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yProjects\astoolkit\models\data\bsuLL25\"/>
    </mc:Choice>
  </mc:AlternateContent>
  <xr:revisionPtr revIDLastSave="0" documentId="13_ncr:1_{09BFFECE-3A6E-4466-AD76-425F81E3BC0F}" xr6:coauthVersionLast="47" xr6:coauthVersionMax="47" xr10:uidLastSave="{00000000-0000-0000-0000-000000000000}"/>
  <bookViews>
    <workbookView xWindow="-110" yWindow="-110" windowWidth="19420" windowHeight="11500" activeTab="4" xr2:uid="{AC4FB9BD-74F5-344E-BA09-D0BE984ACCC3}"/>
  </bookViews>
  <sheets>
    <sheet name="Information" sheetId="5" r:id="rId1"/>
    <sheet name="Peptides" sheetId="9" r:id="rId2"/>
    <sheet name="EC number" sheetId="6" r:id="rId3"/>
    <sheet name="Metabolites" sheetId="4" r:id="rId4"/>
    <sheet name="Enzymes" sheetId="7" r:id="rId5"/>
    <sheet name="Reactions" sheetId="10" r:id="rId6"/>
    <sheet name=" " sheetId="11" r:id="rId7"/>
    <sheet name="reactions (old)" sheetId="2" r:id="rId8"/>
    <sheet name="peptides (old)" sheetId="1" r:id="rId9"/>
  </sheets>
  <definedNames>
    <definedName name="_xlnm._FilterDatabase" localSheetId="4" hidden="1">Enzymes!$B$1:$B$1566</definedName>
    <definedName name="_xlnm._FilterDatabase" localSheetId="3" hidden="1">Metabolites!#REF!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0" l="1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515" i="10"/>
  <c r="N516" i="10"/>
  <c r="N517" i="10"/>
  <c r="N518" i="10"/>
  <c r="N519" i="10"/>
  <c r="N520" i="10"/>
  <c r="N521" i="10"/>
  <c r="N522" i="10"/>
  <c r="N523" i="10"/>
  <c r="N524" i="10"/>
  <c r="N525" i="10"/>
  <c r="N526" i="10"/>
  <c r="N527" i="10"/>
  <c r="N528" i="10"/>
  <c r="N529" i="10"/>
  <c r="N530" i="10"/>
  <c r="N531" i="10"/>
  <c r="N532" i="10"/>
  <c r="N533" i="10"/>
  <c r="N534" i="10"/>
  <c r="N535" i="10"/>
  <c r="N536" i="10"/>
  <c r="N537" i="10"/>
  <c r="N538" i="10"/>
  <c r="N539" i="10"/>
  <c r="N540" i="10"/>
  <c r="N541" i="10"/>
  <c r="N542" i="10"/>
  <c r="N543" i="10"/>
  <c r="N544" i="10"/>
  <c r="N545" i="10"/>
  <c r="N546" i="10"/>
  <c r="N547" i="10"/>
  <c r="N548" i="10"/>
  <c r="N549" i="10"/>
  <c r="N550" i="10"/>
  <c r="N551" i="10"/>
  <c r="N552" i="10"/>
  <c r="N553" i="10"/>
  <c r="N554" i="10"/>
  <c r="N555" i="10"/>
  <c r="N556" i="10"/>
  <c r="N557" i="10"/>
  <c r="N558" i="10"/>
  <c r="N559" i="10"/>
  <c r="N560" i="10"/>
  <c r="N561" i="10"/>
  <c r="N562" i="10"/>
  <c r="N563" i="10"/>
  <c r="N564" i="10"/>
  <c r="N565" i="10"/>
  <c r="N566" i="10"/>
  <c r="N567" i="10"/>
  <c r="N568" i="10"/>
  <c r="N569" i="10"/>
  <c r="N570" i="10"/>
  <c r="N571" i="10"/>
  <c r="N572" i="10"/>
  <c r="N573" i="10"/>
  <c r="N574" i="10"/>
  <c r="N575" i="10"/>
  <c r="N576" i="10"/>
  <c r="N577" i="10"/>
  <c r="N578" i="10"/>
  <c r="N579" i="10"/>
  <c r="N580" i="10"/>
  <c r="N581" i="10"/>
  <c r="N582" i="10"/>
  <c r="N583" i="10"/>
  <c r="N584" i="10"/>
  <c r="N585" i="10"/>
  <c r="N586" i="10"/>
  <c r="N587" i="10"/>
  <c r="N588" i="10"/>
  <c r="N589" i="10"/>
  <c r="N590" i="10"/>
  <c r="N591" i="10"/>
  <c r="N592" i="10"/>
  <c r="N593" i="10"/>
  <c r="N594" i="10"/>
  <c r="N595" i="10"/>
  <c r="N596" i="10"/>
  <c r="N597" i="10"/>
  <c r="N598" i="10"/>
  <c r="N599" i="10"/>
  <c r="N600" i="10"/>
  <c r="N601" i="10"/>
  <c r="N602" i="10"/>
  <c r="N603" i="10"/>
  <c r="N604" i="10"/>
  <c r="N605" i="10"/>
  <c r="N606" i="10"/>
  <c r="N607" i="10"/>
  <c r="N608" i="10"/>
  <c r="N609" i="10"/>
  <c r="N610" i="10"/>
  <c r="N611" i="10"/>
  <c r="N612" i="10"/>
  <c r="N613" i="10"/>
  <c r="N614" i="10"/>
  <c r="N615" i="10"/>
  <c r="N616" i="10"/>
  <c r="N617" i="10"/>
  <c r="N618" i="10"/>
  <c r="N619" i="10"/>
  <c r="N620" i="10"/>
  <c r="N621" i="10"/>
  <c r="N622" i="10"/>
  <c r="N623" i="10"/>
  <c r="N624" i="10"/>
  <c r="N625" i="10"/>
  <c r="N626" i="10"/>
  <c r="N627" i="10"/>
  <c r="N628" i="10"/>
  <c r="N629" i="10"/>
  <c r="N630" i="10"/>
  <c r="N631" i="10"/>
  <c r="N632" i="10"/>
  <c r="N633" i="10"/>
  <c r="N634" i="10"/>
  <c r="N635" i="10"/>
  <c r="N636" i="10"/>
  <c r="N637" i="10"/>
  <c r="N638" i="10"/>
  <c r="N639" i="10"/>
  <c r="N640" i="10"/>
  <c r="N641" i="10"/>
  <c r="N642" i="10"/>
  <c r="N643" i="10"/>
  <c r="N644" i="10"/>
  <c r="N645" i="10"/>
  <c r="N646" i="10"/>
  <c r="N647" i="10"/>
  <c r="N648" i="10"/>
  <c r="N649" i="10"/>
  <c r="N650" i="10"/>
  <c r="N651" i="10"/>
  <c r="N652" i="10"/>
  <c r="N653" i="10"/>
  <c r="N654" i="10"/>
  <c r="N655" i="10"/>
  <c r="N656" i="10"/>
  <c r="N657" i="10"/>
  <c r="N658" i="10"/>
  <c r="N659" i="10"/>
  <c r="N660" i="10"/>
  <c r="N661" i="10"/>
  <c r="N662" i="10"/>
  <c r="N663" i="10"/>
  <c r="N664" i="10"/>
  <c r="N665" i="10"/>
  <c r="N666" i="10"/>
  <c r="N667" i="10"/>
  <c r="N668" i="10"/>
  <c r="N669" i="10"/>
  <c r="N670" i="10"/>
  <c r="N671" i="10"/>
  <c r="N672" i="10"/>
  <c r="N673" i="10"/>
  <c r="N674" i="10"/>
  <c r="N675" i="10"/>
  <c r="N676" i="10"/>
  <c r="N677" i="10"/>
  <c r="N678" i="10"/>
  <c r="N679" i="10"/>
  <c r="N680" i="10"/>
  <c r="N681" i="10"/>
  <c r="N682" i="10"/>
  <c r="N683" i="10"/>
  <c r="N684" i="10"/>
  <c r="N685" i="10"/>
  <c r="N686" i="10"/>
  <c r="N687" i="10"/>
  <c r="N688" i="10"/>
  <c r="N689" i="10"/>
  <c r="N690" i="10"/>
  <c r="N691" i="10"/>
  <c r="N692" i="10"/>
  <c r="N693" i="10"/>
  <c r="N694" i="10"/>
  <c r="N695" i="10"/>
  <c r="N696" i="10"/>
  <c r="N697" i="10"/>
  <c r="N698" i="10"/>
  <c r="N699" i="10"/>
  <c r="N700" i="10"/>
  <c r="N701" i="10"/>
  <c r="N702" i="10"/>
  <c r="N703" i="10"/>
  <c r="N704" i="10"/>
  <c r="N705" i="10"/>
  <c r="N706" i="10"/>
  <c r="N707" i="10"/>
  <c r="N708" i="10"/>
  <c r="N709" i="10"/>
  <c r="N710" i="10"/>
  <c r="N711" i="10"/>
  <c r="N712" i="10"/>
  <c r="N713" i="10"/>
  <c r="N714" i="10"/>
  <c r="N715" i="10"/>
  <c r="N716" i="10"/>
  <c r="N717" i="10"/>
  <c r="N718" i="10"/>
  <c r="N719" i="10"/>
  <c r="N720" i="10"/>
  <c r="N721" i="10"/>
  <c r="N722" i="10"/>
  <c r="N723" i="10"/>
  <c r="N724" i="10"/>
  <c r="N725" i="10"/>
  <c r="N726" i="10"/>
  <c r="N727" i="10"/>
  <c r="N728" i="10"/>
  <c r="N729" i="10"/>
  <c r="N730" i="10"/>
  <c r="N731" i="10"/>
  <c r="N732" i="10"/>
  <c r="N733" i="10"/>
  <c r="N734" i="10"/>
  <c r="N735" i="10"/>
  <c r="N736" i="10"/>
  <c r="N737" i="10"/>
  <c r="N738" i="10"/>
  <c r="N739" i="10"/>
  <c r="N740" i="10"/>
  <c r="N741" i="10"/>
  <c r="N742" i="10"/>
  <c r="N743" i="10"/>
  <c r="N744" i="10"/>
  <c r="N745" i="10"/>
  <c r="N746" i="10"/>
  <c r="N747" i="10"/>
  <c r="N748" i="10"/>
  <c r="N749" i="10"/>
  <c r="N750" i="10"/>
  <c r="N751" i="10"/>
  <c r="N752" i="10"/>
  <c r="N753" i="10"/>
  <c r="N754" i="10"/>
  <c r="N755" i="10"/>
  <c r="N756" i="10"/>
  <c r="N757" i="10"/>
  <c r="N758" i="10"/>
  <c r="N759" i="10"/>
  <c r="N760" i="10"/>
  <c r="N761" i="10"/>
  <c r="N762" i="10"/>
  <c r="N763" i="10"/>
  <c r="N764" i="10"/>
  <c r="N765" i="10"/>
  <c r="N766" i="10"/>
  <c r="N767" i="10"/>
  <c r="N768" i="10"/>
  <c r="N769" i="10"/>
  <c r="N770" i="10"/>
  <c r="N771" i="10"/>
  <c r="N772" i="10"/>
  <c r="N773" i="10"/>
  <c r="N774" i="10"/>
  <c r="N775" i="10"/>
  <c r="N776" i="10"/>
  <c r="N777" i="10"/>
  <c r="N778" i="10"/>
  <c r="N779" i="10"/>
  <c r="N780" i="10"/>
  <c r="N781" i="10"/>
  <c r="N782" i="10"/>
  <c r="N783" i="10"/>
  <c r="N784" i="10"/>
  <c r="N785" i="10"/>
  <c r="N786" i="10"/>
  <c r="N787" i="10"/>
  <c r="N788" i="10"/>
  <c r="N789" i="10"/>
  <c r="N790" i="10"/>
  <c r="N791" i="10"/>
  <c r="N792" i="10"/>
  <c r="N793" i="10"/>
  <c r="N794" i="10"/>
  <c r="N795" i="10"/>
  <c r="N796" i="10"/>
  <c r="N797" i="10"/>
  <c r="N798" i="10"/>
  <c r="N799" i="10"/>
  <c r="N800" i="10"/>
  <c r="N801" i="10"/>
  <c r="N802" i="10"/>
  <c r="N803" i="10"/>
  <c r="N804" i="10"/>
  <c r="N805" i="10"/>
  <c r="N806" i="10"/>
  <c r="N807" i="10"/>
  <c r="N808" i="10"/>
  <c r="N809" i="10"/>
  <c r="N810" i="10"/>
  <c r="N811" i="10"/>
  <c r="N812" i="10"/>
  <c r="N813" i="10"/>
  <c r="N814" i="10"/>
  <c r="N815" i="10"/>
  <c r="N816" i="10"/>
  <c r="N817" i="10"/>
  <c r="N818" i="10"/>
  <c r="N819" i="10"/>
  <c r="N820" i="10"/>
  <c r="N821" i="10"/>
  <c r="N822" i="10"/>
  <c r="N823" i="10"/>
  <c r="N824" i="10"/>
  <c r="N825" i="10"/>
  <c r="N826" i="10"/>
  <c r="N827" i="10"/>
  <c r="N828" i="10"/>
  <c r="N829" i="10"/>
  <c r="N830" i="10"/>
  <c r="N831" i="10"/>
  <c r="N832" i="10"/>
  <c r="N833" i="10"/>
  <c r="N834" i="10"/>
  <c r="N835" i="10"/>
  <c r="N836" i="10"/>
  <c r="N837" i="10"/>
  <c r="N838" i="10"/>
  <c r="N839" i="10"/>
  <c r="N840" i="10"/>
  <c r="N841" i="10"/>
  <c r="N842" i="10"/>
  <c r="N843" i="10"/>
  <c r="N844" i="10"/>
  <c r="N845" i="10"/>
  <c r="N846" i="10"/>
  <c r="N847" i="10"/>
  <c r="N848" i="10"/>
  <c r="N849" i="10"/>
  <c r="N850" i="10"/>
  <c r="N851" i="10"/>
  <c r="N852" i="10"/>
  <c r="N853" i="10"/>
  <c r="N854" i="10"/>
  <c r="N855" i="10"/>
  <c r="N856" i="10"/>
  <c r="N857" i="10"/>
  <c r="N858" i="10"/>
  <c r="N859" i="10"/>
  <c r="N860" i="10"/>
  <c r="N861" i="10"/>
  <c r="N862" i="10"/>
  <c r="N863" i="10"/>
  <c r="N864" i="10"/>
  <c r="N865" i="10"/>
  <c r="N866" i="10"/>
  <c r="N867" i="10"/>
  <c r="N868" i="10"/>
  <c r="N869" i="10"/>
  <c r="N870" i="10"/>
  <c r="N871" i="10"/>
  <c r="N872" i="10"/>
  <c r="N873" i="10"/>
  <c r="N874" i="10"/>
  <c r="N875" i="10"/>
  <c r="N876" i="10"/>
  <c r="N877" i="10"/>
  <c r="N878" i="10"/>
  <c r="N879" i="10"/>
  <c r="N880" i="10"/>
  <c r="N881" i="10"/>
  <c r="N882" i="10"/>
  <c r="N883" i="10"/>
  <c r="N884" i="10"/>
  <c r="N885" i="10"/>
  <c r="N886" i="10"/>
  <c r="N887" i="10"/>
  <c r="N888" i="10"/>
  <c r="N889" i="10"/>
  <c r="N890" i="10"/>
  <c r="N891" i="10"/>
  <c r="N892" i="10"/>
  <c r="N893" i="10"/>
  <c r="N894" i="10"/>
  <c r="N895" i="10"/>
  <c r="N896" i="10"/>
  <c r="N897" i="10"/>
  <c r="N898" i="10"/>
  <c r="N899" i="10"/>
  <c r="N900" i="10"/>
  <c r="N901" i="10"/>
  <c r="N902" i="10"/>
  <c r="N903" i="10"/>
  <c r="N904" i="10"/>
  <c r="N905" i="10"/>
  <c r="N906" i="10"/>
  <c r="N907" i="10"/>
  <c r="N908" i="10"/>
  <c r="N909" i="10"/>
  <c r="N910" i="10"/>
  <c r="N911" i="10"/>
  <c r="N912" i="10"/>
  <c r="N913" i="10"/>
  <c r="N914" i="10"/>
  <c r="N915" i="10"/>
  <c r="N916" i="10"/>
  <c r="N917" i="10"/>
  <c r="N918" i="10"/>
  <c r="N919" i="10"/>
  <c r="N920" i="10"/>
  <c r="N921" i="10"/>
  <c r="N922" i="10"/>
  <c r="N923" i="10"/>
  <c r="N924" i="10"/>
  <c r="N925" i="10"/>
  <c r="N926" i="10"/>
  <c r="N927" i="10"/>
  <c r="N928" i="10"/>
  <c r="N929" i="10"/>
  <c r="N930" i="10"/>
  <c r="N931" i="10"/>
  <c r="N932" i="10"/>
  <c r="N933" i="10"/>
  <c r="N934" i="10"/>
  <c r="N935" i="10"/>
  <c r="N936" i="10"/>
  <c r="N937" i="10"/>
  <c r="N938" i="10"/>
  <c r="N939" i="10"/>
  <c r="N940" i="10"/>
  <c r="N941" i="10"/>
  <c r="N942" i="10"/>
  <c r="N943" i="10"/>
  <c r="N944" i="10"/>
  <c r="N945" i="10"/>
  <c r="N946" i="10"/>
  <c r="N947" i="10"/>
  <c r="N948" i="10"/>
  <c r="N949" i="10"/>
  <c r="N950" i="10"/>
  <c r="N951" i="10"/>
  <c r="N952" i="10"/>
  <c r="N953" i="10"/>
  <c r="N954" i="10"/>
  <c r="N955" i="10"/>
  <c r="N956" i="10"/>
  <c r="N957" i="10"/>
  <c r="N958" i="10"/>
  <c r="N959" i="10"/>
  <c r="N960" i="10"/>
  <c r="N961" i="10"/>
  <c r="N962" i="10"/>
  <c r="N963" i="10"/>
  <c r="N964" i="10"/>
  <c r="N965" i="10"/>
  <c r="N966" i="10"/>
  <c r="N967" i="10"/>
  <c r="N968" i="10"/>
  <c r="N969" i="10"/>
  <c r="N970" i="10"/>
  <c r="N971" i="10"/>
  <c r="N972" i="10"/>
  <c r="N973" i="10"/>
  <c r="N974" i="10"/>
  <c r="N975" i="10"/>
  <c r="N976" i="10"/>
  <c r="N977" i="10"/>
  <c r="N978" i="10"/>
  <c r="N979" i="10"/>
  <c r="N980" i="10"/>
  <c r="N981" i="10"/>
  <c r="N982" i="10"/>
  <c r="N983" i="10"/>
  <c r="N984" i="10"/>
  <c r="N985" i="10"/>
  <c r="N986" i="10"/>
  <c r="N987" i="10"/>
  <c r="N988" i="10"/>
  <c r="N989" i="10"/>
  <c r="N990" i="10"/>
  <c r="N991" i="10"/>
  <c r="N992" i="10"/>
  <c r="N993" i="10"/>
  <c r="N994" i="10"/>
  <c r="N995" i="10"/>
  <c r="N996" i="10"/>
  <c r="N997" i="10"/>
  <c r="N998" i="10"/>
  <c r="N999" i="10"/>
  <c r="N1000" i="10"/>
  <c r="N1001" i="10"/>
  <c r="N1002" i="10"/>
  <c r="N1003" i="10"/>
  <c r="N1004" i="10"/>
  <c r="N1005" i="10"/>
  <c r="N1006" i="10"/>
  <c r="N1007" i="10"/>
  <c r="N1008" i="10"/>
  <c r="N1009" i="10"/>
  <c r="N1010" i="10"/>
  <c r="N1011" i="10"/>
  <c r="N1012" i="10"/>
  <c r="N1013" i="10"/>
  <c r="N1014" i="10"/>
  <c r="N1015" i="10"/>
  <c r="N1016" i="10"/>
  <c r="N1017" i="10"/>
  <c r="N1018" i="10"/>
  <c r="N1019" i="10"/>
  <c r="N1020" i="10"/>
  <c r="N1021" i="10"/>
  <c r="N1022" i="10"/>
  <c r="N1023" i="10"/>
  <c r="N1024" i="10"/>
  <c r="N1025" i="10"/>
  <c r="N1026" i="10"/>
  <c r="N1027" i="10"/>
  <c r="N1028" i="10"/>
  <c r="N1029" i="10"/>
  <c r="N1030" i="10"/>
  <c r="N1031" i="10"/>
  <c r="N1032" i="10"/>
  <c r="N1033" i="10"/>
  <c r="N1034" i="10"/>
  <c r="N1035" i="10"/>
  <c r="N1036" i="10"/>
  <c r="N1037" i="10"/>
  <c r="N1038" i="10"/>
  <c r="N1039" i="10"/>
  <c r="N1040" i="10"/>
  <c r="N1041" i="10"/>
  <c r="N1042" i="10"/>
  <c r="N1043" i="10"/>
  <c r="N1044" i="10"/>
  <c r="N1045" i="10"/>
  <c r="N1046" i="10"/>
  <c r="N1047" i="10"/>
  <c r="N1048" i="10"/>
  <c r="N1049" i="10"/>
  <c r="N1050" i="10"/>
  <c r="N1051" i="10"/>
  <c r="N1052" i="10"/>
  <c r="N1053" i="10"/>
  <c r="N1054" i="10"/>
  <c r="N1055" i="10"/>
  <c r="N1056" i="10"/>
  <c r="N1057" i="10"/>
  <c r="N1058" i="10"/>
  <c r="N1059" i="10"/>
  <c r="N1060" i="10"/>
  <c r="N1061" i="10"/>
  <c r="N1062" i="10"/>
  <c r="N1063" i="10"/>
  <c r="N1064" i="10"/>
  <c r="N1065" i="10"/>
  <c r="N1066" i="10"/>
  <c r="N1067" i="10"/>
  <c r="N1068" i="10"/>
  <c r="N1069" i="10"/>
  <c r="N1070" i="10"/>
  <c r="N1071" i="10"/>
  <c r="N1072" i="10"/>
  <c r="N1073" i="10"/>
  <c r="N1074" i="10"/>
  <c r="N1075" i="10"/>
  <c r="N1076" i="10"/>
  <c r="N1077" i="10"/>
  <c r="N1078" i="10"/>
  <c r="N1079" i="10"/>
  <c r="N1080" i="10"/>
  <c r="N1081" i="10"/>
  <c r="N1082" i="10"/>
  <c r="N1083" i="10"/>
  <c r="N1084" i="10"/>
  <c r="N1085" i="10"/>
  <c r="N1086" i="10"/>
  <c r="N1087" i="10"/>
  <c r="N1088" i="10"/>
  <c r="N1089" i="10"/>
  <c r="N1090" i="10"/>
  <c r="N1091" i="10"/>
  <c r="N1092" i="10"/>
  <c r="N1093" i="10"/>
  <c r="N1094" i="10"/>
  <c r="N1095" i="10"/>
  <c r="N1096" i="10"/>
  <c r="N1097" i="10"/>
  <c r="N1098" i="10"/>
  <c r="N1099" i="10"/>
  <c r="N1100" i="10"/>
  <c r="N1101" i="10"/>
  <c r="N1102" i="10"/>
  <c r="N1103" i="10"/>
  <c r="N1104" i="10"/>
  <c r="N1105" i="10"/>
  <c r="N1106" i="10"/>
  <c r="N1107" i="10"/>
  <c r="N1108" i="10"/>
  <c r="N1109" i="10"/>
  <c r="N1110" i="10"/>
  <c r="N1111" i="10"/>
  <c r="N1112" i="10"/>
  <c r="N1113" i="10"/>
  <c r="N1114" i="10"/>
  <c r="N1115" i="10"/>
  <c r="N1116" i="10"/>
  <c r="N1117" i="10"/>
  <c r="N1118" i="10"/>
  <c r="N1119" i="10"/>
  <c r="N1120" i="10"/>
  <c r="N1121" i="10"/>
  <c r="N1122" i="10"/>
  <c r="N1123" i="10"/>
  <c r="N1124" i="10"/>
  <c r="N1125" i="10"/>
  <c r="N1126" i="10"/>
  <c r="N1127" i="10"/>
  <c r="N1128" i="10"/>
  <c r="N1129" i="10"/>
  <c r="N1130" i="10"/>
  <c r="N1131" i="10"/>
  <c r="N1132" i="10"/>
  <c r="N1133" i="10"/>
  <c r="N1134" i="10"/>
  <c r="N1135" i="10"/>
  <c r="N1136" i="10"/>
  <c r="N1137" i="10"/>
  <c r="N1138" i="10"/>
  <c r="N1139" i="10"/>
  <c r="N1140" i="10"/>
  <c r="N1141" i="10"/>
  <c r="N1142" i="10"/>
  <c r="N1143" i="10"/>
  <c r="N1144" i="10"/>
  <c r="N1145" i="10"/>
  <c r="N1146" i="10"/>
  <c r="N1147" i="10"/>
  <c r="N1148" i="10"/>
  <c r="N1149" i="10"/>
  <c r="N1150" i="10"/>
  <c r="N1151" i="10"/>
  <c r="N1152" i="10"/>
  <c r="N1153" i="10"/>
  <c r="N1154" i="10"/>
  <c r="N1155" i="10"/>
  <c r="N1156" i="10"/>
  <c r="N1157" i="10"/>
  <c r="N1158" i="10"/>
  <c r="N1159" i="10"/>
  <c r="N1160" i="10"/>
  <c r="N1161" i="10"/>
  <c r="N1162" i="10"/>
  <c r="N1163" i="10"/>
  <c r="N1164" i="10"/>
  <c r="N1165" i="10"/>
  <c r="N1166" i="10"/>
  <c r="N1167" i="10"/>
  <c r="N1168" i="10"/>
  <c r="N1169" i="10"/>
  <c r="N1170" i="10"/>
  <c r="N1171" i="10"/>
  <c r="N1172" i="10"/>
  <c r="N1173" i="10"/>
  <c r="N1174" i="10"/>
  <c r="N1175" i="10"/>
  <c r="N1176" i="10"/>
  <c r="N1177" i="10"/>
  <c r="N1178" i="10"/>
  <c r="N1179" i="10"/>
  <c r="N1180" i="10"/>
  <c r="N1181" i="10"/>
  <c r="N1182" i="10"/>
  <c r="N1183" i="10"/>
  <c r="N1184" i="10"/>
  <c r="N1185" i="10"/>
  <c r="N1186" i="10"/>
  <c r="N1187" i="10"/>
  <c r="N1188" i="10"/>
  <c r="N1189" i="10"/>
  <c r="N1190" i="10"/>
  <c r="N1191" i="10"/>
  <c r="N1192" i="10"/>
  <c r="N1193" i="10"/>
  <c r="N1194" i="10"/>
  <c r="N1195" i="10"/>
  <c r="N1196" i="10"/>
  <c r="N1197" i="10"/>
  <c r="N1198" i="10"/>
  <c r="N1199" i="10"/>
  <c r="N1200" i="10"/>
  <c r="N1201" i="10"/>
  <c r="N1202" i="10"/>
  <c r="N1203" i="10"/>
  <c r="N1204" i="10"/>
  <c r="N1205" i="10"/>
  <c r="N1206" i="10"/>
  <c r="N1207" i="10"/>
  <c r="N1208" i="10"/>
  <c r="N1209" i="10"/>
  <c r="N1210" i="10"/>
  <c r="N1211" i="10"/>
  <c r="N1212" i="10"/>
  <c r="N1213" i="10"/>
  <c r="N1214" i="10"/>
  <c r="N1215" i="10"/>
  <c r="N1216" i="10"/>
  <c r="N1217" i="10"/>
  <c r="N1218" i="10"/>
  <c r="N1219" i="10"/>
  <c r="N1220" i="10"/>
  <c r="N1221" i="10"/>
  <c r="N1222" i="10"/>
  <c r="N1223" i="10"/>
  <c r="N1224" i="10"/>
  <c r="N1225" i="10"/>
  <c r="N1226" i="10"/>
  <c r="N1227" i="10"/>
  <c r="N1228" i="10"/>
  <c r="N1229" i="10"/>
  <c r="N1230" i="10"/>
  <c r="N1231" i="10"/>
  <c r="N1232" i="10"/>
  <c r="N1233" i="10"/>
  <c r="N1234" i="10"/>
  <c r="N1235" i="10"/>
  <c r="N1236" i="10"/>
  <c r="N1237" i="10"/>
  <c r="N1238" i="10"/>
  <c r="N1239" i="10"/>
  <c r="N1240" i="10"/>
  <c r="N1241" i="10"/>
  <c r="N1242" i="10"/>
  <c r="N1243" i="10"/>
  <c r="N1244" i="10"/>
  <c r="N1245" i="10"/>
  <c r="N1246" i="10"/>
  <c r="N1247" i="10"/>
  <c r="N1248" i="10"/>
  <c r="N1249" i="10"/>
  <c r="N1250" i="10"/>
  <c r="N1251" i="10"/>
  <c r="N1252" i="10"/>
  <c r="N1253" i="10"/>
  <c r="N1254" i="10"/>
  <c r="N1255" i="10"/>
  <c r="N1256" i="10"/>
  <c r="N1257" i="10"/>
  <c r="N1258" i="10"/>
  <c r="N1259" i="10"/>
  <c r="N1260" i="10"/>
  <c r="N1261" i="10"/>
  <c r="N1262" i="10"/>
  <c r="N1263" i="10"/>
  <c r="N1264" i="10"/>
  <c r="N1265" i="10"/>
  <c r="N1266" i="10"/>
  <c r="N1267" i="10"/>
  <c r="N1268" i="10"/>
  <c r="N1269" i="10"/>
  <c r="N1270" i="10"/>
  <c r="N1271" i="10"/>
  <c r="N1272" i="10"/>
  <c r="N1273" i="10"/>
  <c r="N1274" i="10"/>
  <c r="N1275" i="10"/>
  <c r="N1276" i="10"/>
  <c r="N1277" i="10"/>
  <c r="N1278" i="10"/>
  <c r="N1279" i="10"/>
  <c r="N1280" i="10"/>
  <c r="N1281" i="10"/>
  <c r="N1282" i="10"/>
  <c r="N1283" i="10"/>
  <c r="N1284" i="10"/>
  <c r="N1285" i="10"/>
  <c r="N1286" i="10"/>
  <c r="N1287" i="10"/>
  <c r="N1288" i="10"/>
  <c r="N1289" i="10"/>
  <c r="N1290" i="10"/>
  <c r="N1291" i="10"/>
  <c r="N1292" i="10"/>
  <c r="N1293" i="10"/>
  <c r="N1294" i="10"/>
  <c r="N1295" i="10"/>
  <c r="N1296" i="10"/>
  <c r="N1297" i="10"/>
  <c r="N1298" i="10"/>
  <c r="N1299" i="10"/>
  <c r="N1300" i="10"/>
  <c r="N1301" i="10"/>
  <c r="N1302" i="10"/>
  <c r="N1303" i="10"/>
  <c r="N1304" i="10"/>
  <c r="N1305" i="10"/>
  <c r="N1306" i="10"/>
  <c r="N1307" i="10"/>
  <c r="N1308" i="10"/>
  <c r="N1309" i="10"/>
  <c r="N1310" i="10"/>
  <c r="N1311" i="10"/>
  <c r="N1312" i="10"/>
  <c r="N1313" i="10"/>
  <c r="N1314" i="10"/>
  <c r="N1315" i="10"/>
  <c r="N1316" i="10"/>
  <c r="N1317" i="10"/>
  <c r="N1318" i="10"/>
  <c r="N1319" i="10"/>
  <c r="N1320" i="10"/>
  <c r="N1321" i="10"/>
  <c r="N1322" i="10"/>
  <c r="N1323" i="10"/>
  <c r="N1324" i="10"/>
  <c r="N1325" i="10"/>
  <c r="N1326" i="10"/>
  <c r="N1327" i="10"/>
  <c r="N1328" i="10"/>
  <c r="N1329" i="10"/>
  <c r="N1330" i="10"/>
  <c r="N1331" i="10"/>
  <c r="N1332" i="10"/>
  <c r="N1333" i="10"/>
  <c r="N1334" i="10"/>
  <c r="N1335" i="10"/>
  <c r="N1336" i="10"/>
  <c r="N1337" i="10"/>
  <c r="N1338" i="10"/>
  <c r="N1339" i="10"/>
  <c r="N1340" i="10"/>
  <c r="N1341" i="10"/>
  <c r="N1342" i="10"/>
  <c r="N1343" i="10"/>
  <c r="N1344" i="10"/>
  <c r="N1345" i="10"/>
  <c r="N1346" i="10"/>
  <c r="N1347" i="10"/>
  <c r="N1348" i="10"/>
  <c r="N1349" i="10"/>
  <c r="N1350" i="10"/>
  <c r="N1351" i="10"/>
  <c r="N1352" i="10"/>
  <c r="N1353" i="10"/>
  <c r="N1354" i="10"/>
  <c r="N1355" i="10"/>
  <c r="N1356" i="10"/>
  <c r="N1357" i="10"/>
  <c r="N1358" i="10"/>
  <c r="N1359" i="10"/>
  <c r="N1360" i="10"/>
  <c r="N1361" i="10"/>
  <c r="N1362" i="10"/>
  <c r="N1363" i="10"/>
  <c r="N1364" i="10"/>
  <c r="N1365" i="10"/>
  <c r="N1366" i="10"/>
  <c r="N1367" i="10"/>
  <c r="N1368" i="10"/>
  <c r="N1369" i="10"/>
  <c r="N1370" i="10"/>
  <c r="N1371" i="10"/>
  <c r="N1372" i="10"/>
  <c r="N1373" i="10"/>
  <c r="N1374" i="10"/>
  <c r="N1375" i="10"/>
  <c r="N1376" i="10"/>
  <c r="N1377" i="10"/>
  <c r="N1378" i="10"/>
  <c r="N1379" i="10"/>
  <c r="N1380" i="10"/>
  <c r="N1381" i="10"/>
  <c r="N1382" i="10"/>
  <c r="N1383" i="10"/>
  <c r="N1384" i="10"/>
  <c r="N1385" i="10"/>
  <c r="N1386" i="10"/>
  <c r="N1387" i="10"/>
  <c r="N1388" i="10"/>
  <c r="N1389" i="10"/>
  <c r="N1390" i="10"/>
  <c r="N1391" i="10"/>
  <c r="N1392" i="10"/>
  <c r="N1393" i="10"/>
  <c r="N1394" i="10"/>
  <c r="N1395" i="10"/>
  <c r="N1396" i="10"/>
  <c r="N1397" i="10"/>
  <c r="N1398" i="10"/>
  <c r="N1399" i="10"/>
  <c r="N1400" i="10"/>
  <c r="N1401" i="10"/>
  <c r="N1402" i="10"/>
  <c r="N1403" i="10"/>
  <c r="N1404" i="10"/>
  <c r="N1405" i="10"/>
  <c r="N1406" i="10"/>
  <c r="N1407" i="10"/>
  <c r="N1408" i="10"/>
  <c r="N1409" i="10"/>
  <c r="N1410" i="10"/>
  <c r="N1411" i="10"/>
  <c r="N1412" i="10"/>
  <c r="N1413" i="10"/>
  <c r="N1414" i="10"/>
  <c r="N1415" i="10"/>
  <c r="N1416" i="10"/>
  <c r="N1417" i="10"/>
  <c r="N1418" i="10"/>
  <c r="N1419" i="10"/>
  <c r="N1420" i="10"/>
  <c r="N1421" i="10"/>
  <c r="N1422" i="10"/>
  <c r="N1423" i="10"/>
  <c r="N1424" i="10"/>
  <c r="N1425" i="10"/>
  <c r="N1426" i="10"/>
  <c r="N1427" i="10"/>
  <c r="N1428" i="10"/>
  <c r="N1429" i="10"/>
  <c r="N1430" i="10"/>
  <c r="N1431" i="10"/>
  <c r="N1432" i="10"/>
  <c r="N1433" i="10"/>
  <c r="N1434" i="10"/>
  <c r="N1435" i="10"/>
  <c r="N1436" i="10"/>
  <c r="N1437" i="10"/>
  <c r="N1438" i="10"/>
  <c r="N1439" i="10"/>
  <c r="N1440" i="10"/>
  <c r="N1441" i="10"/>
  <c r="N1442" i="10"/>
  <c r="N1443" i="10"/>
  <c r="N1444" i="10"/>
  <c r="N1445" i="10"/>
  <c r="N1446" i="10"/>
  <c r="N1447" i="10"/>
  <c r="N1448" i="10"/>
  <c r="N1449" i="10"/>
  <c r="N1450" i="10"/>
  <c r="N1451" i="10"/>
  <c r="N1452" i="10"/>
  <c r="N1453" i="10"/>
  <c r="N1454" i="10"/>
  <c r="N1455" i="10"/>
  <c r="N1456" i="10"/>
  <c r="N1457" i="10"/>
  <c r="N1458" i="10"/>
  <c r="N1459" i="10"/>
  <c r="N1460" i="10"/>
  <c r="N1461" i="10"/>
  <c r="N1462" i="10"/>
  <c r="N1463" i="10"/>
  <c r="N1464" i="10"/>
  <c r="N1465" i="10"/>
  <c r="N1466" i="10"/>
  <c r="N1467" i="10"/>
  <c r="N1468" i="10"/>
  <c r="N1469" i="10"/>
  <c r="N1470" i="10"/>
  <c r="N1471" i="10"/>
  <c r="N1472" i="10"/>
  <c r="N1473" i="10"/>
  <c r="N1474" i="10"/>
  <c r="N1475" i="10"/>
  <c r="N1476" i="10"/>
  <c r="N1477" i="10"/>
  <c r="N1478" i="10"/>
  <c r="N1479" i="10"/>
  <c r="N1480" i="10"/>
  <c r="N1481" i="10"/>
  <c r="N1482" i="10"/>
  <c r="N1483" i="10"/>
  <c r="N1484" i="10"/>
  <c r="N1485" i="10"/>
  <c r="N1486" i="10"/>
  <c r="N1487" i="10"/>
  <c r="N1488" i="10"/>
  <c r="N1489" i="10"/>
  <c r="N1490" i="10"/>
  <c r="N1491" i="10"/>
  <c r="N1492" i="10"/>
  <c r="N1493" i="10"/>
  <c r="N1494" i="10"/>
  <c r="N1495" i="10"/>
  <c r="N1496" i="10"/>
  <c r="N1497" i="10"/>
  <c r="N1498" i="10"/>
  <c r="N1499" i="10"/>
  <c r="N1500" i="10"/>
  <c r="N1501" i="10"/>
  <c r="N1502" i="10"/>
  <c r="N1503" i="10"/>
  <c r="N1504" i="10"/>
  <c r="N1505" i="10"/>
  <c r="N1506" i="10"/>
  <c r="N1507" i="10"/>
  <c r="N1508" i="10"/>
  <c r="N1509" i="10"/>
  <c r="N1510" i="10"/>
  <c r="N1511" i="10"/>
  <c r="N1512" i="10"/>
  <c r="N1513" i="10"/>
  <c r="N1514" i="10"/>
  <c r="N1515" i="10"/>
  <c r="N1516" i="10"/>
  <c r="N1517" i="10"/>
  <c r="N1518" i="10"/>
  <c r="N1519" i="10"/>
  <c r="N1520" i="10"/>
  <c r="N1521" i="10"/>
  <c r="N1522" i="10"/>
  <c r="N1523" i="10"/>
  <c r="N1524" i="10"/>
  <c r="N1525" i="10"/>
  <c r="N1526" i="10"/>
  <c r="N1527" i="10"/>
  <c r="N1528" i="10"/>
  <c r="N1529" i="10"/>
  <c r="N1530" i="10"/>
  <c r="N1531" i="10"/>
  <c r="N1532" i="10"/>
  <c r="N1533" i="10"/>
  <c r="N1534" i="10"/>
  <c r="N1535" i="10"/>
  <c r="N1536" i="10"/>
  <c r="N1537" i="10"/>
  <c r="N1538" i="10"/>
  <c r="N1539" i="10"/>
  <c r="N1540" i="10"/>
  <c r="N1541" i="10"/>
  <c r="N1542" i="10"/>
  <c r="N1543" i="10"/>
  <c r="N1544" i="10"/>
  <c r="N1545" i="10"/>
  <c r="N1546" i="10"/>
  <c r="N1547" i="10"/>
  <c r="N1548" i="10"/>
  <c r="N1549" i="10"/>
  <c r="N1550" i="10"/>
  <c r="N1551" i="10"/>
  <c r="N1552" i="10"/>
  <c r="N1553" i="10"/>
  <c r="N1554" i="10"/>
  <c r="N1555" i="10"/>
  <c r="N1556" i="10"/>
  <c r="N1557" i="10"/>
  <c r="N1558" i="10"/>
  <c r="N1559" i="10"/>
  <c r="N1560" i="10"/>
  <c r="N1561" i="10"/>
  <c r="N1562" i="10"/>
  <c r="N1563" i="10"/>
  <c r="N1564" i="10"/>
  <c r="N1565" i="10"/>
  <c r="N1566" i="10"/>
  <c r="N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M503" i="10"/>
  <c r="M504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3" i="10"/>
  <c r="M524" i="10"/>
  <c r="M525" i="10"/>
  <c r="M526" i="10"/>
  <c r="M527" i="10"/>
  <c r="M528" i="10"/>
  <c r="M529" i="10"/>
  <c r="M530" i="10"/>
  <c r="M531" i="10"/>
  <c r="M532" i="10"/>
  <c r="M533" i="10"/>
  <c r="M534" i="10"/>
  <c r="M535" i="10"/>
  <c r="M536" i="10"/>
  <c r="M537" i="10"/>
  <c r="M538" i="10"/>
  <c r="M539" i="10"/>
  <c r="M540" i="10"/>
  <c r="M541" i="10"/>
  <c r="M542" i="10"/>
  <c r="M543" i="10"/>
  <c r="M544" i="10"/>
  <c r="M545" i="10"/>
  <c r="M546" i="10"/>
  <c r="M547" i="10"/>
  <c r="M548" i="10"/>
  <c r="M549" i="10"/>
  <c r="M550" i="10"/>
  <c r="M551" i="10"/>
  <c r="M552" i="10"/>
  <c r="M553" i="10"/>
  <c r="M554" i="10"/>
  <c r="M555" i="10"/>
  <c r="M556" i="10"/>
  <c r="M557" i="10"/>
  <c r="M558" i="10"/>
  <c r="M559" i="10"/>
  <c r="M560" i="10"/>
  <c r="M561" i="10"/>
  <c r="M562" i="10"/>
  <c r="M563" i="10"/>
  <c r="M564" i="10"/>
  <c r="M565" i="10"/>
  <c r="M566" i="10"/>
  <c r="M567" i="10"/>
  <c r="M568" i="10"/>
  <c r="M569" i="10"/>
  <c r="M570" i="10"/>
  <c r="M571" i="10"/>
  <c r="M572" i="10"/>
  <c r="M573" i="10"/>
  <c r="M574" i="10"/>
  <c r="M575" i="10"/>
  <c r="M576" i="10"/>
  <c r="M577" i="10"/>
  <c r="M578" i="10"/>
  <c r="M579" i="10"/>
  <c r="M580" i="10"/>
  <c r="M581" i="10"/>
  <c r="M582" i="10"/>
  <c r="M583" i="10"/>
  <c r="M584" i="10"/>
  <c r="M585" i="10"/>
  <c r="M586" i="10"/>
  <c r="M587" i="10"/>
  <c r="M588" i="10"/>
  <c r="M589" i="10"/>
  <c r="M590" i="10"/>
  <c r="M591" i="10"/>
  <c r="M592" i="10"/>
  <c r="M593" i="10"/>
  <c r="M594" i="10"/>
  <c r="M595" i="10"/>
  <c r="M596" i="10"/>
  <c r="M597" i="10"/>
  <c r="M598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27" i="10"/>
  <c r="M628" i="10"/>
  <c r="M629" i="10"/>
  <c r="M630" i="10"/>
  <c r="M631" i="10"/>
  <c r="M632" i="10"/>
  <c r="M633" i="10"/>
  <c r="M634" i="10"/>
  <c r="M635" i="10"/>
  <c r="M636" i="10"/>
  <c r="M637" i="10"/>
  <c r="M638" i="10"/>
  <c r="M639" i="10"/>
  <c r="M640" i="10"/>
  <c r="M641" i="10"/>
  <c r="M642" i="10"/>
  <c r="M643" i="10"/>
  <c r="M644" i="10"/>
  <c r="M645" i="10"/>
  <c r="M646" i="10"/>
  <c r="M647" i="10"/>
  <c r="M648" i="10"/>
  <c r="M649" i="10"/>
  <c r="M650" i="10"/>
  <c r="M651" i="10"/>
  <c r="M652" i="10"/>
  <c r="M653" i="10"/>
  <c r="M654" i="10"/>
  <c r="M655" i="10"/>
  <c r="M656" i="10"/>
  <c r="M657" i="10"/>
  <c r="M658" i="10"/>
  <c r="M659" i="10"/>
  <c r="M660" i="10"/>
  <c r="M661" i="10"/>
  <c r="M662" i="10"/>
  <c r="M663" i="10"/>
  <c r="M664" i="10"/>
  <c r="M665" i="10"/>
  <c r="M666" i="10"/>
  <c r="M667" i="10"/>
  <c r="M668" i="10"/>
  <c r="M669" i="10"/>
  <c r="M670" i="10"/>
  <c r="M671" i="10"/>
  <c r="M672" i="10"/>
  <c r="M673" i="10"/>
  <c r="M674" i="10"/>
  <c r="M675" i="10"/>
  <c r="M676" i="10"/>
  <c r="M677" i="10"/>
  <c r="M678" i="10"/>
  <c r="M679" i="10"/>
  <c r="M680" i="10"/>
  <c r="M681" i="10"/>
  <c r="M682" i="10"/>
  <c r="M683" i="10"/>
  <c r="M684" i="10"/>
  <c r="M685" i="10"/>
  <c r="M686" i="10"/>
  <c r="M687" i="10"/>
  <c r="M688" i="10"/>
  <c r="M689" i="10"/>
  <c r="M690" i="10"/>
  <c r="M691" i="10"/>
  <c r="M692" i="10"/>
  <c r="M693" i="10"/>
  <c r="M694" i="10"/>
  <c r="M695" i="10"/>
  <c r="M696" i="10"/>
  <c r="M697" i="10"/>
  <c r="M698" i="10"/>
  <c r="M699" i="10"/>
  <c r="M700" i="10"/>
  <c r="M701" i="10"/>
  <c r="M702" i="10"/>
  <c r="M703" i="10"/>
  <c r="M704" i="10"/>
  <c r="M705" i="10"/>
  <c r="M706" i="10"/>
  <c r="M707" i="10"/>
  <c r="M708" i="10"/>
  <c r="M709" i="10"/>
  <c r="M710" i="10"/>
  <c r="M711" i="10"/>
  <c r="M712" i="10"/>
  <c r="M713" i="10"/>
  <c r="M714" i="10"/>
  <c r="M715" i="10"/>
  <c r="M716" i="10"/>
  <c r="M717" i="10"/>
  <c r="M718" i="10"/>
  <c r="M719" i="10"/>
  <c r="M720" i="10"/>
  <c r="M721" i="10"/>
  <c r="M722" i="10"/>
  <c r="M723" i="10"/>
  <c r="M724" i="10"/>
  <c r="M725" i="10"/>
  <c r="M726" i="10"/>
  <c r="M727" i="10"/>
  <c r="M728" i="10"/>
  <c r="M729" i="10"/>
  <c r="M730" i="10"/>
  <c r="M731" i="10"/>
  <c r="M732" i="10"/>
  <c r="M733" i="10"/>
  <c r="M734" i="10"/>
  <c r="M735" i="10"/>
  <c r="M736" i="10"/>
  <c r="M737" i="10"/>
  <c r="M738" i="10"/>
  <c r="M739" i="10"/>
  <c r="M740" i="10"/>
  <c r="M741" i="10"/>
  <c r="M742" i="10"/>
  <c r="M743" i="10"/>
  <c r="M744" i="10"/>
  <c r="M745" i="10"/>
  <c r="M746" i="10"/>
  <c r="M747" i="10"/>
  <c r="M748" i="10"/>
  <c r="M749" i="10"/>
  <c r="M750" i="10"/>
  <c r="M751" i="10"/>
  <c r="M752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765" i="10"/>
  <c r="M766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79" i="10"/>
  <c r="M780" i="10"/>
  <c r="M781" i="10"/>
  <c r="M782" i="10"/>
  <c r="M783" i="10"/>
  <c r="M784" i="10"/>
  <c r="M785" i="10"/>
  <c r="M786" i="10"/>
  <c r="M787" i="10"/>
  <c r="M788" i="10"/>
  <c r="M789" i="10"/>
  <c r="M790" i="10"/>
  <c r="M791" i="10"/>
  <c r="M792" i="10"/>
  <c r="M793" i="10"/>
  <c r="M794" i="10"/>
  <c r="M795" i="10"/>
  <c r="M796" i="10"/>
  <c r="M797" i="10"/>
  <c r="M798" i="10"/>
  <c r="M799" i="10"/>
  <c r="M800" i="10"/>
  <c r="M801" i="10"/>
  <c r="M802" i="10"/>
  <c r="M803" i="10"/>
  <c r="M804" i="10"/>
  <c r="M805" i="10"/>
  <c r="M806" i="10"/>
  <c r="M807" i="10"/>
  <c r="M808" i="10"/>
  <c r="M809" i="10"/>
  <c r="M810" i="10"/>
  <c r="M811" i="10"/>
  <c r="M812" i="10"/>
  <c r="M813" i="10"/>
  <c r="M814" i="10"/>
  <c r="M815" i="10"/>
  <c r="M816" i="10"/>
  <c r="M817" i="10"/>
  <c r="M818" i="10"/>
  <c r="M819" i="10"/>
  <c r="M820" i="10"/>
  <c r="M821" i="10"/>
  <c r="M822" i="10"/>
  <c r="M823" i="10"/>
  <c r="M824" i="10"/>
  <c r="M825" i="10"/>
  <c r="M826" i="10"/>
  <c r="M827" i="10"/>
  <c r="M828" i="10"/>
  <c r="M829" i="10"/>
  <c r="M830" i="10"/>
  <c r="M831" i="10"/>
  <c r="M832" i="10"/>
  <c r="M833" i="10"/>
  <c r="M834" i="10"/>
  <c r="M835" i="10"/>
  <c r="M836" i="10"/>
  <c r="M837" i="10"/>
  <c r="M838" i="10"/>
  <c r="M839" i="10"/>
  <c r="M840" i="10"/>
  <c r="M841" i="10"/>
  <c r="M842" i="10"/>
  <c r="M843" i="10"/>
  <c r="M844" i="10"/>
  <c r="M845" i="10"/>
  <c r="M846" i="10"/>
  <c r="M847" i="10"/>
  <c r="M848" i="10"/>
  <c r="M849" i="10"/>
  <c r="M850" i="10"/>
  <c r="M851" i="10"/>
  <c r="M852" i="10"/>
  <c r="M853" i="10"/>
  <c r="M854" i="10"/>
  <c r="M855" i="10"/>
  <c r="M856" i="10"/>
  <c r="M857" i="10"/>
  <c r="M858" i="10"/>
  <c r="M859" i="10"/>
  <c r="M860" i="10"/>
  <c r="M861" i="10"/>
  <c r="M862" i="10"/>
  <c r="M863" i="10"/>
  <c r="M864" i="10"/>
  <c r="M865" i="10"/>
  <c r="M866" i="10"/>
  <c r="M867" i="10"/>
  <c r="M868" i="10"/>
  <c r="M869" i="10"/>
  <c r="M870" i="10"/>
  <c r="M871" i="10"/>
  <c r="M872" i="10"/>
  <c r="M873" i="10"/>
  <c r="M874" i="10"/>
  <c r="M875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888" i="10"/>
  <c r="M889" i="10"/>
  <c r="M890" i="10"/>
  <c r="M891" i="10"/>
  <c r="M892" i="10"/>
  <c r="M893" i="10"/>
  <c r="M894" i="10"/>
  <c r="M895" i="10"/>
  <c r="M896" i="10"/>
  <c r="M897" i="10"/>
  <c r="M898" i="10"/>
  <c r="M899" i="10"/>
  <c r="M900" i="10"/>
  <c r="M901" i="10"/>
  <c r="M902" i="10"/>
  <c r="M903" i="10"/>
  <c r="M904" i="10"/>
  <c r="M905" i="10"/>
  <c r="M906" i="10"/>
  <c r="M907" i="10"/>
  <c r="M908" i="10"/>
  <c r="M909" i="10"/>
  <c r="M910" i="10"/>
  <c r="M911" i="10"/>
  <c r="M912" i="10"/>
  <c r="M913" i="10"/>
  <c r="M914" i="10"/>
  <c r="M915" i="10"/>
  <c r="M916" i="10"/>
  <c r="M917" i="10"/>
  <c r="M918" i="10"/>
  <c r="M919" i="10"/>
  <c r="M920" i="10"/>
  <c r="M921" i="10"/>
  <c r="M922" i="10"/>
  <c r="M923" i="10"/>
  <c r="M924" i="10"/>
  <c r="M925" i="10"/>
  <c r="M926" i="10"/>
  <c r="M927" i="10"/>
  <c r="M928" i="10"/>
  <c r="M929" i="10"/>
  <c r="M930" i="10"/>
  <c r="M931" i="10"/>
  <c r="M932" i="10"/>
  <c r="M933" i="10"/>
  <c r="M934" i="10"/>
  <c r="M935" i="10"/>
  <c r="M936" i="10"/>
  <c r="M937" i="10"/>
  <c r="M938" i="10"/>
  <c r="M939" i="10"/>
  <c r="M940" i="10"/>
  <c r="M941" i="10"/>
  <c r="M942" i="10"/>
  <c r="M943" i="10"/>
  <c r="M944" i="10"/>
  <c r="M945" i="10"/>
  <c r="M946" i="10"/>
  <c r="M947" i="10"/>
  <c r="M948" i="10"/>
  <c r="M949" i="10"/>
  <c r="M950" i="10"/>
  <c r="M951" i="10"/>
  <c r="M952" i="10"/>
  <c r="M953" i="10"/>
  <c r="M954" i="10"/>
  <c r="M955" i="10"/>
  <c r="M956" i="10"/>
  <c r="M957" i="10"/>
  <c r="M958" i="10"/>
  <c r="M959" i="10"/>
  <c r="M960" i="10"/>
  <c r="M961" i="10"/>
  <c r="M962" i="10"/>
  <c r="M963" i="10"/>
  <c r="M964" i="10"/>
  <c r="M965" i="10"/>
  <c r="M966" i="10"/>
  <c r="M967" i="10"/>
  <c r="M968" i="10"/>
  <c r="M969" i="10"/>
  <c r="M970" i="10"/>
  <c r="M971" i="10"/>
  <c r="M972" i="10"/>
  <c r="M973" i="10"/>
  <c r="M974" i="10"/>
  <c r="M975" i="10"/>
  <c r="M976" i="10"/>
  <c r="M977" i="10"/>
  <c r="M978" i="10"/>
  <c r="M979" i="10"/>
  <c r="M980" i="10"/>
  <c r="M981" i="10"/>
  <c r="M982" i="10"/>
  <c r="M983" i="10"/>
  <c r="M984" i="10"/>
  <c r="M985" i="10"/>
  <c r="M986" i="10"/>
  <c r="M987" i="10"/>
  <c r="M988" i="10"/>
  <c r="M989" i="10"/>
  <c r="M990" i="10"/>
  <c r="M991" i="10"/>
  <c r="M992" i="10"/>
  <c r="M993" i="10"/>
  <c r="M994" i="10"/>
  <c r="M995" i="10"/>
  <c r="M996" i="10"/>
  <c r="M997" i="10"/>
  <c r="M998" i="10"/>
  <c r="M999" i="10"/>
  <c r="M1000" i="10"/>
  <c r="M1001" i="10"/>
  <c r="M1002" i="10"/>
  <c r="M1003" i="10"/>
  <c r="M1004" i="10"/>
  <c r="M1005" i="10"/>
  <c r="M1006" i="10"/>
  <c r="M1007" i="10"/>
  <c r="M1008" i="10"/>
  <c r="M1009" i="10"/>
  <c r="M1010" i="10"/>
  <c r="M1011" i="10"/>
  <c r="M1012" i="10"/>
  <c r="M1013" i="10"/>
  <c r="M1014" i="10"/>
  <c r="M1015" i="10"/>
  <c r="M1016" i="10"/>
  <c r="M1017" i="10"/>
  <c r="M1018" i="10"/>
  <c r="M1019" i="10"/>
  <c r="M1020" i="10"/>
  <c r="M1021" i="10"/>
  <c r="M1022" i="10"/>
  <c r="M1023" i="10"/>
  <c r="M1024" i="10"/>
  <c r="M1025" i="10"/>
  <c r="M1026" i="10"/>
  <c r="M1027" i="10"/>
  <c r="M1028" i="10"/>
  <c r="M1029" i="10"/>
  <c r="M1030" i="10"/>
  <c r="M1031" i="10"/>
  <c r="M1032" i="10"/>
  <c r="M1033" i="10"/>
  <c r="M1034" i="10"/>
  <c r="M1035" i="10"/>
  <c r="M1036" i="10"/>
  <c r="M1037" i="10"/>
  <c r="M1038" i="10"/>
  <c r="M1039" i="10"/>
  <c r="M1040" i="10"/>
  <c r="M1041" i="10"/>
  <c r="M1042" i="10"/>
  <c r="M1043" i="10"/>
  <c r="M1044" i="10"/>
  <c r="M1045" i="10"/>
  <c r="M1046" i="10"/>
  <c r="M1047" i="10"/>
  <c r="M1048" i="10"/>
  <c r="M1049" i="10"/>
  <c r="M1050" i="10"/>
  <c r="M1051" i="10"/>
  <c r="M1052" i="10"/>
  <c r="M1053" i="10"/>
  <c r="M1054" i="10"/>
  <c r="M1055" i="10"/>
  <c r="M1056" i="10"/>
  <c r="M1057" i="10"/>
  <c r="M1058" i="10"/>
  <c r="M1059" i="10"/>
  <c r="M1060" i="10"/>
  <c r="M1061" i="10"/>
  <c r="M1062" i="10"/>
  <c r="M1063" i="10"/>
  <c r="M1064" i="10"/>
  <c r="M1065" i="10"/>
  <c r="M1066" i="10"/>
  <c r="M1067" i="10"/>
  <c r="M1068" i="10"/>
  <c r="M1069" i="10"/>
  <c r="M1070" i="10"/>
  <c r="M1071" i="10"/>
  <c r="M1072" i="10"/>
  <c r="M1073" i="10"/>
  <c r="M1074" i="10"/>
  <c r="M1075" i="10"/>
  <c r="M1076" i="10"/>
  <c r="M1077" i="10"/>
  <c r="M1078" i="10"/>
  <c r="M1079" i="10"/>
  <c r="M1080" i="10"/>
  <c r="M1081" i="10"/>
  <c r="M1082" i="10"/>
  <c r="M1083" i="10"/>
  <c r="M1084" i="10"/>
  <c r="M1085" i="10"/>
  <c r="M1086" i="10"/>
  <c r="M1087" i="10"/>
  <c r="M1088" i="10"/>
  <c r="M1089" i="10"/>
  <c r="M1090" i="10"/>
  <c r="M1091" i="10"/>
  <c r="M1092" i="10"/>
  <c r="M1093" i="10"/>
  <c r="M1094" i="10"/>
  <c r="M1095" i="10"/>
  <c r="M1096" i="10"/>
  <c r="M1097" i="10"/>
  <c r="M1098" i="10"/>
  <c r="M1099" i="10"/>
  <c r="M1100" i="10"/>
  <c r="M1101" i="10"/>
  <c r="M1102" i="10"/>
  <c r="M1103" i="10"/>
  <c r="M1104" i="10"/>
  <c r="M1105" i="10"/>
  <c r="M1106" i="10"/>
  <c r="M1107" i="10"/>
  <c r="M1108" i="10"/>
  <c r="M1109" i="10"/>
  <c r="M1110" i="10"/>
  <c r="M1111" i="10"/>
  <c r="M1112" i="10"/>
  <c r="M1113" i="10"/>
  <c r="M1114" i="10"/>
  <c r="M1115" i="10"/>
  <c r="M1116" i="10"/>
  <c r="M1117" i="10"/>
  <c r="M1118" i="10"/>
  <c r="M1119" i="10"/>
  <c r="M1120" i="10"/>
  <c r="M1121" i="10"/>
  <c r="M1122" i="10"/>
  <c r="M1123" i="10"/>
  <c r="M1124" i="10"/>
  <c r="M1125" i="10"/>
  <c r="M1126" i="10"/>
  <c r="M1127" i="10"/>
  <c r="M1128" i="10"/>
  <c r="M1129" i="10"/>
  <c r="M1130" i="10"/>
  <c r="M1131" i="10"/>
  <c r="M1132" i="10"/>
  <c r="M1133" i="10"/>
  <c r="M1134" i="10"/>
  <c r="M1135" i="10"/>
  <c r="M1136" i="10"/>
  <c r="M1137" i="10"/>
  <c r="M1138" i="10"/>
  <c r="M1139" i="10"/>
  <c r="M1140" i="10"/>
  <c r="M1141" i="10"/>
  <c r="M1142" i="10"/>
  <c r="M1143" i="10"/>
  <c r="M1144" i="10"/>
  <c r="M1145" i="10"/>
  <c r="M1146" i="10"/>
  <c r="M1147" i="10"/>
  <c r="M1148" i="10"/>
  <c r="M1149" i="10"/>
  <c r="M1150" i="10"/>
  <c r="M1151" i="10"/>
  <c r="M1152" i="10"/>
  <c r="M1153" i="10"/>
  <c r="M1154" i="10"/>
  <c r="M1155" i="10"/>
  <c r="M1156" i="10"/>
  <c r="M1157" i="10"/>
  <c r="M1158" i="10"/>
  <c r="M1159" i="10"/>
  <c r="M1160" i="10"/>
  <c r="M1161" i="10"/>
  <c r="M1162" i="10"/>
  <c r="M1163" i="10"/>
  <c r="M1164" i="10"/>
  <c r="M1165" i="10"/>
  <c r="M1166" i="10"/>
  <c r="M1167" i="10"/>
  <c r="M1168" i="10"/>
  <c r="M1169" i="10"/>
  <c r="M1170" i="10"/>
  <c r="M1171" i="10"/>
  <c r="M1172" i="10"/>
  <c r="M1173" i="10"/>
  <c r="M1174" i="10"/>
  <c r="M1175" i="10"/>
  <c r="M1176" i="10"/>
  <c r="M1177" i="10"/>
  <c r="M1178" i="10"/>
  <c r="M1179" i="10"/>
  <c r="M1180" i="10"/>
  <c r="M1181" i="10"/>
  <c r="M1182" i="10"/>
  <c r="M1183" i="10"/>
  <c r="M1184" i="10"/>
  <c r="M1185" i="10"/>
  <c r="M1186" i="10"/>
  <c r="M1187" i="10"/>
  <c r="M1188" i="10"/>
  <c r="M1189" i="10"/>
  <c r="M1190" i="10"/>
  <c r="M1191" i="10"/>
  <c r="M1192" i="10"/>
  <c r="M1193" i="10"/>
  <c r="M1194" i="10"/>
  <c r="M1195" i="10"/>
  <c r="M1196" i="10"/>
  <c r="M1197" i="10"/>
  <c r="M1198" i="10"/>
  <c r="M1199" i="10"/>
  <c r="M1200" i="10"/>
  <c r="M1201" i="10"/>
  <c r="M1202" i="10"/>
  <c r="M1203" i="10"/>
  <c r="M1204" i="10"/>
  <c r="M1205" i="10"/>
  <c r="M1206" i="10"/>
  <c r="M1207" i="10"/>
  <c r="M1208" i="10"/>
  <c r="M1209" i="10"/>
  <c r="M1210" i="10"/>
  <c r="M1211" i="10"/>
  <c r="M1212" i="10"/>
  <c r="M1213" i="10"/>
  <c r="M1214" i="10"/>
  <c r="M1215" i="10"/>
  <c r="M1216" i="10"/>
  <c r="M1217" i="10"/>
  <c r="M1218" i="10"/>
  <c r="M1219" i="10"/>
  <c r="M1220" i="10"/>
  <c r="M1221" i="10"/>
  <c r="M1222" i="10"/>
  <c r="M1223" i="10"/>
  <c r="M1224" i="10"/>
  <c r="M1225" i="10"/>
  <c r="M1226" i="10"/>
  <c r="M1227" i="10"/>
  <c r="M1228" i="10"/>
  <c r="M1229" i="10"/>
  <c r="M1230" i="10"/>
  <c r="M1231" i="10"/>
  <c r="M1232" i="10"/>
  <c r="M1233" i="10"/>
  <c r="M1234" i="10"/>
  <c r="M1235" i="10"/>
  <c r="M1236" i="10"/>
  <c r="M1237" i="10"/>
  <c r="M1238" i="10"/>
  <c r="M1239" i="10"/>
  <c r="M1240" i="10"/>
  <c r="M1241" i="10"/>
  <c r="M1242" i="10"/>
  <c r="M1243" i="10"/>
  <c r="M1244" i="10"/>
  <c r="M1245" i="10"/>
  <c r="M1246" i="10"/>
  <c r="M1247" i="10"/>
  <c r="M1248" i="10"/>
  <c r="M1249" i="10"/>
  <c r="M1250" i="10"/>
  <c r="M1251" i="10"/>
  <c r="M1252" i="10"/>
  <c r="M1253" i="10"/>
  <c r="M1254" i="10"/>
  <c r="M1255" i="10"/>
  <c r="M1256" i="10"/>
  <c r="M1257" i="10"/>
  <c r="M1258" i="10"/>
  <c r="M1259" i="10"/>
  <c r="M1260" i="10"/>
  <c r="M1261" i="10"/>
  <c r="M1262" i="10"/>
  <c r="M1263" i="10"/>
  <c r="M1264" i="10"/>
  <c r="M1265" i="10"/>
  <c r="M1266" i="10"/>
  <c r="M1267" i="10"/>
  <c r="M1268" i="10"/>
  <c r="M1269" i="10"/>
  <c r="M1270" i="10"/>
  <c r="M1271" i="10"/>
  <c r="M1272" i="10"/>
  <c r="M1273" i="10"/>
  <c r="M1274" i="10"/>
  <c r="M1275" i="10"/>
  <c r="M1276" i="10"/>
  <c r="M1277" i="10"/>
  <c r="M1278" i="10"/>
  <c r="M1279" i="10"/>
  <c r="M1280" i="10"/>
  <c r="M1281" i="10"/>
  <c r="M1282" i="10"/>
  <c r="M1283" i="10"/>
  <c r="M1284" i="10"/>
  <c r="M1285" i="10"/>
  <c r="M1286" i="10"/>
  <c r="M1287" i="10"/>
  <c r="M1288" i="10"/>
  <c r="M1289" i="10"/>
  <c r="M1290" i="10"/>
  <c r="M1291" i="10"/>
  <c r="M1292" i="10"/>
  <c r="M1293" i="10"/>
  <c r="M1294" i="10"/>
  <c r="M1295" i="10"/>
  <c r="M1296" i="10"/>
  <c r="M1297" i="10"/>
  <c r="M1298" i="10"/>
  <c r="M1299" i="10"/>
  <c r="M1300" i="10"/>
  <c r="M1301" i="10"/>
  <c r="M1302" i="10"/>
  <c r="M1303" i="10"/>
  <c r="M1304" i="10"/>
  <c r="M1305" i="10"/>
  <c r="M1306" i="10"/>
  <c r="M1307" i="10"/>
  <c r="M1308" i="10"/>
  <c r="M1309" i="10"/>
  <c r="M1310" i="10"/>
  <c r="M1311" i="10"/>
  <c r="M1312" i="10"/>
  <c r="M1313" i="10"/>
  <c r="M1314" i="10"/>
  <c r="M1315" i="10"/>
  <c r="M1316" i="10"/>
  <c r="M1317" i="10"/>
  <c r="M1318" i="10"/>
  <c r="M1319" i="10"/>
  <c r="M1320" i="10"/>
  <c r="M1321" i="10"/>
  <c r="M1322" i="10"/>
  <c r="M1323" i="10"/>
  <c r="M1324" i="10"/>
  <c r="M1325" i="10"/>
  <c r="M1326" i="10"/>
  <c r="M1327" i="10"/>
  <c r="M1328" i="10"/>
  <c r="M1329" i="10"/>
  <c r="M1330" i="10"/>
  <c r="M1331" i="10"/>
  <c r="M1332" i="10"/>
  <c r="M1333" i="10"/>
  <c r="M1334" i="10"/>
  <c r="M1335" i="10"/>
  <c r="M1336" i="10"/>
  <c r="M1337" i="10"/>
  <c r="M1338" i="10"/>
  <c r="M1339" i="10"/>
  <c r="M1340" i="10"/>
  <c r="M1341" i="10"/>
  <c r="M1342" i="10"/>
  <c r="M1343" i="10"/>
  <c r="M1344" i="10"/>
  <c r="M1345" i="10"/>
  <c r="M1346" i="10"/>
  <c r="M1347" i="10"/>
  <c r="M1348" i="10"/>
  <c r="M1349" i="10"/>
  <c r="M1350" i="10"/>
  <c r="M1351" i="10"/>
  <c r="M1352" i="10"/>
  <c r="M1353" i="10"/>
  <c r="M1354" i="10"/>
  <c r="M1355" i="10"/>
  <c r="M1356" i="10"/>
  <c r="M1357" i="10"/>
  <c r="M1358" i="10"/>
  <c r="M1359" i="10"/>
  <c r="M1360" i="10"/>
  <c r="M1361" i="10"/>
  <c r="M1362" i="10"/>
  <c r="M1363" i="10"/>
  <c r="M1364" i="10"/>
  <c r="M1365" i="10"/>
  <c r="M1366" i="10"/>
  <c r="M1367" i="10"/>
  <c r="M1368" i="10"/>
  <c r="M1369" i="10"/>
  <c r="M1370" i="10"/>
  <c r="M1371" i="10"/>
  <c r="M1372" i="10"/>
  <c r="M1373" i="10"/>
  <c r="M1374" i="10"/>
  <c r="M1375" i="10"/>
  <c r="M1376" i="10"/>
  <c r="M1377" i="10"/>
  <c r="M1378" i="10"/>
  <c r="M1379" i="10"/>
  <c r="M1380" i="10"/>
  <c r="M1381" i="10"/>
  <c r="M1382" i="10"/>
  <c r="M1383" i="10"/>
  <c r="M1384" i="10"/>
  <c r="M1385" i="10"/>
  <c r="M1386" i="10"/>
  <c r="M1387" i="10"/>
  <c r="M1388" i="10"/>
  <c r="M1389" i="10"/>
  <c r="M1390" i="10"/>
  <c r="M1391" i="10"/>
  <c r="M1392" i="10"/>
  <c r="M1393" i="10"/>
  <c r="M1394" i="10"/>
  <c r="M1395" i="10"/>
  <c r="M1396" i="10"/>
  <c r="M1397" i="10"/>
  <c r="M1398" i="10"/>
  <c r="M1399" i="10"/>
  <c r="M1400" i="10"/>
  <c r="M1401" i="10"/>
  <c r="M1402" i="10"/>
  <c r="M1403" i="10"/>
  <c r="M1404" i="10"/>
  <c r="M1405" i="10"/>
  <c r="M1406" i="10"/>
  <c r="M1407" i="10"/>
  <c r="M1408" i="10"/>
  <c r="M1409" i="10"/>
  <c r="M1410" i="10"/>
  <c r="M1411" i="10"/>
  <c r="M1412" i="10"/>
  <c r="M1413" i="10"/>
  <c r="M1414" i="10"/>
  <c r="M1415" i="10"/>
  <c r="M1416" i="10"/>
  <c r="M1417" i="10"/>
  <c r="M1418" i="10"/>
  <c r="M1419" i="10"/>
  <c r="M1420" i="10"/>
  <c r="M1421" i="10"/>
  <c r="M1422" i="10"/>
  <c r="M1423" i="10"/>
  <c r="M1424" i="10"/>
  <c r="M1425" i="10"/>
  <c r="M1426" i="10"/>
  <c r="M1427" i="10"/>
  <c r="M1428" i="10"/>
  <c r="M1429" i="10"/>
  <c r="M1430" i="10"/>
  <c r="M1431" i="10"/>
  <c r="M1432" i="10"/>
  <c r="M1433" i="10"/>
  <c r="M1434" i="10"/>
  <c r="M1435" i="10"/>
  <c r="M1436" i="10"/>
  <c r="M1437" i="10"/>
  <c r="M1438" i="10"/>
  <c r="M1439" i="10"/>
  <c r="M1440" i="10"/>
  <c r="M1441" i="10"/>
  <c r="M1442" i="10"/>
  <c r="M1443" i="10"/>
  <c r="M1444" i="10"/>
  <c r="M1445" i="10"/>
  <c r="M1446" i="10"/>
  <c r="M1447" i="10"/>
  <c r="M1448" i="10"/>
  <c r="M1449" i="10"/>
  <c r="M1450" i="10"/>
  <c r="M1451" i="10"/>
  <c r="M1452" i="10"/>
  <c r="M1453" i="10"/>
  <c r="M1454" i="10"/>
  <c r="M1455" i="10"/>
  <c r="M1456" i="10"/>
  <c r="M1457" i="10"/>
  <c r="M1458" i="10"/>
  <c r="M1459" i="10"/>
  <c r="M1460" i="10"/>
  <c r="M1461" i="10"/>
  <c r="M1462" i="10"/>
  <c r="M1463" i="10"/>
  <c r="M1464" i="10"/>
  <c r="M1465" i="10"/>
  <c r="M1466" i="10"/>
  <c r="M1467" i="10"/>
  <c r="M1468" i="10"/>
  <c r="M1469" i="10"/>
  <c r="M1470" i="10"/>
  <c r="M1471" i="10"/>
  <c r="M1472" i="10"/>
  <c r="M1473" i="10"/>
  <c r="M1474" i="10"/>
  <c r="M1475" i="10"/>
  <c r="M1476" i="10"/>
  <c r="M1477" i="10"/>
  <c r="M1478" i="10"/>
  <c r="M1479" i="10"/>
  <c r="M1480" i="10"/>
  <c r="M1481" i="10"/>
  <c r="M1482" i="10"/>
  <c r="M1483" i="10"/>
  <c r="M1484" i="10"/>
  <c r="M1485" i="10"/>
  <c r="M1486" i="10"/>
  <c r="M1487" i="10"/>
  <c r="M1488" i="10"/>
  <c r="M1489" i="10"/>
  <c r="M1490" i="10"/>
  <c r="M1491" i="10"/>
  <c r="M1492" i="10"/>
  <c r="M1493" i="10"/>
  <c r="M1494" i="10"/>
  <c r="M1495" i="10"/>
  <c r="M1496" i="10"/>
  <c r="M1497" i="10"/>
  <c r="M1498" i="10"/>
  <c r="M1499" i="10"/>
  <c r="M1500" i="10"/>
  <c r="M1501" i="10"/>
  <c r="M1502" i="10"/>
  <c r="M1503" i="10"/>
  <c r="M1504" i="10"/>
  <c r="M1505" i="10"/>
  <c r="M1506" i="10"/>
  <c r="M1507" i="10"/>
  <c r="M1508" i="10"/>
  <c r="M1509" i="10"/>
  <c r="M1510" i="10"/>
  <c r="M1511" i="10"/>
  <c r="M1512" i="10"/>
  <c r="M1513" i="10"/>
  <c r="M1514" i="10"/>
  <c r="M1515" i="10"/>
  <c r="M1516" i="10"/>
  <c r="M1517" i="10"/>
  <c r="M1518" i="10"/>
  <c r="M1519" i="10"/>
  <c r="M1520" i="10"/>
  <c r="M1521" i="10"/>
  <c r="M1522" i="10"/>
  <c r="M1523" i="10"/>
  <c r="M1524" i="10"/>
  <c r="M1525" i="10"/>
  <c r="M1526" i="10"/>
  <c r="M1527" i="10"/>
  <c r="M1528" i="10"/>
  <c r="M1529" i="10"/>
  <c r="M1530" i="10"/>
  <c r="M1531" i="10"/>
  <c r="M1532" i="10"/>
  <c r="M1533" i="10"/>
  <c r="M1534" i="10"/>
  <c r="M1535" i="10"/>
  <c r="M1536" i="10"/>
  <c r="M1537" i="10"/>
  <c r="M1538" i="10"/>
  <c r="M1539" i="10"/>
  <c r="M1540" i="10"/>
  <c r="M1541" i="10"/>
  <c r="M1542" i="10"/>
  <c r="M1543" i="10"/>
  <c r="M1544" i="10"/>
  <c r="M1545" i="10"/>
  <c r="M1546" i="10"/>
  <c r="M1547" i="10"/>
  <c r="M1548" i="10"/>
  <c r="M1549" i="10"/>
  <c r="M1550" i="10"/>
  <c r="M1551" i="10"/>
  <c r="M1552" i="10"/>
  <c r="M1553" i="10"/>
  <c r="M1554" i="10"/>
  <c r="M1555" i="10"/>
  <c r="M1556" i="10"/>
  <c r="M1557" i="10"/>
  <c r="M1558" i="10"/>
  <c r="M1559" i="10"/>
  <c r="M1560" i="10"/>
  <c r="M1561" i="10"/>
  <c r="M1562" i="10"/>
  <c r="M1563" i="10"/>
  <c r="M1564" i="10"/>
  <c r="M1565" i="10"/>
  <c r="M1566" i="10"/>
  <c r="M2" i="10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J17" i="7" s="1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J33" i="7" s="1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J49" i="7" s="1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J65" i="7" s="1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J97" i="7" s="1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J113" i="7" s="1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J129" i="7" s="1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J145" i="7" s="1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J161" i="7" s="1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J177" i="7" s="1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J193" i="7" s="1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J209" i="7" s="1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J225" i="7" s="1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J241" i="7" s="1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J257" i="7" s="1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J273" i="7" s="1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J289" i="7" s="1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J305" i="7" s="1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J321" i="7" s="1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J337" i="7" s="1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J353" i="7" s="1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J369" i="7" s="1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J385" i="7" s="1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J401" i="7" s="1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J417" i="7" s="1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J433" i="7" s="1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J449" i="7" s="1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J465" i="7" s="1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J481" i="7" s="1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J497" i="7" s="1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J513" i="7" s="1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J529" i="7" s="1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J545" i="7" s="1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J561" i="7" s="1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J577" i="7" s="1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J593" i="7" s="1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J609" i="7" s="1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J625" i="7" s="1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J641" i="7" s="1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J657" i="7" s="1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J673" i="7" s="1"/>
  <c r="H674" i="7"/>
  <c r="H675" i="7"/>
  <c r="H676" i="7"/>
  <c r="H677" i="7"/>
  <c r="H678" i="7"/>
  <c r="H679" i="7"/>
  <c r="H680" i="7"/>
  <c r="J7" i="7"/>
  <c r="J11" i="7"/>
  <c r="J24" i="7"/>
  <c r="J28" i="7"/>
  <c r="J41" i="7"/>
  <c r="J45" i="7"/>
  <c r="J58" i="7"/>
  <c r="J62" i="7"/>
  <c r="J75" i="7"/>
  <c r="J79" i="7"/>
  <c r="J92" i="7"/>
  <c r="J96" i="7"/>
  <c r="J109" i="7"/>
  <c r="J126" i="7"/>
  <c r="J131" i="7"/>
  <c r="J143" i="7"/>
  <c r="J148" i="7"/>
  <c r="J160" i="7"/>
  <c r="J165" i="7"/>
  <c r="J195" i="7"/>
  <c r="J199" i="7"/>
  <c r="J212" i="7"/>
  <c r="J216" i="7"/>
  <c r="J229" i="7"/>
  <c r="J233" i="7"/>
  <c r="J250" i="7"/>
  <c r="J263" i="7"/>
  <c r="J267" i="7"/>
  <c r="J280" i="7"/>
  <c r="J284" i="7"/>
  <c r="J297" i="7"/>
  <c r="J301" i="7"/>
  <c r="J314" i="7"/>
  <c r="J318" i="7"/>
  <c r="J331" i="7"/>
  <c r="J335" i="7"/>
  <c r="J348" i="7"/>
  <c r="J352" i="7"/>
  <c r="J365" i="7"/>
  <c r="J382" i="7"/>
  <c r="J387" i="7"/>
  <c r="J399" i="7"/>
  <c r="J404" i="7"/>
  <c r="J416" i="7"/>
  <c r="J421" i="7"/>
  <c r="J451" i="7"/>
  <c r="J455" i="7"/>
  <c r="J468" i="7"/>
  <c r="J472" i="7"/>
  <c r="J485" i="7"/>
  <c r="J489" i="7"/>
  <c r="J506" i="7"/>
  <c r="J519" i="7"/>
  <c r="J523" i="7"/>
  <c r="J536" i="7"/>
  <c r="J540" i="7"/>
  <c r="J553" i="7"/>
  <c r="J557" i="7"/>
  <c r="J570" i="7"/>
  <c r="J574" i="7"/>
  <c r="J587" i="7"/>
  <c r="J591" i="7"/>
  <c r="J604" i="7"/>
  <c r="J608" i="7"/>
  <c r="J621" i="7"/>
  <c r="J638" i="7"/>
  <c r="J643" i="7"/>
  <c r="J655" i="7"/>
  <c r="J660" i="7"/>
  <c r="J672" i="7"/>
  <c r="J677" i="7"/>
  <c r="H2" i="7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H1272" i="10"/>
  <c r="H1273" i="10"/>
  <c r="H1274" i="10"/>
  <c r="H1275" i="10"/>
  <c r="H1276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1339" i="10"/>
  <c r="H1340" i="10"/>
  <c r="H1341" i="10"/>
  <c r="H1342" i="10"/>
  <c r="H1343" i="10"/>
  <c r="H1344" i="10"/>
  <c r="H1345" i="10"/>
  <c r="H1346" i="10"/>
  <c r="H1347" i="10"/>
  <c r="H1348" i="10"/>
  <c r="H1349" i="10"/>
  <c r="H1350" i="10"/>
  <c r="H1351" i="10"/>
  <c r="H1352" i="10"/>
  <c r="H1353" i="10"/>
  <c r="H1354" i="10"/>
  <c r="H1355" i="10"/>
  <c r="H1356" i="10"/>
  <c r="H1357" i="10"/>
  <c r="H1358" i="10"/>
  <c r="H1359" i="10"/>
  <c r="H1360" i="10"/>
  <c r="H1361" i="10"/>
  <c r="H1362" i="10"/>
  <c r="H1363" i="10"/>
  <c r="H1364" i="10"/>
  <c r="H1365" i="10"/>
  <c r="H1366" i="10"/>
  <c r="H1367" i="10"/>
  <c r="H1368" i="10"/>
  <c r="H1369" i="10"/>
  <c r="H1370" i="10"/>
  <c r="H1371" i="10"/>
  <c r="H1372" i="10"/>
  <c r="H1373" i="10"/>
  <c r="H1374" i="10"/>
  <c r="H1375" i="10"/>
  <c r="H1376" i="10"/>
  <c r="H1377" i="10"/>
  <c r="H1378" i="10"/>
  <c r="H1379" i="10"/>
  <c r="H1380" i="10"/>
  <c r="H1381" i="10"/>
  <c r="H1382" i="10"/>
  <c r="H1383" i="10"/>
  <c r="H1384" i="10"/>
  <c r="H1385" i="10"/>
  <c r="H1386" i="10"/>
  <c r="H1387" i="10"/>
  <c r="H1388" i="10"/>
  <c r="H1389" i="10"/>
  <c r="H1390" i="10"/>
  <c r="H1391" i="10"/>
  <c r="H1392" i="10"/>
  <c r="H1393" i="10"/>
  <c r="H1394" i="10"/>
  <c r="H1395" i="10"/>
  <c r="H1396" i="10"/>
  <c r="H1397" i="10"/>
  <c r="H1398" i="10"/>
  <c r="H1399" i="10"/>
  <c r="H1400" i="10"/>
  <c r="H1401" i="10"/>
  <c r="H1402" i="10"/>
  <c r="H1403" i="10"/>
  <c r="H1404" i="10"/>
  <c r="H1405" i="10"/>
  <c r="H1406" i="10"/>
  <c r="H1407" i="10"/>
  <c r="H1408" i="10"/>
  <c r="H1409" i="10"/>
  <c r="H1410" i="10"/>
  <c r="H1411" i="10"/>
  <c r="H1412" i="10"/>
  <c r="H1413" i="10"/>
  <c r="H1414" i="10"/>
  <c r="H1415" i="10"/>
  <c r="H1416" i="10"/>
  <c r="H1417" i="10"/>
  <c r="H1418" i="10"/>
  <c r="H1419" i="10"/>
  <c r="H1420" i="10"/>
  <c r="H1421" i="10"/>
  <c r="H1422" i="10"/>
  <c r="H1423" i="10"/>
  <c r="H1424" i="10"/>
  <c r="H1425" i="10"/>
  <c r="H1426" i="10"/>
  <c r="H1427" i="10"/>
  <c r="H1428" i="10"/>
  <c r="H1429" i="10"/>
  <c r="H1430" i="10"/>
  <c r="H1431" i="10"/>
  <c r="H1432" i="10"/>
  <c r="H1433" i="10"/>
  <c r="H1434" i="10"/>
  <c r="H1435" i="10"/>
  <c r="H1436" i="10"/>
  <c r="H1437" i="10"/>
  <c r="H1438" i="10"/>
  <c r="H1439" i="10"/>
  <c r="H1440" i="10"/>
  <c r="H1441" i="10"/>
  <c r="H1442" i="10"/>
  <c r="H1443" i="10"/>
  <c r="H1444" i="10"/>
  <c r="H1445" i="10"/>
  <c r="H1446" i="10"/>
  <c r="H1447" i="10"/>
  <c r="H1448" i="10"/>
  <c r="H1449" i="10"/>
  <c r="H1450" i="10"/>
  <c r="H1451" i="10"/>
  <c r="H1452" i="10"/>
  <c r="H1453" i="10"/>
  <c r="H1454" i="10"/>
  <c r="H1455" i="10"/>
  <c r="H1456" i="10"/>
  <c r="H1457" i="10"/>
  <c r="H1458" i="10"/>
  <c r="H1459" i="10"/>
  <c r="H1460" i="10"/>
  <c r="H1461" i="10"/>
  <c r="H1462" i="10"/>
  <c r="H1463" i="10"/>
  <c r="H1464" i="10"/>
  <c r="H1465" i="10"/>
  <c r="H1466" i="10"/>
  <c r="H1467" i="10"/>
  <c r="H1468" i="10"/>
  <c r="H1469" i="10"/>
  <c r="H1470" i="10"/>
  <c r="H1471" i="10"/>
  <c r="H1472" i="10"/>
  <c r="H1473" i="10"/>
  <c r="H1474" i="10"/>
  <c r="H1475" i="10"/>
  <c r="H1476" i="10"/>
  <c r="H1477" i="10"/>
  <c r="H1478" i="10"/>
  <c r="H1479" i="10"/>
  <c r="H1480" i="10"/>
  <c r="H1481" i="10"/>
  <c r="H1482" i="10"/>
  <c r="H1483" i="10"/>
  <c r="H1484" i="10"/>
  <c r="H1485" i="10"/>
  <c r="H1486" i="10"/>
  <c r="H1487" i="10"/>
  <c r="H1488" i="10"/>
  <c r="H1489" i="10"/>
  <c r="H1490" i="10"/>
  <c r="H1491" i="10"/>
  <c r="H1492" i="10"/>
  <c r="H1493" i="10"/>
  <c r="H1494" i="10"/>
  <c r="H1495" i="10"/>
  <c r="H1496" i="10"/>
  <c r="H1497" i="10"/>
  <c r="H1498" i="10"/>
  <c r="H1499" i="10"/>
  <c r="H1500" i="10"/>
  <c r="H1501" i="10"/>
  <c r="H1502" i="10"/>
  <c r="H1503" i="10"/>
  <c r="H1504" i="10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G1363" i="10"/>
  <c r="G1364" i="10"/>
  <c r="G1365" i="10"/>
  <c r="G1366" i="10"/>
  <c r="G1367" i="10"/>
  <c r="G1368" i="10"/>
  <c r="G1369" i="10"/>
  <c r="G1370" i="10"/>
  <c r="G1371" i="10"/>
  <c r="G1372" i="10"/>
  <c r="G1373" i="10"/>
  <c r="G1374" i="10"/>
  <c r="G1375" i="10"/>
  <c r="G1376" i="10"/>
  <c r="G1377" i="10"/>
  <c r="G1378" i="10"/>
  <c r="G1379" i="10"/>
  <c r="G1380" i="10"/>
  <c r="G1381" i="10"/>
  <c r="G1382" i="10"/>
  <c r="G1383" i="10"/>
  <c r="G1384" i="10"/>
  <c r="G1385" i="10"/>
  <c r="G1386" i="10"/>
  <c r="G1387" i="10"/>
  <c r="G1388" i="10"/>
  <c r="G1389" i="10"/>
  <c r="G1390" i="10"/>
  <c r="G1391" i="10"/>
  <c r="G1392" i="10"/>
  <c r="G1393" i="10"/>
  <c r="G1394" i="10"/>
  <c r="G1395" i="10"/>
  <c r="G1396" i="10"/>
  <c r="G1397" i="10"/>
  <c r="G1398" i="10"/>
  <c r="G1399" i="10"/>
  <c r="G1400" i="10"/>
  <c r="G1401" i="10"/>
  <c r="G1402" i="10"/>
  <c r="G1403" i="10"/>
  <c r="G1404" i="10"/>
  <c r="G1405" i="10"/>
  <c r="G1406" i="10"/>
  <c r="G1407" i="10"/>
  <c r="G1408" i="10"/>
  <c r="G1409" i="10"/>
  <c r="G1410" i="10"/>
  <c r="G1411" i="10"/>
  <c r="G1412" i="10"/>
  <c r="G1413" i="10"/>
  <c r="G1414" i="10"/>
  <c r="G1415" i="10"/>
  <c r="G1416" i="10"/>
  <c r="G1417" i="10"/>
  <c r="G1418" i="10"/>
  <c r="G1419" i="10"/>
  <c r="G1420" i="10"/>
  <c r="G1421" i="10"/>
  <c r="G1422" i="10"/>
  <c r="G1423" i="10"/>
  <c r="G1424" i="10"/>
  <c r="G1425" i="10"/>
  <c r="G1426" i="10"/>
  <c r="G1427" i="10"/>
  <c r="G1428" i="10"/>
  <c r="G1429" i="10"/>
  <c r="G1430" i="10"/>
  <c r="G1431" i="10"/>
  <c r="G1432" i="10"/>
  <c r="G1433" i="10"/>
  <c r="G1434" i="10"/>
  <c r="G1435" i="10"/>
  <c r="G1436" i="10"/>
  <c r="G1437" i="10"/>
  <c r="G1438" i="10"/>
  <c r="G1439" i="10"/>
  <c r="G1440" i="10"/>
  <c r="G1441" i="10"/>
  <c r="G1442" i="10"/>
  <c r="G1443" i="10"/>
  <c r="G1444" i="10"/>
  <c r="G1445" i="10"/>
  <c r="G1446" i="10"/>
  <c r="G1447" i="10"/>
  <c r="G1448" i="10"/>
  <c r="G1449" i="10"/>
  <c r="G1450" i="10"/>
  <c r="G1451" i="10"/>
  <c r="G1452" i="10"/>
  <c r="G1453" i="10"/>
  <c r="G1454" i="10"/>
  <c r="G1455" i="10"/>
  <c r="G1456" i="10"/>
  <c r="G1457" i="10"/>
  <c r="G1458" i="10"/>
  <c r="G1459" i="10"/>
  <c r="G1460" i="10"/>
  <c r="G1461" i="10"/>
  <c r="G1462" i="10"/>
  <c r="G1463" i="10"/>
  <c r="G1464" i="10"/>
  <c r="G1465" i="10"/>
  <c r="G1466" i="10"/>
  <c r="G1467" i="10"/>
  <c r="G1468" i="10"/>
  <c r="G1469" i="10"/>
  <c r="G1470" i="10"/>
  <c r="G1471" i="10"/>
  <c r="G1472" i="10"/>
  <c r="G1473" i="10"/>
  <c r="G1474" i="10"/>
  <c r="G1475" i="10"/>
  <c r="G1476" i="10"/>
  <c r="G1477" i="10"/>
  <c r="G1478" i="10"/>
  <c r="G1479" i="10"/>
  <c r="G1480" i="10"/>
  <c r="G1481" i="10"/>
  <c r="G1482" i="10"/>
  <c r="G1483" i="10"/>
  <c r="G1484" i="10"/>
  <c r="G1485" i="10"/>
  <c r="G1486" i="10"/>
  <c r="G1487" i="10"/>
  <c r="G1488" i="10"/>
  <c r="G1489" i="10"/>
  <c r="G1490" i="10"/>
  <c r="G1491" i="10"/>
  <c r="G1492" i="10"/>
  <c r="G1493" i="10"/>
  <c r="G1494" i="10"/>
  <c r="G1495" i="10"/>
  <c r="G1496" i="10"/>
  <c r="G1497" i="10"/>
  <c r="G1498" i="10"/>
  <c r="G1499" i="10"/>
  <c r="G1500" i="10"/>
  <c r="G1501" i="10"/>
  <c r="G1502" i="10"/>
  <c r="G1503" i="10"/>
  <c r="G1504" i="10"/>
  <c r="G1505" i="10"/>
  <c r="G1506" i="10"/>
  <c r="G1507" i="10"/>
  <c r="G1508" i="10"/>
  <c r="G1509" i="10"/>
  <c r="G1510" i="10"/>
  <c r="G1511" i="10"/>
  <c r="G1512" i="10"/>
  <c r="G1513" i="10"/>
  <c r="G1514" i="10"/>
  <c r="G1515" i="10"/>
  <c r="G1516" i="10"/>
  <c r="G1517" i="10"/>
  <c r="G1518" i="10"/>
  <c r="G1519" i="10"/>
  <c r="G1520" i="10"/>
  <c r="G1521" i="10"/>
  <c r="G1522" i="10"/>
  <c r="G1523" i="10"/>
  <c r="G1524" i="10"/>
  <c r="G1525" i="10"/>
  <c r="G1526" i="10"/>
  <c r="G1527" i="10"/>
  <c r="G1528" i="10"/>
  <c r="G1529" i="10"/>
  <c r="G1530" i="10"/>
  <c r="G1531" i="10"/>
  <c r="G1532" i="10"/>
  <c r="G1533" i="10"/>
  <c r="G1534" i="10"/>
  <c r="G1535" i="10"/>
  <c r="G1536" i="10"/>
  <c r="G1537" i="10"/>
  <c r="G1538" i="10"/>
  <c r="G1539" i="10"/>
  <c r="G1540" i="10"/>
  <c r="G1541" i="10"/>
  <c r="G1542" i="10"/>
  <c r="G1543" i="10"/>
  <c r="G1544" i="10"/>
  <c r="G1545" i="10"/>
  <c r="G1546" i="10"/>
  <c r="G1547" i="10"/>
  <c r="G1548" i="10"/>
  <c r="G1549" i="10"/>
  <c r="G1550" i="10"/>
  <c r="G1551" i="10"/>
  <c r="G1552" i="10"/>
  <c r="G1553" i="10"/>
  <c r="G1554" i="10"/>
  <c r="G1555" i="10"/>
  <c r="G1556" i="10"/>
  <c r="G1557" i="10"/>
  <c r="G1558" i="10"/>
  <c r="G1559" i="10"/>
  <c r="G1560" i="10"/>
  <c r="G1561" i="10"/>
  <c r="G1562" i="10"/>
  <c r="G1563" i="10"/>
  <c r="G1564" i="10"/>
  <c r="G1565" i="10"/>
  <c r="G1566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2" i="10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2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2" i="7"/>
  <c r="A680" i="7"/>
  <c r="J680" i="7" s="1"/>
  <c r="A679" i="7"/>
  <c r="J679" i="7" s="1"/>
  <c r="A678" i="7"/>
  <c r="J678" i="7" s="1"/>
  <c r="A677" i="7"/>
  <c r="A676" i="7"/>
  <c r="J676" i="7" s="1"/>
  <c r="A675" i="7"/>
  <c r="J675" i="7" s="1"/>
  <c r="A18" i="7"/>
  <c r="J18" i="7" s="1"/>
  <c r="A19" i="7"/>
  <c r="J19" i="7" s="1"/>
  <c r="A20" i="7"/>
  <c r="J20" i="7" s="1"/>
  <c r="A21" i="7"/>
  <c r="J21" i="7" s="1"/>
  <c r="A22" i="7"/>
  <c r="J22" i="7" s="1"/>
  <c r="A23" i="7"/>
  <c r="J23" i="7" s="1"/>
  <c r="A24" i="7"/>
  <c r="A25" i="7"/>
  <c r="I25" i="7" s="1"/>
  <c r="A26" i="7"/>
  <c r="I26" i="7" s="1"/>
  <c r="A27" i="7"/>
  <c r="J27" i="7" s="1"/>
  <c r="A28" i="7"/>
  <c r="A29" i="7"/>
  <c r="J29" i="7" s="1"/>
  <c r="A30" i="7"/>
  <c r="J30" i="7" s="1"/>
  <c r="A31" i="7"/>
  <c r="J31" i="7" s="1"/>
  <c r="A32" i="7"/>
  <c r="A33" i="7"/>
  <c r="I33" i="7" s="1"/>
  <c r="A34" i="7"/>
  <c r="J34" i="7" s="1"/>
  <c r="A35" i="7"/>
  <c r="J35" i="7" s="1"/>
  <c r="A36" i="7"/>
  <c r="J36" i="7" s="1"/>
  <c r="A37" i="7"/>
  <c r="J37" i="7" s="1"/>
  <c r="A38" i="7"/>
  <c r="J38" i="7" s="1"/>
  <c r="A39" i="7"/>
  <c r="J39" i="7" s="1"/>
  <c r="A40" i="7"/>
  <c r="J40" i="7" s="1"/>
  <c r="A41" i="7"/>
  <c r="A42" i="7"/>
  <c r="J42" i="7" s="1"/>
  <c r="A43" i="7"/>
  <c r="J43" i="7" s="1"/>
  <c r="A44" i="7"/>
  <c r="J44" i="7" s="1"/>
  <c r="A45" i="7"/>
  <c r="A46" i="7"/>
  <c r="J46" i="7" s="1"/>
  <c r="A47" i="7"/>
  <c r="J47" i="7" s="1"/>
  <c r="A48" i="7"/>
  <c r="A49" i="7"/>
  <c r="I49" i="7" s="1"/>
  <c r="A50" i="7"/>
  <c r="J50" i="7" s="1"/>
  <c r="A51" i="7"/>
  <c r="J51" i="7" s="1"/>
  <c r="A52" i="7"/>
  <c r="J52" i="7" s="1"/>
  <c r="A53" i="7"/>
  <c r="J53" i="7" s="1"/>
  <c r="A54" i="7"/>
  <c r="J54" i="7" s="1"/>
  <c r="A55" i="7"/>
  <c r="J55" i="7" s="1"/>
  <c r="A56" i="7"/>
  <c r="J56" i="7" s="1"/>
  <c r="A57" i="7"/>
  <c r="J57" i="7" s="1"/>
  <c r="A58" i="7"/>
  <c r="A59" i="7"/>
  <c r="J59" i="7" s="1"/>
  <c r="A60" i="7"/>
  <c r="J60" i="7" s="1"/>
  <c r="A61" i="7"/>
  <c r="J61" i="7" s="1"/>
  <c r="A62" i="7"/>
  <c r="A63" i="7"/>
  <c r="J63" i="7" s="1"/>
  <c r="A64" i="7"/>
  <c r="A65" i="7"/>
  <c r="I65" i="7" s="1"/>
  <c r="A66" i="7"/>
  <c r="J66" i="7" s="1"/>
  <c r="A67" i="7"/>
  <c r="J67" i="7" s="1"/>
  <c r="A68" i="7"/>
  <c r="J68" i="7" s="1"/>
  <c r="A69" i="7"/>
  <c r="J69" i="7" s="1"/>
  <c r="A70" i="7"/>
  <c r="J70" i="7" s="1"/>
  <c r="A71" i="7"/>
  <c r="J71" i="7" s="1"/>
  <c r="A72" i="7"/>
  <c r="J72" i="7" s="1"/>
  <c r="A73" i="7"/>
  <c r="I73" i="7" s="1"/>
  <c r="A74" i="7"/>
  <c r="I74" i="7" s="1"/>
  <c r="A75" i="7"/>
  <c r="A76" i="7"/>
  <c r="J76" i="7" s="1"/>
  <c r="A77" i="7"/>
  <c r="J77" i="7" s="1"/>
  <c r="A78" i="7"/>
  <c r="J78" i="7" s="1"/>
  <c r="A79" i="7"/>
  <c r="A80" i="7"/>
  <c r="J80" i="7" s="1"/>
  <c r="A81" i="7"/>
  <c r="I81" i="7" s="1"/>
  <c r="A82" i="7"/>
  <c r="J82" i="7" s="1"/>
  <c r="A83" i="7"/>
  <c r="J83" i="7" s="1"/>
  <c r="A84" i="7"/>
  <c r="J84" i="7" s="1"/>
  <c r="A85" i="7"/>
  <c r="J85" i="7" s="1"/>
  <c r="A86" i="7"/>
  <c r="J86" i="7" s="1"/>
  <c r="A87" i="7"/>
  <c r="J87" i="7" s="1"/>
  <c r="A88" i="7"/>
  <c r="J88" i="7" s="1"/>
  <c r="A89" i="7"/>
  <c r="I89" i="7" s="1"/>
  <c r="A90" i="7"/>
  <c r="I90" i="7" s="1"/>
  <c r="A91" i="7"/>
  <c r="J91" i="7" s="1"/>
  <c r="A92" i="7"/>
  <c r="A93" i="7"/>
  <c r="J93" i="7" s="1"/>
  <c r="A94" i="7"/>
  <c r="J94" i="7" s="1"/>
  <c r="A95" i="7"/>
  <c r="J95" i="7" s="1"/>
  <c r="A96" i="7"/>
  <c r="A97" i="7"/>
  <c r="I97" i="7" s="1"/>
  <c r="A98" i="7"/>
  <c r="J98" i="7" s="1"/>
  <c r="A99" i="7"/>
  <c r="J99" i="7" s="1"/>
  <c r="A100" i="7"/>
  <c r="J100" i="7" s="1"/>
  <c r="A101" i="7"/>
  <c r="J101" i="7" s="1"/>
  <c r="A102" i="7"/>
  <c r="J102" i="7" s="1"/>
  <c r="A103" i="7"/>
  <c r="J103" i="7" s="1"/>
  <c r="A104" i="7"/>
  <c r="J104" i="7" s="1"/>
  <c r="A105" i="7"/>
  <c r="J105" i="7" s="1"/>
  <c r="A106" i="7"/>
  <c r="J106" i="7" s="1"/>
  <c r="A107" i="7"/>
  <c r="J107" i="7" s="1"/>
  <c r="A108" i="7"/>
  <c r="J108" i="7" s="1"/>
  <c r="A109" i="7"/>
  <c r="A110" i="7"/>
  <c r="J110" i="7" s="1"/>
  <c r="A111" i="7"/>
  <c r="J111" i="7" s="1"/>
  <c r="A112" i="7"/>
  <c r="J112" i="7" s="1"/>
  <c r="A113" i="7"/>
  <c r="I113" i="7" s="1"/>
  <c r="A114" i="7"/>
  <c r="J114" i="7" s="1"/>
  <c r="A115" i="7"/>
  <c r="J115" i="7" s="1"/>
  <c r="A116" i="7"/>
  <c r="J116" i="7" s="1"/>
  <c r="A117" i="7"/>
  <c r="J117" i="7" s="1"/>
  <c r="A118" i="7"/>
  <c r="J118" i="7" s="1"/>
  <c r="A119" i="7"/>
  <c r="J119" i="7" s="1"/>
  <c r="A120" i="7"/>
  <c r="J120" i="7" s="1"/>
  <c r="A121" i="7"/>
  <c r="J121" i="7" s="1"/>
  <c r="A122" i="7"/>
  <c r="J122" i="7" s="1"/>
  <c r="A123" i="7"/>
  <c r="J123" i="7" s="1"/>
  <c r="A124" i="7"/>
  <c r="J124" i="7" s="1"/>
  <c r="A125" i="7"/>
  <c r="J125" i="7" s="1"/>
  <c r="A126" i="7"/>
  <c r="A127" i="7"/>
  <c r="J127" i="7" s="1"/>
  <c r="A128" i="7"/>
  <c r="J128" i="7" s="1"/>
  <c r="A129" i="7"/>
  <c r="I129" i="7" s="1"/>
  <c r="A130" i="7"/>
  <c r="J130" i="7" s="1"/>
  <c r="A131" i="7"/>
  <c r="A132" i="7"/>
  <c r="J132" i="7" s="1"/>
  <c r="A133" i="7"/>
  <c r="J133" i="7" s="1"/>
  <c r="A134" i="7"/>
  <c r="J134" i="7" s="1"/>
  <c r="A135" i="7"/>
  <c r="J135" i="7" s="1"/>
  <c r="A136" i="7"/>
  <c r="J136" i="7" s="1"/>
  <c r="A137" i="7"/>
  <c r="I137" i="7" s="1"/>
  <c r="A138" i="7"/>
  <c r="I138" i="7" s="1"/>
  <c r="A139" i="7"/>
  <c r="J139" i="7" s="1"/>
  <c r="A140" i="7"/>
  <c r="J140" i="7" s="1"/>
  <c r="A141" i="7"/>
  <c r="J141" i="7" s="1"/>
  <c r="A142" i="7"/>
  <c r="J142" i="7" s="1"/>
  <c r="A143" i="7"/>
  <c r="A144" i="7"/>
  <c r="J144" i="7" s="1"/>
  <c r="A145" i="7"/>
  <c r="I145" i="7" s="1"/>
  <c r="A146" i="7"/>
  <c r="J146" i="7" s="1"/>
  <c r="A147" i="7"/>
  <c r="J147" i="7" s="1"/>
  <c r="A148" i="7"/>
  <c r="A149" i="7"/>
  <c r="J149" i="7" s="1"/>
  <c r="A150" i="7"/>
  <c r="J150" i="7" s="1"/>
  <c r="A151" i="7"/>
  <c r="J151" i="7" s="1"/>
  <c r="A152" i="7"/>
  <c r="J152" i="7" s="1"/>
  <c r="A153" i="7"/>
  <c r="I153" i="7" s="1"/>
  <c r="A154" i="7"/>
  <c r="I154" i="7" s="1"/>
  <c r="A155" i="7"/>
  <c r="J155" i="7" s="1"/>
  <c r="A156" i="7"/>
  <c r="J156" i="7" s="1"/>
  <c r="A157" i="7"/>
  <c r="J157" i="7" s="1"/>
  <c r="A158" i="7"/>
  <c r="J158" i="7" s="1"/>
  <c r="A159" i="7"/>
  <c r="J159" i="7" s="1"/>
  <c r="A160" i="7"/>
  <c r="A161" i="7"/>
  <c r="I161" i="7" s="1"/>
  <c r="A162" i="7"/>
  <c r="J162" i="7" s="1"/>
  <c r="A163" i="7"/>
  <c r="J163" i="7" s="1"/>
  <c r="A164" i="7"/>
  <c r="J164" i="7" s="1"/>
  <c r="A165" i="7"/>
  <c r="A166" i="7"/>
  <c r="J166" i="7" s="1"/>
  <c r="A167" i="7"/>
  <c r="J167" i="7" s="1"/>
  <c r="A168" i="7"/>
  <c r="J168" i="7" s="1"/>
  <c r="A169" i="7"/>
  <c r="J169" i="7" s="1"/>
  <c r="A170" i="7"/>
  <c r="I170" i="7" s="1"/>
  <c r="A171" i="7"/>
  <c r="J171" i="7" s="1"/>
  <c r="A172" i="7"/>
  <c r="J172" i="7" s="1"/>
  <c r="A173" i="7"/>
  <c r="J173" i="7" s="1"/>
  <c r="A174" i="7"/>
  <c r="J174" i="7" s="1"/>
  <c r="A175" i="7"/>
  <c r="J175" i="7" s="1"/>
  <c r="A176" i="7"/>
  <c r="J176" i="7" s="1"/>
  <c r="A177" i="7"/>
  <c r="I177" i="7" s="1"/>
  <c r="A178" i="7"/>
  <c r="J178" i="7" s="1"/>
  <c r="A179" i="7"/>
  <c r="J179" i="7" s="1"/>
  <c r="A180" i="7"/>
  <c r="J180" i="7" s="1"/>
  <c r="A181" i="7"/>
  <c r="J181" i="7" s="1"/>
  <c r="A182" i="7"/>
  <c r="J182" i="7" s="1"/>
  <c r="A183" i="7"/>
  <c r="J183" i="7" s="1"/>
  <c r="A184" i="7"/>
  <c r="J184" i="7" s="1"/>
  <c r="A185" i="7"/>
  <c r="J185" i="7" s="1"/>
  <c r="A186" i="7"/>
  <c r="J186" i="7" s="1"/>
  <c r="A187" i="7"/>
  <c r="J187" i="7" s="1"/>
  <c r="A188" i="7"/>
  <c r="J188" i="7" s="1"/>
  <c r="A189" i="7"/>
  <c r="J189" i="7" s="1"/>
  <c r="A190" i="7"/>
  <c r="J190" i="7" s="1"/>
  <c r="A191" i="7"/>
  <c r="J191" i="7" s="1"/>
  <c r="A192" i="7"/>
  <c r="A193" i="7"/>
  <c r="I193" i="7" s="1"/>
  <c r="A194" i="7"/>
  <c r="J194" i="7" s="1"/>
  <c r="A195" i="7"/>
  <c r="A196" i="7"/>
  <c r="J196" i="7" s="1"/>
  <c r="A197" i="7"/>
  <c r="J197" i="7" s="1"/>
  <c r="A198" i="7"/>
  <c r="J198" i="7" s="1"/>
  <c r="A199" i="7"/>
  <c r="A200" i="7"/>
  <c r="J200" i="7" s="1"/>
  <c r="A201" i="7"/>
  <c r="J201" i="7" s="1"/>
  <c r="A202" i="7"/>
  <c r="J202" i="7" s="1"/>
  <c r="A203" i="7"/>
  <c r="J203" i="7" s="1"/>
  <c r="A204" i="7"/>
  <c r="J204" i="7" s="1"/>
  <c r="A205" i="7"/>
  <c r="J205" i="7" s="1"/>
  <c r="A206" i="7"/>
  <c r="J206" i="7" s="1"/>
  <c r="A207" i="7"/>
  <c r="J207" i="7" s="1"/>
  <c r="A208" i="7"/>
  <c r="J208" i="7" s="1"/>
  <c r="A209" i="7"/>
  <c r="I209" i="7" s="1"/>
  <c r="A210" i="7"/>
  <c r="J210" i="7" s="1"/>
  <c r="A211" i="7"/>
  <c r="J211" i="7" s="1"/>
  <c r="A212" i="7"/>
  <c r="A213" i="7"/>
  <c r="J213" i="7" s="1"/>
  <c r="A214" i="7"/>
  <c r="J214" i="7" s="1"/>
  <c r="A215" i="7"/>
  <c r="J215" i="7" s="1"/>
  <c r="A216" i="7"/>
  <c r="A217" i="7"/>
  <c r="I217" i="7" s="1"/>
  <c r="A218" i="7"/>
  <c r="I218" i="7" s="1"/>
  <c r="A219" i="7"/>
  <c r="J219" i="7" s="1"/>
  <c r="A220" i="7"/>
  <c r="J220" i="7" s="1"/>
  <c r="A221" i="7"/>
  <c r="J221" i="7" s="1"/>
  <c r="A222" i="7"/>
  <c r="J222" i="7" s="1"/>
  <c r="A223" i="7"/>
  <c r="J223" i="7" s="1"/>
  <c r="A224" i="7"/>
  <c r="A225" i="7"/>
  <c r="I225" i="7" s="1"/>
  <c r="A226" i="7"/>
  <c r="J226" i="7" s="1"/>
  <c r="A227" i="7"/>
  <c r="J227" i="7" s="1"/>
  <c r="A228" i="7"/>
  <c r="J228" i="7" s="1"/>
  <c r="A229" i="7"/>
  <c r="A230" i="7"/>
  <c r="J230" i="7" s="1"/>
  <c r="A231" i="7"/>
  <c r="J231" i="7" s="1"/>
  <c r="A232" i="7"/>
  <c r="J232" i="7" s="1"/>
  <c r="A233" i="7"/>
  <c r="A234" i="7"/>
  <c r="J234" i="7" s="1"/>
  <c r="A235" i="7"/>
  <c r="J235" i="7" s="1"/>
  <c r="A236" i="7"/>
  <c r="J236" i="7" s="1"/>
  <c r="A237" i="7"/>
  <c r="J237" i="7" s="1"/>
  <c r="A238" i="7"/>
  <c r="J238" i="7" s="1"/>
  <c r="A239" i="7"/>
  <c r="J239" i="7" s="1"/>
  <c r="A240" i="7"/>
  <c r="A241" i="7"/>
  <c r="I241" i="7" s="1"/>
  <c r="A242" i="7"/>
  <c r="J242" i="7" s="1"/>
  <c r="A243" i="7"/>
  <c r="J243" i="7" s="1"/>
  <c r="A244" i="7"/>
  <c r="J244" i="7" s="1"/>
  <c r="A245" i="7"/>
  <c r="J245" i="7" s="1"/>
  <c r="A246" i="7"/>
  <c r="J246" i="7" s="1"/>
  <c r="A247" i="7"/>
  <c r="J247" i="7" s="1"/>
  <c r="A248" i="7"/>
  <c r="J248" i="7" s="1"/>
  <c r="A249" i="7"/>
  <c r="I249" i="7" s="1"/>
  <c r="A250" i="7"/>
  <c r="I250" i="7" s="1"/>
  <c r="A251" i="7"/>
  <c r="J251" i="7" s="1"/>
  <c r="A252" i="7"/>
  <c r="J252" i="7" s="1"/>
  <c r="A253" i="7"/>
  <c r="J253" i="7" s="1"/>
  <c r="A254" i="7"/>
  <c r="J254" i="7" s="1"/>
  <c r="A255" i="7"/>
  <c r="J255" i="7" s="1"/>
  <c r="A256" i="7"/>
  <c r="A257" i="7"/>
  <c r="I257" i="7" s="1"/>
  <c r="A258" i="7"/>
  <c r="J258" i="7" s="1"/>
  <c r="A259" i="7"/>
  <c r="J259" i="7" s="1"/>
  <c r="A260" i="7"/>
  <c r="J260" i="7" s="1"/>
  <c r="A261" i="7"/>
  <c r="J261" i="7" s="1"/>
  <c r="A262" i="7"/>
  <c r="J262" i="7" s="1"/>
  <c r="A263" i="7"/>
  <c r="A264" i="7"/>
  <c r="J264" i="7" s="1"/>
  <c r="A265" i="7"/>
  <c r="I265" i="7" s="1"/>
  <c r="A266" i="7"/>
  <c r="I266" i="7" s="1"/>
  <c r="A267" i="7"/>
  <c r="A268" i="7"/>
  <c r="J268" i="7" s="1"/>
  <c r="A269" i="7"/>
  <c r="J269" i="7" s="1"/>
  <c r="A270" i="7"/>
  <c r="J270" i="7" s="1"/>
  <c r="A271" i="7"/>
  <c r="J271" i="7" s="1"/>
  <c r="A272" i="7"/>
  <c r="A273" i="7"/>
  <c r="I273" i="7" s="1"/>
  <c r="A274" i="7"/>
  <c r="J274" i="7" s="1"/>
  <c r="A275" i="7"/>
  <c r="J275" i="7" s="1"/>
  <c r="A276" i="7"/>
  <c r="J276" i="7" s="1"/>
  <c r="A277" i="7"/>
  <c r="J277" i="7" s="1"/>
  <c r="A278" i="7"/>
  <c r="J278" i="7" s="1"/>
  <c r="A279" i="7"/>
  <c r="J279" i="7" s="1"/>
  <c r="A280" i="7"/>
  <c r="A281" i="7"/>
  <c r="J281" i="7" s="1"/>
  <c r="A282" i="7"/>
  <c r="I282" i="7" s="1"/>
  <c r="A283" i="7"/>
  <c r="J283" i="7" s="1"/>
  <c r="A284" i="7"/>
  <c r="A285" i="7"/>
  <c r="J285" i="7" s="1"/>
  <c r="A286" i="7"/>
  <c r="J286" i="7" s="1"/>
  <c r="A287" i="7"/>
  <c r="J287" i="7" s="1"/>
  <c r="A288" i="7"/>
  <c r="A289" i="7"/>
  <c r="I289" i="7" s="1"/>
  <c r="A290" i="7"/>
  <c r="J290" i="7" s="1"/>
  <c r="A291" i="7"/>
  <c r="J291" i="7" s="1"/>
  <c r="A292" i="7"/>
  <c r="J292" i="7" s="1"/>
  <c r="A293" i="7"/>
  <c r="J293" i="7" s="1"/>
  <c r="A294" i="7"/>
  <c r="J294" i="7" s="1"/>
  <c r="A295" i="7"/>
  <c r="J295" i="7" s="1"/>
  <c r="A296" i="7"/>
  <c r="J296" i="7" s="1"/>
  <c r="A297" i="7"/>
  <c r="A298" i="7"/>
  <c r="J298" i="7" s="1"/>
  <c r="A299" i="7"/>
  <c r="J299" i="7" s="1"/>
  <c r="A300" i="7"/>
  <c r="J300" i="7" s="1"/>
  <c r="A301" i="7"/>
  <c r="A302" i="7"/>
  <c r="J302" i="7" s="1"/>
  <c r="A303" i="7"/>
  <c r="J303" i="7" s="1"/>
  <c r="A304" i="7"/>
  <c r="A305" i="7"/>
  <c r="A306" i="7"/>
  <c r="J306" i="7" s="1"/>
  <c r="A307" i="7"/>
  <c r="J307" i="7" s="1"/>
  <c r="A308" i="7"/>
  <c r="J308" i="7" s="1"/>
  <c r="A309" i="7"/>
  <c r="J309" i="7" s="1"/>
  <c r="A310" i="7"/>
  <c r="J310" i="7" s="1"/>
  <c r="A311" i="7"/>
  <c r="J311" i="7" s="1"/>
  <c r="A312" i="7"/>
  <c r="J312" i="7" s="1"/>
  <c r="A313" i="7"/>
  <c r="J313" i="7" s="1"/>
  <c r="A314" i="7"/>
  <c r="I314" i="7" s="1"/>
  <c r="A315" i="7"/>
  <c r="J315" i="7" s="1"/>
  <c r="A316" i="7"/>
  <c r="J316" i="7" s="1"/>
  <c r="A317" i="7"/>
  <c r="J317" i="7" s="1"/>
  <c r="A318" i="7"/>
  <c r="A319" i="7"/>
  <c r="J319" i="7" s="1"/>
  <c r="A320" i="7"/>
  <c r="A321" i="7"/>
  <c r="I321" i="7" s="1"/>
  <c r="A322" i="7"/>
  <c r="J322" i="7" s="1"/>
  <c r="A323" i="7"/>
  <c r="J323" i="7" s="1"/>
  <c r="A324" i="7"/>
  <c r="J324" i="7" s="1"/>
  <c r="A325" i="7"/>
  <c r="J325" i="7" s="1"/>
  <c r="A326" i="7"/>
  <c r="J326" i="7" s="1"/>
  <c r="A327" i="7"/>
  <c r="J327" i="7" s="1"/>
  <c r="A328" i="7"/>
  <c r="J328" i="7" s="1"/>
  <c r="A329" i="7"/>
  <c r="I329" i="7" s="1"/>
  <c r="A330" i="7"/>
  <c r="I330" i="7" s="1"/>
  <c r="A331" i="7"/>
  <c r="A332" i="7"/>
  <c r="J332" i="7" s="1"/>
  <c r="A333" i="7"/>
  <c r="J333" i="7" s="1"/>
  <c r="A334" i="7"/>
  <c r="J334" i="7" s="1"/>
  <c r="A335" i="7"/>
  <c r="A336" i="7"/>
  <c r="J336" i="7" s="1"/>
  <c r="A337" i="7"/>
  <c r="I337" i="7" s="1"/>
  <c r="A338" i="7"/>
  <c r="J338" i="7" s="1"/>
  <c r="A339" i="7"/>
  <c r="J339" i="7" s="1"/>
  <c r="A340" i="7"/>
  <c r="J340" i="7" s="1"/>
  <c r="A341" i="7"/>
  <c r="J341" i="7" s="1"/>
  <c r="A342" i="7"/>
  <c r="J342" i="7" s="1"/>
  <c r="A343" i="7"/>
  <c r="J343" i="7" s="1"/>
  <c r="A344" i="7"/>
  <c r="J344" i="7" s="1"/>
  <c r="A345" i="7"/>
  <c r="J345" i="7" s="1"/>
  <c r="A346" i="7"/>
  <c r="I346" i="7" s="1"/>
  <c r="A347" i="7"/>
  <c r="J347" i="7" s="1"/>
  <c r="A348" i="7"/>
  <c r="A349" i="7"/>
  <c r="J349" i="7" s="1"/>
  <c r="A350" i="7"/>
  <c r="J350" i="7" s="1"/>
  <c r="A351" i="7"/>
  <c r="J351" i="7" s="1"/>
  <c r="A352" i="7"/>
  <c r="A353" i="7"/>
  <c r="A354" i="7"/>
  <c r="J354" i="7" s="1"/>
  <c r="A355" i="7"/>
  <c r="J355" i="7" s="1"/>
  <c r="A356" i="7"/>
  <c r="J356" i="7" s="1"/>
  <c r="A357" i="7"/>
  <c r="J357" i="7" s="1"/>
  <c r="A358" i="7"/>
  <c r="J358" i="7" s="1"/>
  <c r="A359" i="7"/>
  <c r="J359" i="7" s="1"/>
  <c r="A360" i="7"/>
  <c r="J360" i="7" s="1"/>
  <c r="A361" i="7"/>
  <c r="J361" i="7" s="1"/>
  <c r="A362" i="7"/>
  <c r="J362" i="7" s="1"/>
  <c r="A363" i="7"/>
  <c r="J363" i="7" s="1"/>
  <c r="A364" i="7"/>
  <c r="J364" i="7" s="1"/>
  <c r="A365" i="7"/>
  <c r="A366" i="7"/>
  <c r="J366" i="7" s="1"/>
  <c r="A367" i="7"/>
  <c r="J367" i="7" s="1"/>
  <c r="A368" i="7"/>
  <c r="J368" i="7" s="1"/>
  <c r="A369" i="7"/>
  <c r="A370" i="7"/>
  <c r="J370" i="7" s="1"/>
  <c r="A371" i="7"/>
  <c r="J371" i="7" s="1"/>
  <c r="A372" i="7"/>
  <c r="J372" i="7" s="1"/>
  <c r="A373" i="7"/>
  <c r="J373" i="7" s="1"/>
  <c r="A374" i="7"/>
  <c r="J374" i="7" s="1"/>
  <c r="A375" i="7"/>
  <c r="J375" i="7" s="1"/>
  <c r="A376" i="7"/>
  <c r="J376" i="7" s="1"/>
  <c r="A377" i="7"/>
  <c r="I377" i="7" s="1"/>
  <c r="A378" i="7"/>
  <c r="I378" i="7" s="1"/>
  <c r="A379" i="7"/>
  <c r="J379" i="7" s="1"/>
  <c r="A380" i="7"/>
  <c r="J380" i="7" s="1"/>
  <c r="A381" i="7"/>
  <c r="J381" i="7" s="1"/>
  <c r="A382" i="7"/>
  <c r="A383" i="7"/>
  <c r="J383" i="7" s="1"/>
  <c r="A384" i="7"/>
  <c r="J384" i="7" s="1"/>
  <c r="A385" i="7"/>
  <c r="I385" i="7" s="1"/>
  <c r="A386" i="7"/>
  <c r="J386" i="7" s="1"/>
  <c r="A387" i="7"/>
  <c r="A388" i="7"/>
  <c r="J388" i="7" s="1"/>
  <c r="A389" i="7"/>
  <c r="J389" i="7" s="1"/>
  <c r="A390" i="7"/>
  <c r="J390" i="7" s="1"/>
  <c r="A391" i="7"/>
  <c r="J391" i="7" s="1"/>
  <c r="A392" i="7"/>
  <c r="J392" i="7" s="1"/>
  <c r="A393" i="7"/>
  <c r="J393" i="7" s="1"/>
  <c r="A394" i="7"/>
  <c r="J394" i="7" s="1"/>
  <c r="A395" i="7"/>
  <c r="J395" i="7" s="1"/>
  <c r="A396" i="7"/>
  <c r="J396" i="7" s="1"/>
  <c r="A397" i="7"/>
  <c r="J397" i="7" s="1"/>
  <c r="A398" i="7"/>
  <c r="J398" i="7" s="1"/>
  <c r="A399" i="7"/>
  <c r="A400" i="7"/>
  <c r="J400" i="7" s="1"/>
  <c r="A401" i="7"/>
  <c r="A402" i="7"/>
  <c r="J402" i="7" s="1"/>
  <c r="A403" i="7"/>
  <c r="J403" i="7" s="1"/>
  <c r="A404" i="7"/>
  <c r="A405" i="7"/>
  <c r="J405" i="7" s="1"/>
  <c r="A406" i="7"/>
  <c r="J406" i="7" s="1"/>
  <c r="A407" i="7"/>
  <c r="J407" i="7" s="1"/>
  <c r="A408" i="7"/>
  <c r="J408" i="7" s="1"/>
  <c r="A409" i="7"/>
  <c r="J409" i="7" s="1"/>
  <c r="A410" i="7"/>
  <c r="I410" i="7" s="1"/>
  <c r="A411" i="7"/>
  <c r="J411" i="7" s="1"/>
  <c r="A412" i="7"/>
  <c r="J412" i="7" s="1"/>
  <c r="A413" i="7"/>
  <c r="J413" i="7" s="1"/>
  <c r="A414" i="7"/>
  <c r="J414" i="7" s="1"/>
  <c r="A415" i="7"/>
  <c r="J415" i="7" s="1"/>
  <c r="A416" i="7"/>
  <c r="A417" i="7"/>
  <c r="A418" i="7"/>
  <c r="J418" i="7" s="1"/>
  <c r="A419" i="7"/>
  <c r="J419" i="7" s="1"/>
  <c r="A420" i="7"/>
  <c r="J420" i="7" s="1"/>
  <c r="A421" i="7"/>
  <c r="A422" i="7"/>
  <c r="J422" i="7" s="1"/>
  <c r="A423" i="7"/>
  <c r="J423" i="7" s="1"/>
  <c r="A424" i="7"/>
  <c r="J424" i="7" s="1"/>
  <c r="A425" i="7"/>
  <c r="J425" i="7" s="1"/>
  <c r="A426" i="7"/>
  <c r="J426" i="7" s="1"/>
  <c r="A427" i="7"/>
  <c r="J427" i="7" s="1"/>
  <c r="A428" i="7"/>
  <c r="J428" i="7" s="1"/>
  <c r="A429" i="7"/>
  <c r="J429" i="7" s="1"/>
  <c r="A430" i="7"/>
  <c r="J430" i="7" s="1"/>
  <c r="A431" i="7"/>
  <c r="J431" i="7" s="1"/>
  <c r="A432" i="7"/>
  <c r="J432" i="7" s="1"/>
  <c r="A433" i="7"/>
  <c r="I433" i="7" s="1"/>
  <c r="A434" i="7"/>
  <c r="J434" i="7" s="1"/>
  <c r="A435" i="7"/>
  <c r="J435" i="7" s="1"/>
  <c r="A436" i="7"/>
  <c r="J436" i="7" s="1"/>
  <c r="A437" i="7"/>
  <c r="J437" i="7" s="1"/>
  <c r="A438" i="7"/>
  <c r="J438" i="7" s="1"/>
  <c r="A439" i="7"/>
  <c r="J439" i="7" s="1"/>
  <c r="A440" i="7"/>
  <c r="J440" i="7" s="1"/>
  <c r="A441" i="7"/>
  <c r="I441" i="7" s="1"/>
  <c r="A442" i="7"/>
  <c r="I442" i="7" s="1"/>
  <c r="A443" i="7"/>
  <c r="J443" i="7" s="1"/>
  <c r="A444" i="7"/>
  <c r="A445" i="7"/>
  <c r="J445" i="7" s="1"/>
  <c r="A446" i="7"/>
  <c r="J446" i="7" s="1"/>
  <c r="A447" i="7"/>
  <c r="J447" i="7" s="1"/>
  <c r="A448" i="7"/>
  <c r="J448" i="7" s="1"/>
  <c r="A449" i="7"/>
  <c r="I449" i="7" s="1"/>
  <c r="A450" i="7"/>
  <c r="J450" i="7" s="1"/>
  <c r="A451" i="7"/>
  <c r="A452" i="7"/>
  <c r="J452" i="7" s="1"/>
  <c r="A453" i="7"/>
  <c r="J453" i="7" s="1"/>
  <c r="A454" i="7"/>
  <c r="J454" i="7" s="1"/>
  <c r="A455" i="7"/>
  <c r="A456" i="7"/>
  <c r="J456" i="7" s="1"/>
  <c r="A457" i="7"/>
  <c r="I457" i="7" s="1"/>
  <c r="A458" i="7"/>
  <c r="I458" i="7" s="1"/>
  <c r="A459" i="7"/>
  <c r="J459" i="7" s="1"/>
  <c r="A460" i="7"/>
  <c r="A461" i="7"/>
  <c r="J461" i="7" s="1"/>
  <c r="A462" i="7"/>
  <c r="J462" i="7" s="1"/>
  <c r="A463" i="7"/>
  <c r="J463" i="7" s="1"/>
  <c r="A464" i="7"/>
  <c r="A465" i="7"/>
  <c r="A466" i="7"/>
  <c r="J466" i="7" s="1"/>
  <c r="A467" i="7"/>
  <c r="J467" i="7" s="1"/>
  <c r="A468" i="7"/>
  <c r="A469" i="7"/>
  <c r="J469" i="7" s="1"/>
  <c r="A470" i="7"/>
  <c r="J470" i="7" s="1"/>
  <c r="A471" i="7"/>
  <c r="J471" i="7" s="1"/>
  <c r="A472" i="7"/>
  <c r="A473" i="7"/>
  <c r="J473" i="7" s="1"/>
  <c r="A474" i="7"/>
  <c r="J474" i="7" s="1"/>
  <c r="A475" i="7"/>
  <c r="J475" i="7" s="1"/>
  <c r="A476" i="7"/>
  <c r="J476" i="7" s="1"/>
  <c r="A477" i="7"/>
  <c r="J477" i="7" s="1"/>
  <c r="A478" i="7"/>
  <c r="J478" i="7" s="1"/>
  <c r="A479" i="7"/>
  <c r="J479" i="7" s="1"/>
  <c r="A480" i="7"/>
  <c r="A481" i="7"/>
  <c r="A482" i="7"/>
  <c r="J482" i="7" s="1"/>
  <c r="A483" i="7"/>
  <c r="J483" i="7" s="1"/>
  <c r="A484" i="7"/>
  <c r="J484" i="7" s="1"/>
  <c r="A485" i="7"/>
  <c r="A486" i="7"/>
  <c r="J486" i="7" s="1"/>
  <c r="A487" i="7"/>
  <c r="J487" i="7" s="1"/>
  <c r="A488" i="7"/>
  <c r="J488" i="7" s="1"/>
  <c r="A489" i="7"/>
  <c r="I489" i="7" s="1"/>
  <c r="A490" i="7"/>
  <c r="I490" i="7" s="1"/>
  <c r="A491" i="7"/>
  <c r="J491" i="7" s="1"/>
  <c r="A492" i="7"/>
  <c r="A493" i="7"/>
  <c r="J493" i="7" s="1"/>
  <c r="A494" i="7"/>
  <c r="J494" i="7" s="1"/>
  <c r="A495" i="7"/>
  <c r="J495" i="7" s="1"/>
  <c r="A496" i="7"/>
  <c r="A497" i="7"/>
  <c r="I497" i="7" s="1"/>
  <c r="A498" i="7"/>
  <c r="J498" i="7" s="1"/>
  <c r="A499" i="7"/>
  <c r="J499" i="7" s="1"/>
  <c r="A500" i="7"/>
  <c r="J500" i="7" s="1"/>
  <c r="A501" i="7"/>
  <c r="J501" i="7" s="1"/>
  <c r="A502" i="7"/>
  <c r="J502" i="7" s="1"/>
  <c r="A503" i="7"/>
  <c r="J503" i="7" s="1"/>
  <c r="A504" i="7"/>
  <c r="J504" i="7" s="1"/>
  <c r="A505" i="7"/>
  <c r="J505" i="7" s="1"/>
  <c r="A506" i="7"/>
  <c r="A507" i="7"/>
  <c r="J507" i="7" s="1"/>
  <c r="A508" i="7"/>
  <c r="J508" i="7" s="1"/>
  <c r="A509" i="7"/>
  <c r="J509" i="7" s="1"/>
  <c r="A510" i="7"/>
  <c r="J510" i="7" s="1"/>
  <c r="A511" i="7"/>
  <c r="J511" i="7" s="1"/>
  <c r="A512" i="7"/>
  <c r="A513" i="7"/>
  <c r="A514" i="7"/>
  <c r="J514" i="7" s="1"/>
  <c r="A515" i="7"/>
  <c r="J515" i="7" s="1"/>
  <c r="A516" i="7"/>
  <c r="J516" i="7" s="1"/>
  <c r="A517" i="7"/>
  <c r="J517" i="7" s="1"/>
  <c r="A518" i="7"/>
  <c r="J518" i="7" s="1"/>
  <c r="A519" i="7"/>
  <c r="A520" i="7"/>
  <c r="J520" i="7" s="1"/>
  <c r="A521" i="7"/>
  <c r="J521" i="7" s="1"/>
  <c r="A522" i="7"/>
  <c r="J522" i="7" s="1"/>
  <c r="A523" i="7"/>
  <c r="A524" i="7"/>
  <c r="J524" i="7" s="1"/>
  <c r="A525" i="7"/>
  <c r="J525" i="7" s="1"/>
  <c r="A526" i="7"/>
  <c r="J526" i="7" s="1"/>
  <c r="A527" i="7"/>
  <c r="J527" i="7" s="1"/>
  <c r="A528" i="7"/>
  <c r="A529" i="7"/>
  <c r="A530" i="7"/>
  <c r="J530" i="7" s="1"/>
  <c r="A531" i="7"/>
  <c r="J531" i="7" s="1"/>
  <c r="A532" i="7"/>
  <c r="J532" i="7" s="1"/>
  <c r="A533" i="7"/>
  <c r="J533" i="7" s="1"/>
  <c r="A534" i="7"/>
  <c r="J534" i="7" s="1"/>
  <c r="A535" i="7"/>
  <c r="J535" i="7" s="1"/>
  <c r="A536" i="7"/>
  <c r="A537" i="7"/>
  <c r="I537" i="7" s="1"/>
  <c r="A538" i="7"/>
  <c r="I538" i="7" s="1"/>
  <c r="A539" i="7"/>
  <c r="J539" i="7" s="1"/>
  <c r="A540" i="7"/>
  <c r="A541" i="7"/>
  <c r="J541" i="7" s="1"/>
  <c r="A542" i="7"/>
  <c r="J542" i="7" s="1"/>
  <c r="A543" i="7"/>
  <c r="J543" i="7" s="1"/>
  <c r="A544" i="7"/>
  <c r="A545" i="7"/>
  <c r="I545" i="7" s="1"/>
  <c r="A546" i="7"/>
  <c r="J546" i="7" s="1"/>
  <c r="A547" i="7"/>
  <c r="I547" i="7" s="1"/>
  <c r="A548" i="7"/>
  <c r="J548" i="7" s="1"/>
  <c r="A549" i="7"/>
  <c r="J549" i="7" s="1"/>
  <c r="A550" i="7"/>
  <c r="J550" i="7" s="1"/>
  <c r="A551" i="7"/>
  <c r="J551" i="7" s="1"/>
  <c r="A552" i="7"/>
  <c r="J552" i="7" s="1"/>
  <c r="A553" i="7"/>
  <c r="I553" i="7" s="1"/>
  <c r="A554" i="7"/>
  <c r="I554" i="7" s="1"/>
  <c r="A555" i="7"/>
  <c r="J555" i="7" s="1"/>
  <c r="A556" i="7"/>
  <c r="J556" i="7" s="1"/>
  <c r="A557" i="7"/>
  <c r="A558" i="7"/>
  <c r="J558" i="7" s="1"/>
  <c r="A559" i="7"/>
  <c r="I559" i="7" s="1"/>
  <c r="A560" i="7"/>
  <c r="A561" i="7"/>
  <c r="A562" i="7"/>
  <c r="J562" i="7" s="1"/>
  <c r="A563" i="7"/>
  <c r="I563" i="7" s="1"/>
  <c r="A564" i="7"/>
  <c r="J564" i="7" s="1"/>
  <c r="A565" i="7"/>
  <c r="J565" i="7" s="1"/>
  <c r="A566" i="7"/>
  <c r="J566" i="7" s="1"/>
  <c r="A567" i="7"/>
  <c r="J567" i="7" s="1"/>
  <c r="A568" i="7"/>
  <c r="J568" i="7" s="1"/>
  <c r="A569" i="7"/>
  <c r="J569" i="7" s="1"/>
  <c r="A570" i="7"/>
  <c r="A571" i="7"/>
  <c r="J571" i="7" s="1"/>
  <c r="A572" i="7"/>
  <c r="J572" i="7" s="1"/>
  <c r="A573" i="7"/>
  <c r="J573" i="7" s="1"/>
  <c r="A574" i="7"/>
  <c r="A575" i="7"/>
  <c r="I575" i="7" s="1"/>
  <c r="A576" i="7"/>
  <c r="A577" i="7"/>
  <c r="I577" i="7" s="1"/>
  <c r="A578" i="7"/>
  <c r="J578" i="7" s="1"/>
  <c r="A579" i="7"/>
  <c r="J579" i="7" s="1"/>
  <c r="A580" i="7"/>
  <c r="J580" i="7" s="1"/>
  <c r="A581" i="7"/>
  <c r="J581" i="7" s="1"/>
  <c r="A582" i="7"/>
  <c r="J582" i="7" s="1"/>
  <c r="A583" i="7"/>
  <c r="J583" i="7" s="1"/>
  <c r="A584" i="7"/>
  <c r="J584" i="7" s="1"/>
  <c r="A585" i="7"/>
  <c r="J585" i="7" s="1"/>
  <c r="A586" i="7"/>
  <c r="I586" i="7" s="1"/>
  <c r="A587" i="7"/>
  <c r="A588" i="7"/>
  <c r="J588" i="7" s="1"/>
  <c r="A589" i="7"/>
  <c r="J589" i="7" s="1"/>
  <c r="A590" i="7"/>
  <c r="J590" i="7" s="1"/>
  <c r="A591" i="7"/>
  <c r="A592" i="7"/>
  <c r="J592" i="7" s="1"/>
  <c r="A593" i="7"/>
  <c r="A594" i="7"/>
  <c r="J594" i="7" s="1"/>
  <c r="A595" i="7"/>
  <c r="J595" i="7" s="1"/>
  <c r="A596" i="7"/>
  <c r="J596" i="7" s="1"/>
  <c r="A597" i="7"/>
  <c r="J597" i="7" s="1"/>
  <c r="A598" i="7"/>
  <c r="J598" i="7" s="1"/>
  <c r="A599" i="7"/>
  <c r="J599" i="7" s="1"/>
  <c r="A600" i="7"/>
  <c r="J600" i="7" s="1"/>
  <c r="A601" i="7"/>
  <c r="J601" i="7" s="1"/>
  <c r="A602" i="7"/>
  <c r="J602" i="7" s="1"/>
  <c r="A603" i="7"/>
  <c r="J603" i="7" s="1"/>
  <c r="A604" i="7"/>
  <c r="A605" i="7"/>
  <c r="J605" i="7" s="1"/>
  <c r="A606" i="7"/>
  <c r="J606" i="7" s="1"/>
  <c r="A607" i="7"/>
  <c r="I607" i="7" s="1"/>
  <c r="A608" i="7"/>
  <c r="A609" i="7"/>
  <c r="A610" i="7"/>
  <c r="J610" i="7" s="1"/>
  <c r="A611" i="7"/>
  <c r="I611" i="7" s="1"/>
  <c r="A612" i="7"/>
  <c r="J612" i="7" s="1"/>
  <c r="A613" i="7"/>
  <c r="J613" i="7" s="1"/>
  <c r="A614" i="7"/>
  <c r="J614" i="7" s="1"/>
  <c r="A615" i="7"/>
  <c r="J615" i="7" s="1"/>
  <c r="A616" i="7"/>
  <c r="J616" i="7" s="1"/>
  <c r="A617" i="7"/>
  <c r="I617" i="7" s="1"/>
  <c r="A618" i="7"/>
  <c r="I618" i="7" s="1"/>
  <c r="A619" i="7"/>
  <c r="J619" i="7" s="1"/>
  <c r="A620" i="7"/>
  <c r="J620" i="7" s="1"/>
  <c r="A621" i="7"/>
  <c r="A622" i="7"/>
  <c r="J622" i="7" s="1"/>
  <c r="A623" i="7"/>
  <c r="I623" i="7" s="1"/>
  <c r="A624" i="7"/>
  <c r="J624" i="7" s="1"/>
  <c r="A625" i="7"/>
  <c r="I625" i="7" s="1"/>
  <c r="A626" i="7"/>
  <c r="J626" i="7" s="1"/>
  <c r="A627" i="7"/>
  <c r="I627" i="7" s="1"/>
  <c r="A628" i="7"/>
  <c r="J628" i="7" s="1"/>
  <c r="A629" i="7"/>
  <c r="J629" i="7" s="1"/>
  <c r="A630" i="7"/>
  <c r="J630" i="7" s="1"/>
  <c r="A631" i="7"/>
  <c r="J631" i="7" s="1"/>
  <c r="A632" i="7"/>
  <c r="J632" i="7" s="1"/>
  <c r="A633" i="7"/>
  <c r="J633" i="7" s="1"/>
  <c r="A634" i="7"/>
  <c r="J634" i="7" s="1"/>
  <c r="A635" i="7"/>
  <c r="J635" i="7" s="1"/>
  <c r="A636" i="7"/>
  <c r="J636" i="7" s="1"/>
  <c r="A637" i="7"/>
  <c r="J637" i="7" s="1"/>
  <c r="A638" i="7"/>
  <c r="A639" i="7"/>
  <c r="J639" i="7" s="1"/>
  <c r="A640" i="7"/>
  <c r="J640" i="7" s="1"/>
  <c r="A641" i="7"/>
  <c r="A642" i="7"/>
  <c r="J642" i="7" s="1"/>
  <c r="A643" i="7"/>
  <c r="A644" i="7"/>
  <c r="J644" i="7" s="1"/>
  <c r="A645" i="7"/>
  <c r="J645" i="7" s="1"/>
  <c r="A646" i="7"/>
  <c r="J646" i="7" s="1"/>
  <c r="A647" i="7"/>
  <c r="J647" i="7" s="1"/>
  <c r="A648" i="7"/>
  <c r="J648" i="7" s="1"/>
  <c r="A649" i="7"/>
  <c r="J649" i="7" s="1"/>
  <c r="A650" i="7"/>
  <c r="J650" i="7" s="1"/>
  <c r="A651" i="7"/>
  <c r="J651" i="7" s="1"/>
  <c r="A652" i="7"/>
  <c r="J652" i="7" s="1"/>
  <c r="A653" i="7"/>
  <c r="J653" i="7" s="1"/>
  <c r="A654" i="7"/>
  <c r="J654" i="7" s="1"/>
  <c r="A655" i="7"/>
  <c r="A656" i="7"/>
  <c r="J656" i="7" s="1"/>
  <c r="A657" i="7"/>
  <c r="I657" i="7" s="1"/>
  <c r="A658" i="7"/>
  <c r="J658" i="7" s="1"/>
  <c r="A659" i="7"/>
  <c r="I659" i="7" s="1"/>
  <c r="A660" i="7"/>
  <c r="A661" i="7"/>
  <c r="J661" i="7" s="1"/>
  <c r="A662" i="7"/>
  <c r="J662" i="7" s="1"/>
  <c r="A663" i="7"/>
  <c r="J663" i="7" s="1"/>
  <c r="A664" i="7"/>
  <c r="J664" i="7" s="1"/>
  <c r="A665" i="7"/>
  <c r="J665" i="7" s="1"/>
  <c r="A666" i="7"/>
  <c r="I666" i="7" s="1"/>
  <c r="A667" i="7"/>
  <c r="J667" i="7" s="1"/>
  <c r="A668" i="7"/>
  <c r="J668" i="7" s="1"/>
  <c r="A669" i="7"/>
  <c r="J669" i="7" s="1"/>
  <c r="A670" i="7"/>
  <c r="J670" i="7" s="1"/>
  <c r="A671" i="7"/>
  <c r="J671" i="7" s="1"/>
  <c r="A672" i="7"/>
  <c r="A673" i="7"/>
  <c r="A674" i="7"/>
  <c r="J674" i="7" s="1"/>
  <c r="A3" i="7"/>
  <c r="J3" i="7" s="1"/>
  <c r="A4" i="7"/>
  <c r="J4" i="7" s="1"/>
  <c r="A5" i="7"/>
  <c r="J5" i="7" s="1"/>
  <c r="A6" i="7"/>
  <c r="J6" i="7" s="1"/>
  <c r="A7" i="7"/>
  <c r="A8" i="7"/>
  <c r="J8" i="7" s="1"/>
  <c r="A9" i="7"/>
  <c r="J9" i="7" s="1"/>
  <c r="A10" i="7"/>
  <c r="J10" i="7" s="1"/>
  <c r="A11" i="7"/>
  <c r="A12" i="7"/>
  <c r="J12" i="7" s="1"/>
  <c r="A13" i="7"/>
  <c r="J13" i="7" s="1"/>
  <c r="A14" i="7"/>
  <c r="J14" i="7" s="1"/>
  <c r="A15" i="7"/>
  <c r="J15" i="7" s="1"/>
  <c r="A16" i="7"/>
  <c r="J16" i="7" s="1"/>
  <c r="A17" i="7"/>
  <c r="A2" i="7"/>
  <c r="J627" i="7" l="1"/>
  <c r="J575" i="7"/>
  <c r="J490" i="7"/>
  <c r="J217" i="7"/>
  <c r="J659" i="7"/>
  <c r="J607" i="7"/>
  <c r="J266" i="7"/>
  <c r="J249" i="7"/>
  <c r="J623" i="7"/>
  <c r="J538" i="7"/>
  <c r="J282" i="7"/>
  <c r="J265" i="7"/>
  <c r="J26" i="7"/>
  <c r="J554" i="7"/>
  <c r="J537" i="7"/>
  <c r="J25" i="7"/>
  <c r="J586" i="7"/>
  <c r="J330" i="7"/>
  <c r="J74" i="7"/>
  <c r="I544" i="7"/>
  <c r="I464" i="7"/>
  <c r="I384" i="7"/>
  <c r="I320" i="7"/>
  <c r="I288" i="7"/>
  <c r="I224" i="7"/>
  <c r="I192" i="7"/>
  <c r="I176" i="7"/>
  <c r="I160" i="7"/>
  <c r="I144" i="7"/>
  <c r="I128" i="7"/>
  <c r="I112" i="7"/>
  <c r="I96" i="7"/>
  <c r="I80" i="7"/>
  <c r="I64" i="7"/>
  <c r="I48" i="7"/>
  <c r="I32" i="7"/>
  <c r="J346" i="7"/>
  <c r="J329" i="7"/>
  <c r="J192" i="7"/>
  <c r="J90" i="7"/>
  <c r="J73" i="7"/>
  <c r="I624" i="7"/>
  <c r="I528" i="7"/>
  <c r="I448" i="7"/>
  <c r="I368" i="7"/>
  <c r="I240" i="7"/>
  <c r="J618" i="7"/>
  <c r="J464" i="7"/>
  <c r="J89" i="7"/>
  <c r="I656" i="7"/>
  <c r="I560" i="7"/>
  <c r="I480" i="7"/>
  <c r="I432" i="7"/>
  <c r="I352" i="7"/>
  <c r="I272" i="7"/>
  <c r="J617" i="7"/>
  <c r="J480" i="7"/>
  <c r="J378" i="7"/>
  <c r="J224" i="7"/>
  <c r="I2" i="7"/>
  <c r="I576" i="7"/>
  <c r="I496" i="7"/>
  <c r="I400" i="7"/>
  <c r="I304" i="7"/>
  <c r="I208" i="7"/>
  <c r="J496" i="7"/>
  <c r="J377" i="7"/>
  <c r="J240" i="7"/>
  <c r="J138" i="7"/>
  <c r="I592" i="7"/>
  <c r="I512" i="7"/>
  <c r="I416" i="7"/>
  <c r="I336" i="7"/>
  <c r="I256" i="7"/>
  <c r="I620" i="7"/>
  <c r="I588" i="7"/>
  <c r="I556" i="7"/>
  <c r="I540" i="7"/>
  <c r="I492" i="7"/>
  <c r="I460" i="7"/>
  <c r="I444" i="7"/>
  <c r="I428" i="7"/>
  <c r="J666" i="7"/>
  <c r="J547" i="7"/>
  <c r="J512" i="7"/>
  <c r="J444" i="7"/>
  <c r="J410" i="7"/>
  <c r="J256" i="7"/>
  <c r="J154" i="7"/>
  <c r="J137" i="7"/>
  <c r="J563" i="7"/>
  <c r="J528" i="7"/>
  <c r="J460" i="7"/>
  <c r="J272" i="7"/>
  <c r="J170" i="7"/>
  <c r="J153" i="7"/>
  <c r="J544" i="7"/>
  <c r="J442" i="7"/>
  <c r="J288" i="7"/>
  <c r="J32" i="7"/>
  <c r="J560" i="7"/>
  <c r="J492" i="7"/>
  <c r="J458" i="7"/>
  <c r="J441" i="7"/>
  <c r="J304" i="7"/>
  <c r="J48" i="7"/>
  <c r="J611" i="7"/>
  <c r="J576" i="7"/>
  <c r="J559" i="7"/>
  <c r="J457" i="7"/>
  <c r="J320" i="7"/>
  <c r="J218" i="7"/>
  <c r="J64" i="7"/>
  <c r="I312" i="7"/>
  <c r="I168" i="7"/>
  <c r="I631" i="7"/>
  <c r="I340" i="7"/>
  <c r="I561" i="7"/>
  <c r="I591" i="7"/>
  <c r="I609" i="7"/>
  <c r="I506" i="7"/>
  <c r="I665" i="7"/>
  <c r="I425" i="7"/>
  <c r="I409" i="7"/>
  <c r="I345" i="7"/>
  <c r="I281" i="7"/>
  <c r="I584" i="7"/>
  <c r="I202" i="7"/>
  <c r="I57" i="7"/>
  <c r="I635" i="7"/>
  <c r="I459" i="7"/>
  <c r="I267" i="7"/>
  <c r="I59" i="7"/>
  <c r="I13" i="7"/>
  <c r="I669" i="7"/>
  <c r="I653" i="7"/>
  <c r="I637" i="7"/>
  <c r="I621" i="7"/>
  <c r="I605" i="7"/>
  <c r="I589" i="7"/>
  <c r="I573" i="7"/>
  <c r="I557" i="7"/>
  <c r="I541" i="7"/>
  <c r="I525" i="7"/>
  <c r="I509" i="7"/>
  <c r="I493" i="7"/>
  <c r="I477" i="7"/>
  <c r="I461" i="7"/>
  <c r="I445" i="7"/>
  <c r="I429" i="7"/>
  <c r="I413" i="7"/>
  <c r="I397" i="7"/>
  <c r="I381" i="7"/>
  <c r="I365" i="7"/>
  <c r="I349" i="7"/>
  <c r="I333" i="7"/>
  <c r="I317" i="7"/>
  <c r="I301" i="7"/>
  <c r="I285" i="7"/>
  <c r="I269" i="7"/>
  <c r="I253" i="7"/>
  <c r="I237" i="7"/>
  <c r="I221" i="7"/>
  <c r="I205" i="7"/>
  <c r="I189" i="7"/>
  <c r="I173" i="7"/>
  <c r="I157" i="7"/>
  <c r="I141" i="7"/>
  <c r="I125" i="7"/>
  <c r="I109" i="7"/>
  <c r="I93" i="7"/>
  <c r="I77" i="7"/>
  <c r="I61" i="7"/>
  <c r="I45" i="7"/>
  <c r="I29" i="7"/>
  <c r="I675" i="7"/>
  <c r="I655" i="7"/>
  <c r="I632" i="7"/>
  <c r="I610" i="7"/>
  <c r="I585" i="7"/>
  <c r="I562" i="7"/>
  <c r="I535" i="7"/>
  <c r="I508" i="7"/>
  <c r="I484" i="7"/>
  <c r="I456" i="7"/>
  <c r="I426" i="7"/>
  <c r="I401" i="7"/>
  <c r="I371" i="7"/>
  <c r="I341" i="7"/>
  <c r="I313" i="7"/>
  <c r="I280" i="7"/>
  <c r="I243" i="7"/>
  <c r="I204" i="7"/>
  <c r="I169" i="7"/>
  <c r="I133" i="7"/>
  <c r="I98" i="7"/>
  <c r="I58" i="7"/>
  <c r="I24" i="7"/>
  <c r="I539" i="7"/>
  <c r="I315" i="7"/>
  <c r="I75" i="7"/>
  <c r="I674" i="7"/>
  <c r="I652" i="7"/>
  <c r="I533" i="7"/>
  <c r="I453" i="7"/>
  <c r="I396" i="7"/>
  <c r="I277" i="7"/>
  <c r="I242" i="7"/>
  <c r="I131" i="7"/>
  <c r="I21" i="7"/>
  <c r="I443" i="7"/>
  <c r="I219" i="7"/>
  <c r="I673" i="7"/>
  <c r="I650" i="7"/>
  <c r="I629" i="7"/>
  <c r="I608" i="7"/>
  <c r="I583" i="7"/>
  <c r="I532" i="7"/>
  <c r="I505" i="7"/>
  <c r="I482" i="7"/>
  <c r="I452" i="7"/>
  <c r="I424" i="7"/>
  <c r="I394" i="7"/>
  <c r="I369" i="7"/>
  <c r="I339" i="7"/>
  <c r="I309" i="7"/>
  <c r="I275" i="7"/>
  <c r="I236" i="7"/>
  <c r="I201" i="7"/>
  <c r="I165" i="7"/>
  <c r="I130" i="7"/>
  <c r="I56" i="7"/>
  <c r="I19" i="7"/>
  <c r="I603" i="7"/>
  <c r="I331" i="7"/>
  <c r="I91" i="7"/>
  <c r="I483" i="7"/>
  <c r="I370" i="7"/>
  <c r="I92" i="7"/>
  <c r="I672" i="7"/>
  <c r="I649" i="7"/>
  <c r="I628" i="7"/>
  <c r="I604" i="7"/>
  <c r="I581" i="7"/>
  <c r="I531" i="7"/>
  <c r="I504" i="7"/>
  <c r="I481" i="7"/>
  <c r="I451" i="7"/>
  <c r="I421" i="7"/>
  <c r="I393" i="7"/>
  <c r="I364" i="7"/>
  <c r="I338" i="7"/>
  <c r="I307" i="7"/>
  <c r="I274" i="7"/>
  <c r="I234" i="7"/>
  <c r="I200" i="7"/>
  <c r="I163" i="7"/>
  <c r="I124" i="7"/>
  <c r="I53" i="7"/>
  <c r="I18" i="7"/>
  <c r="I619" i="7"/>
  <c r="I379" i="7"/>
  <c r="I123" i="7"/>
  <c r="I671" i="7"/>
  <c r="I648" i="7"/>
  <c r="I602" i="7"/>
  <c r="I580" i="7"/>
  <c r="I530" i="7"/>
  <c r="I503" i="7"/>
  <c r="I476" i="7"/>
  <c r="I450" i="7"/>
  <c r="I420" i="7"/>
  <c r="I392" i="7"/>
  <c r="I362" i="7"/>
  <c r="I306" i="7"/>
  <c r="I268" i="7"/>
  <c r="I233" i="7"/>
  <c r="I197" i="7"/>
  <c r="I162" i="7"/>
  <c r="I122" i="7"/>
  <c r="I88" i="7"/>
  <c r="I51" i="7"/>
  <c r="I12" i="7"/>
  <c r="I667" i="7"/>
  <c r="I507" i="7"/>
  <c r="I347" i="7"/>
  <c r="I187" i="7"/>
  <c r="I43" i="7"/>
  <c r="I471" i="7"/>
  <c r="I455" i="7"/>
  <c r="I423" i="7"/>
  <c r="I391" i="7"/>
  <c r="I359" i="7"/>
  <c r="I327" i="7"/>
  <c r="I295" i="7"/>
  <c r="I279" i="7"/>
  <c r="I263" i="7"/>
  <c r="I231" i="7"/>
  <c r="I215" i="7"/>
  <c r="I199" i="7"/>
  <c r="I183" i="7"/>
  <c r="I167" i="7"/>
  <c r="I151" i="7"/>
  <c r="I135" i="7"/>
  <c r="I119" i="7"/>
  <c r="I103" i="7"/>
  <c r="I87" i="7"/>
  <c r="I71" i="7"/>
  <c r="I55" i="7"/>
  <c r="I39" i="7"/>
  <c r="I23" i="7"/>
  <c r="I668" i="7"/>
  <c r="I647" i="7"/>
  <c r="I626" i="7"/>
  <c r="I601" i="7"/>
  <c r="I579" i="7"/>
  <c r="I552" i="7"/>
  <c r="I529" i="7"/>
  <c r="I501" i="7"/>
  <c r="I474" i="7"/>
  <c r="I419" i="7"/>
  <c r="I389" i="7"/>
  <c r="I361" i="7"/>
  <c r="I332" i="7"/>
  <c r="I305" i="7"/>
  <c r="I232" i="7"/>
  <c r="I195" i="7"/>
  <c r="I156" i="7"/>
  <c r="I121" i="7"/>
  <c r="I85" i="7"/>
  <c r="I50" i="7"/>
  <c r="I10" i="7"/>
  <c r="I475" i="7"/>
  <c r="I235" i="7"/>
  <c r="I7" i="7"/>
  <c r="I439" i="7"/>
  <c r="I407" i="7"/>
  <c r="I375" i="7"/>
  <c r="I343" i="7"/>
  <c r="I311" i="7"/>
  <c r="I247" i="7"/>
  <c r="I6" i="7"/>
  <c r="I662" i="7"/>
  <c r="I646" i="7"/>
  <c r="I630" i="7"/>
  <c r="I614" i="7"/>
  <c r="I598" i="7"/>
  <c r="I582" i="7"/>
  <c r="I566" i="7"/>
  <c r="I550" i="7"/>
  <c r="I534" i="7"/>
  <c r="I518" i="7"/>
  <c r="I502" i="7"/>
  <c r="I486" i="7"/>
  <c r="I470" i="7"/>
  <c r="I454" i="7"/>
  <c r="I438" i="7"/>
  <c r="I422" i="7"/>
  <c r="I406" i="7"/>
  <c r="I390" i="7"/>
  <c r="I374" i="7"/>
  <c r="I358" i="7"/>
  <c r="I342" i="7"/>
  <c r="I326" i="7"/>
  <c r="I310" i="7"/>
  <c r="I294" i="7"/>
  <c r="I278" i="7"/>
  <c r="I262" i="7"/>
  <c r="I246" i="7"/>
  <c r="I230" i="7"/>
  <c r="I214" i="7"/>
  <c r="I198" i="7"/>
  <c r="I182" i="7"/>
  <c r="I166" i="7"/>
  <c r="I150" i="7"/>
  <c r="I134" i="7"/>
  <c r="I118" i="7"/>
  <c r="I102" i="7"/>
  <c r="I86" i="7"/>
  <c r="I70" i="7"/>
  <c r="I54" i="7"/>
  <c r="I38" i="7"/>
  <c r="I22" i="7"/>
  <c r="I645" i="7"/>
  <c r="I600" i="7"/>
  <c r="I578" i="7"/>
  <c r="I551" i="7"/>
  <c r="I524" i="7"/>
  <c r="I500" i="7"/>
  <c r="I473" i="7"/>
  <c r="I418" i="7"/>
  <c r="I388" i="7"/>
  <c r="I360" i="7"/>
  <c r="I300" i="7"/>
  <c r="I229" i="7"/>
  <c r="I194" i="7"/>
  <c r="I120" i="7"/>
  <c r="I83" i="7"/>
  <c r="I44" i="7"/>
  <c r="I9" i="7"/>
  <c r="I491" i="7"/>
  <c r="I203" i="7"/>
  <c r="I644" i="7"/>
  <c r="I599" i="7"/>
  <c r="I549" i="7"/>
  <c r="I522" i="7"/>
  <c r="I499" i="7"/>
  <c r="I472" i="7"/>
  <c r="I417" i="7"/>
  <c r="I387" i="7"/>
  <c r="I357" i="7"/>
  <c r="I298" i="7"/>
  <c r="I264" i="7"/>
  <c r="I227" i="7"/>
  <c r="I188" i="7"/>
  <c r="I117" i="7"/>
  <c r="I82" i="7"/>
  <c r="I42" i="7"/>
  <c r="I8" i="7"/>
  <c r="I651" i="7"/>
  <c r="I523" i="7"/>
  <c r="I395" i="7"/>
  <c r="I283" i="7"/>
  <c r="I139" i="7"/>
  <c r="I27" i="7"/>
  <c r="I4" i="7"/>
  <c r="I308" i="7"/>
  <c r="I292" i="7"/>
  <c r="I276" i="7"/>
  <c r="I260" i="7"/>
  <c r="I244" i="7"/>
  <c r="I228" i="7"/>
  <c r="I212" i="7"/>
  <c r="I196" i="7"/>
  <c r="I180" i="7"/>
  <c r="I164" i="7"/>
  <c r="I148" i="7"/>
  <c r="I132" i="7"/>
  <c r="I116" i="7"/>
  <c r="I100" i="7"/>
  <c r="I84" i="7"/>
  <c r="I68" i="7"/>
  <c r="I52" i="7"/>
  <c r="I36" i="7"/>
  <c r="I20" i="7"/>
  <c r="I664" i="7"/>
  <c r="I643" i="7"/>
  <c r="I597" i="7"/>
  <c r="I572" i="7"/>
  <c r="I548" i="7"/>
  <c r="I521" i="7"/>
  <c r="I498" i="7"/>
  <c r="I469" i="7"/>
  <c r="I412" i="7"/>
  <c r="I386" i="7"/>
  <c r="I356" i="7"/>
  <c r="I328" i="7"/>
  <c r="I297" i="7"/>
  <c r="I261" i="7"/>
  <c r="I226" i="7"/>
  <c r="I186" i="7"/>
  <c r="I152" i="7"/>
  <c r="I115" i="7"/>
  <c r="I76" i="7"/>
  <c r="I41" i="7"/>
  <c r="I5" i="7"/>
  <c r="I663" i="7"/>
  <c r="I642" i="7"/>
  <c r="I596" i="7"/>
  <c r="I570" i="7"/>
  <c r="I520" i="7"/>
  <c r="I468" i="7"/>
  <c r="I440" i="7"/>
  <c r="I355" i="7"/>
  <c r="I325" i="7"/>
  <c r="I296" i="7"/>
  <c r="I259" i="7"/>
  <c r="I220" i="7"/>
  <c r="I185" i="7"/>
  <c r="I149" i="7"/>
  <c r="I114" i="7"/>
  <c r="I40" i="7"/>
  <c r="I3" i="7"/>
  <c r="I555" i="7"/>
  <c r="I251" i="7"/>
  <c r="I661" i="7"/>
  <c r="I641" i="7"/>
  <c r="I595" i="7"/>
  <c r="I569" i="7"/>
  <c r="I546" i="7"/>
  <c r="I519" i="7"/>
  <c r="I467" i="7"/>
  <c r="I437" i="7"/>
  <c r="I380" i="7"/>
  <c r="I354" i="7"/>
  <c r="I324" i="7"/>
  <c r="I293" i="7"/>
  <c r="I258" i="7"/>
  <c r="I184" i="7"/>
  <c r="I147" i="7"/>
  <c r="I108" i="7"/>
  <c r="I37" i="7"/>
  <c r="J2" i="7"/>
  <c r="I11" i="7"/>
  <c r="I411" i="7"/>
  <c r="I155" i="7"/>
  <c r="I660" i="7"/>
  <c r="I640" i="7"/>
  <c r="I616" i="7"/>
  <c r="I594" i="7"/>
  <c r="I568" i="7"/>
  <c r="I517" i="7"/>
  <c r="I466" i="7"/>
  <c r="I436" i="7"/>
  <c r="I408" i="7"/>
  <c r="I353" i="7"/>
  <c r="I323" i="7"/>
  <c r="I291" i="7"/>
  <c r="I252" i="7"/>
  <c r="I181" i="7"/>
  <c r="I146" i="7"/>
  <c r="I106" i="7"/>
  <c r="I72" i="7"/>
  <c r="I35" i="7"/>
  <c r="I587" i="7"/>
  <c r="I363" i="7"/>
  <c r="I107" i="7"/>
  <c r="I680" i="7"/>
  <c r="I639" i="7"/>
  <c r="I615" i="7"/>
  <c r="I593" i="7"/>
  <c r="I567" i="7"/>
  <c r="I516" i="7"/>
  <c r="I465" i="7"/>
  <c r="I435" i="7"/>
  <c r="I405" i="7"/>
  <c r="I348" i="7"/>
  <c r="I322" i="7"/>
  <c r="I290" i="7"/>
  <c r="I216" i="7"/>
  <c r="I179" i="7"/>
  <c r="I140" i="7"/>
  <c r="I105" i="7"/>
  <c r="I69" i="7"/>
  <c r="I34" i="7"/>
  <c r="I571" i="7"/>
  <c r="I299" i="7"/>
  <c r="I16" i="7"/>
  <c r="I679" i="7"/>
  <c r="I658" i="7"/>
  <c r="I636" i="7"/>
  <c r="I613" i="7"/>
  <c r="I565" i="7"/>
  <c r="I515" i="7"/>
  <c r="I488" i="7"/>
  <c r="I434" i="7"/>
  <c r="I404" i="7"/>
  <c r="I376" i="7"/>
  <c r="I284" i="7"/>
  <c r="I213" i="7"/>
  <c r="I178" i="7"/>
  <c r="I104" i="7"/>
  <c r="I67" i="7"/>
  <c r="I28" i="7"/>
  <c r="I427" i="7"/>
  <c r="I171" i="7"/>
  <c r="I17" i="7"/>
  <c r="I15" i="7"/>
  <c r="I543" i="7"/>
  <c r="I527" i="7"/>
  <c r="I511" i="7"/>
  <c r="I495" i="7"/>
  <c r="I479" i="7"/>
  <c r="I463" i="7"/>
  <c r="I447" i="7"/>
  <c r="I431" i="7"/>
  <c r="I415" i="7"/>
  <c r="I399" i="7"/>
  <c r="I383" i="7"/>
  <c r="I367" i="7"/>
  <c r="I351" i="7"/>
  <c r="I335" i="7"/>
  <c r="I319" i="7"/>
  <c r="I303" i="7"/>
  <c r="I287" i="7"/>
  <c r="I271" i="7"/>
  <c r="I255" i="7"/>
  <c r="I239" i="7"/>
  <c r="I223" i="7"/>
  <c r="I207" i="7"/>
  <c r="I191" i="7"/>
  <c r="I175" i="7"/>
  <c r="I159" i="7"/>
  <c r="I143" i="7"/>
  <c r="I127" i="7"/>
  <c r="I111" i="7"/>
  <c r="I95" i="7"/>
  <c r="I79" i="7"/>
  <c r="I63" i="7"/>
  <c r="I47" i="7"/>
  <c r="I31" i="7"/>
  <c r="I14" i="7"/>
  <c r="I670" i="7"/>
  <c r="I654" i="7"/>
  <c r="I638" i="7"/>
  <c r="I622" i="7"/>
  <c r="I606" i="7"/>
  <c r="I590" i="7"/>
  <c r="I574" i="7"/>
  <c r="I558" i="7"/>
  <c r="I542" i="7"/>
  <c r="I526" i="7"/>
  <c r="I510" i="7"/>
  <c r="I494" i="7"/>
  <c r="I478" i="7"/>
  <c r="I462" i="7"/>
  <c r="I446" i="7"/>
  <c r="I430" i="7"/>
  <c r="I414" i="7"/>
  <c r="I398" i="7"/>
  <c r="I382" i="7"/>
  <c r="I366" i="7"/>
  <c r="I350" i="7"/>
  <c r="I334" i="7"/>
  <c r="I318" i="7"/>
  <c r="I302" i="7"/>
  <c r="I286" i="7"/>
  <c r="I270" i="7"/>
  <c r="I254" i="7"/>
  <c r="I238" i="7"/>
  <c r="I222" i="7"/>
  <c r="I206" i="7"/>
  <c r="I190" i="7"/>
  <c r="I174" i="7"/>
  <c r="I158" i="7"/>
  <c r="I142" i="7"/>
  <c r="I126" i="7"/>
  <c r="I110" i="7"/>
  <c r="I94" i="7"/>
  <c r="I78" i="7"/>
  <c r="I62" i="7"/>
  <c r="I46" i="7"/>
  <c r="I30" i="7"/>
  <c r="I678" i="7"/>
  <c r="I677" i="7"/>
  <c r="I634" i="7"/>
  <c r="I612" i="7"/>
  <c r="I564" i="7"/>
  <c r="I514" i="7"/>
  <c r="I487" i="7"/>
  <c r="I403" i="7"/>
  <c r="I373" i="7"/>
  <c r="I316" i="7"/>
  <c r="I248" i="7"/>
  <c r="I211" i="7"/>
  <c r="I172" i="7"/>
  <c r="I101" i="7"/>
  <c r="I66" i="7"/>
  <c r="I676" i="7"/>
  <c r="I633" i="7"/>
  <c r="I536" i="7"/>
  <c r="I513" i="7"/>
  <c r="I485" i="7"/>
  <c r="I402" i="7"/>
  <c r="I372" i="7"/>
  <c r="I344" i="7"/>
  <c r="I245" i="7"/>
  <c r="I210" i="7"/>
  <c r="I136" i="7"/>
  <c r="I99" i="7"/>
  <c r="I60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2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2" i="6"/>
  <c r="D1553" i="4"/>
  <c r="D1554" i="4"/>
  <c r="D155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2" i="4"/>
  <c r="C156" i="4"/>
  <c r="C131" i="4"/>
  <c r="C130" i="4"/>
  <c r="C88" i="4"/>
  <c r="C74" i="4"/>
  <c r="C72" i="4"/>
  <c r="C71" i="4"/>
  <c r="C70" i="4"/>
  <c r="C60" i="4"/>
  <c r="C59" i="4"/>
  <c r="C57" i="4"/>
  <c r="C47" i="4"/>
  <c r="C45" i="4"/>
  <c r="C39" i="4"/>
  <c r="C36" i="4"/>
  <c r="C34" i="4"/>
  <c r="C31" i="4"/>
  <c r="C29" i="4"/>
  <c r="C25" i="4"/>
  <c r="C24" i="4"/>
  <c r="C23" i="4"/>
  <c r="C22" i="4"/>
  <c r="C21" i="4"/>
  <c r="C20" i="4"/>
  <c r="C17" i="4"/>
  <c r="C16" i="4"/>
  <c r="C15" i="4"/>
  <c r="C14" i="4"/>
  <c r="C12" i="4"/>
  <c r="C11" i="4"/>
  <c r="C10" i="4"/>
  <c r="C9" i="4"/>
  <c r="C8" i="4"/>
  <c r="C7" i="4"/>
  <c r="C6" i="4"/>
  <c r="C5" i="4"/>
  <c r="C4" i="4"/>
  <c r="C3" i="4"/>
  <c r="C2" i="4"/>
  <c r="C33" i="4"/>
  <c r="C35" i="4"/>
  <c r="C37" i="4"/>
  <c r="C38" i="4"/>
  <c r="C40" i="4"/>
  <c r="C41" i="4"/>
  <c r="C42" i="4"/>
  <c r="C43" i="4"/>
  <c r="C44" i="4"/>
  <c r="C46" i="4"/>
  <c r="C48" i="4"/>
  <c r="C49" i="4"/>
  <c r="C50" i="4"/>
  <c r="C51" i="4"/>
  <c r="C52" i="4"/>
  <c r="C53" i="4"/>
  <c r="C54" i="4"/>
  <c r="C55" i="4"/>
  <c r="C56" i="4"/>
  <c r="C58" i="4"/>
  <c r="C61" i="4"/>
  <c r="C62" i="4"/>
  <c r="C63" i="4"/>
  <c r="C64" i="4"/>
  <c r="C65" i="4"/>
  <c r="C66" i="4"/>
  <c r="C67" i="4"/>
  <c r="C68" i="4"/>
  <c r="C69" i="4"/>
  <c r="C73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32" i="4"/>
  <c r="C30" i="4"/>
  <c r="C28" i="4"/>
  <c r="C27" i="4"/>
  <c r="C26" i="4"/>
  <c r="C19" i="4"/>
  <c r="C13" i="4"/>
  <c r="C18" i="4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2" i="6"/>
</calcChain>
</file>

<file path=xl/sharedStrings.xml><?xml version="1.0" encoding="utf-8"?>
<sst xmlns="http://schemas.openxmlformats.org/spreadsheetml/2006/main" count="39832" uniqueCount="20180">
  <si>
    <t>EC number</t>
  </si>
  <si>
    <t>2.7.7.7</t>
  </si>
  <si>
    <t>DNA polymerase III (beta subunit)</t>
  </si>
  <si>
    <t>NP_387883.1</t>
  </si>
  <si>
    <t>5.99.1.3</t>
  </si>
  <si>
    <t>DNA gyrase (subunit B)</t>
  </si>
  <si>
    <t>NP_387887.1</t>
  </si>
  <si>
    <t>DNA gyrase (subunit A)</t>
  </si>
  <si>
    <t>NP_387888.1</t>
  </si>
  <si>
    <t>1.1.1.205</t>
  </si>
  <si>
    <t>inosine-monophosphate dehydrogenase</t>
  </si>
  <si>
    <t>NP_387890.1</t>
  </si>
  <si>
    <t>3.4.16.4</t>
  </si>
  <si>
    <t>D-alanyl-D-alanine carboxypeptidase (penicillin-binding protein 5)</t>
  </si>
  <si>
    <t>NP_387891.1</t>
  </si>
  <si>
    <t>4.3.3.6</t>
  </si>
  <si>
    <t>glutamine amidotransferase for pyridoxal phosphate synthesis; pyridoxal 5'-phosphate synthase complex, synthase subunit</t>
  </si>
  <si>
    <t>NP_387892.1</t>
  </si>
  <si>
    <t>3.5.1.2</t>
  </si>
  <si>
    <t>glutamine amidotransferase for pyridoxal phosphate synthesis; pyridoxal 5'-phosphate synthase complex, glutamine amidotransferase subunit PdxT</t>
  </si>
  <si>
    <t>"</t>
  </si>
  <si>
    <t>4.-.-.-</t>
  </si>
  <si>
    <t>NP_387893.1</t>
  </si>
  <si>
    <t>6.1.1.11</t>
  </si>
  <si>
    <t>seryl-tRNA synthetase</t>
  </si>
  <si>
    <t>NP_387894.1</t>
  </si>
  <si>
    <t>2.7.1.76</t>
  </si>
  <si>
    <t>2.7.1.74</t>
  </si>
  <si>
    <t>deoxyadenosine/deoxycytidine kinase</t>
  </si>
  <si>
    <t>NP_387895.1</t>
  </si>
  <si>
    <t>2.7.1.113</t>
  </si>
  <si>
    <t>deoxyguanosine kinase</t>
  </si>
  <si>
    <t>NP_387896.1</t>
  </si>
  <si>
    <t>3.2.1.-</t>
  </si>
  <si>
    <t>spore peptidoglycan N-acetylglucosaminidase</t>
  </si>
  <si>
    <t>NP_387897.1</t>
  </si>
  <si>
    <t>3.-.-.-</t>
  </si>
  <si>
    <t>putative amidase (isochorismatase family)</t>
  </si>
  <si>
    <t>NP_387898.1</t>
  </si>
  <si>
    <t>3.5.4.33</t>
  </si>
  <si>
    <t>tRNA specific adenosine A34 deaminase</t>
  </si>
  <si>
    <t>NP_387899.1</t>
  </si>
  <si>
    <t>DNA polymerase III subunit tau subunit</t>
  </si>
  <si>
    <t>NP_387900.2</t>
  </si>
  <si>
    <t>4.1.1.-</t>
  </si>
  <si>
    <t>putative decarboxylase</t>
  </si>
  <si>
    <t>NP_387908.1</t>
  </si>
  <si>
    <t>2.7.4.9</t>
  </si>
  <si>
    <t>thymidylate kinase</t>
  </si>
  <si>
    <t>NP_387909.2</t>
  </si>
  <si>
    <t>DNA polymerase III clamp loader delta' subunit</t>
  </si>
  <si>
    <t>NP_387912.1</t>
  </si>
  <si>
    <t>2.1.1.223</t>
  </si>
  <si>
    <t>tRNA1(Val) (adenine(37)-N6)-methyltransferase</t>
  </si>
  <si>
    <t>NP_387915.1</t>
  </si>
  <si>
    <t>2.1.1.198</t>
  </si>
  <si>
    <t>16S rRNA 2'-O-ribose C1402 methyltransferase</t>
  </si>
  <si>
    <t>NP_387917.1</t>
  </si>
  <si>
    <t>6.1.1.10</t>
  </si>
  <si>
    <t>methionyl-tRNA synthetase</t>
  </si>
  <si>
    <t>NP_387919.1</t>
  </si>
  <si>
    <t>3.1.-.-</t>
  </si>
  <si>
    <t>D-amino acyl-tRNA deacylase</t>
  </si>
  <si>
    <t>NP_387920.1</t>
  </si>
  <si>
    <t>3.1.26.8</t>
  </si>
  <si>
    <t>ribonuclease M5</t>
  </si>
  <si>
    <t>NP_387922.1</t>
  </si>
  <si>
    <t>2.1.1.-</t>
  </si>
  <si>
    <t>dimethyladenosine 16S ribosomal RNA transferase</t>
  </si>
  <si>
    <t>NP_387923.1</t>
  </si>
  <si>
    <t>2.7.1.148</t>
  </si>
  <si>
    <t>4-(cytidine 5'-diphospho)-2-C-methyl-D-erythritol kinase</t>
  </si>
  <si>
    <t>NP_387927.1</t>
  </si>
  <si>
    <t>3.5.99.10</t>
  </si>
  <si>
    <t>aminoacrylate/iminopropionate hydrolase/deaminase</t>
  </si>
  <si>
    <t>NP_387929.1</t>
  </si>
  <si>
    <t>2.3.1.157</t>
  </si>
  <si>
    <t>2.7.7.23</t>
  </si>
  <si>
    <t>bifunctional glucosamine-1-phosphate N-acetyltransferase/UDP-N-acetylglucosamine pyrophosphorylase</t>
  </si>
  <si>
    <t>NP_387931.1</t>
  </si>
  <si>
    <t>2.7.6.1</t>
  </si>
  <si>
    <t>phosphoribosylpyrophosphate synthetase</t>
  </si>
  <si>
    <t>NP_387932.1</t>
  </si>
  <si>
    <t>3.1.1.29</t>
  </si>
  <si>
    <t>peptidyl-tRNA hydrolase</t>
  </si>
  <si>
    <t>NP_387934.1</t>
  </si>
  <si>
    <t>2.7.-.-</t>
  </si>
  <si>
    <t>putative RNA degradation protein; polyribonucleotide nucleotidyltransferase or phosphorylase</t>
  </si>
  <si>
    <t>NP_387944.1</t>
  </si>
  <si>
    <t>3.1.3.16</t>
  </si>
  <si>
    <t>SpoIIAA-phosphate serine phosphatase</t>
  </si>
  <si>
    <t>NP_387945.1</t>
  </si>
  <si>
    <t>2.7.11.1</t>
  </si>
  <si>
    <t>serine/threonine-protein kinase</t>
  </si>
  <si>
    <t>NP_387947.2</t>
  </si>
  <si>
    <t>6.3.4.19</t>
  </si>
  <si>
    <t>tRNA(ile2) lysidine synthetase</t>
  </si>
  <si>
    <t>NP_387948.1</t>
  </si>
  <si>
    <t>2.4.2.8</t>
  </si>
  <si>
    <t>hypoxanthine-guanine phosphoribosyltransferase</t>
  </si>
  <si>
    <t>NP_387949.1</t>
  </si>
  <si>
    <t>3.4.24.-</t>
  </si>
  <si>
    <t>ATP-dependent cytoplasmic membrane protease</t>
  </si>
  <si>
    <t>NP_387950.1</t>
  </si>
  <si>
    <t>2.7.1.33</t>
  </si>
  <si>
    <t>pantothenate kinase type III</t>
  </si>
  <si>
    <t>NP_387951.2</t>
  </si>
  <si>
    <t>2.5.1.47</t>
  </si>
  <si>
    <t>4.4.1.1</t>
  </si>
  <si>
    <t>cysteine synthase</t>
  </si>
  <si>
    <t>NP_387954.1</t>
  </si>
  <si>
    <t>2.6.1.85</t>
  </si>
  <si>
    <t>4-amino-4-deoxychorismate synthase (para-aminobenzoate synthase)</t>
  </si>
  <si>
    <t>NP_387955.1</t>
  </si>
  <si>
    <t>4.1.3.27</t>
  </si>
  <si>
    <t>4-amino-4-deoxychorismate synthase; anthranilate synthase (subunit II)</t>
  </si>
  <si>
    <t>NP_387956.1</t>
  </si>
  <si>
    <t>4.1.3.38</t>
  </si>
  <si>
    <t>4-amino-4-deoxychorismate pyruvate-lyase</t>
  </si>
  <si>
    <t>NP_387957.1</t>
  </si>
  <si>
    <t>2.5.1.15</t>
  </si>
  <si>
    <t>dihydropteroate synthase</t>
  </si>
  <si>
    <t>NP_387958.1</t>
  </si>
  <si>
    <t>4.1.2.25</t>
  </si>
  <si>
    <t>dihydroneopterin aldolase</t>
  </si>
  <si>
    <t>NP_387959.1</t>
  </si>
  <si>
    <t>2.7.6.3</t>
  </si>
  <si>
    <t>7,8-dihydro-6-hydroxymethylpterin pyrophosphokinase</t>
  </si>
  <si>
    <t>NP_387960.1</t>
  </si>
  <si>
    <t>1.-.-.-</t>
  </si>
  <si>
    <t>tRNA-dihydrouridine synthase B</t>
  </si>
  <si>
    <t>NP_387962.1</t>
  </si>
  <si>
    <t>6.1.1.6</t>
  </si>
  <si>
    <t>lysyl-tRNA synthetase</t>
  </si>
  <si>
    <t>NP_387963.1</t>
  </si>
  <si>
    <t>2.7.3.3</t>
  </si>
  <si>
    <t>protein arginine kinase</t>
  </si>
  <si>
    <t>NP_387966.1</t>
  </si>
  <si>
    <t>2.1.1.63</t>
  </si>
  <si>
    <t>DNA repair protein; 6-O-methylguanine-DNA methyltransferase</t>
  </si>
  <si>
    <t>NP_387968.1</t>
  </si>
  <si>
    <t>2.7.7.60</t>
  </si>
  <si>
    <t>2-C-methyl-D-erythritol 4-phosphate cytidylyltransferase, nonmevalonate isoprenoid pathway</t>
  </si>
  <si>
    <t>NP_387971.1</t>
  </si>
  <si>
    <t>4.6.1.12</t>
  </si>
  <si>
    <t>2-C-methyl-D-erythritol-2,4-cyclodiphosphate synthase</t>
  </si>
  <si>
    <t>NP_387972.1</t>
  </si>
  <si>
    <t>6.1.1.24</t>
  </si>
  <si>
    <t>6.1.1.17</t>
  </si>
  <si>
    <t>glutamyl-tRNA synthetase</t>
  </si>
  <si>
    <t>NP_387973.1</t>
  </si>
  <si>
    <t>2.3.1.30</t>
  </si>
  <si>
    <t>serine O-acetyltransferase</t>
  </si>
  <si>
    <t>NP_387974.1</t>
  </si>
  <si>
    <t>6.1.1.16</t>
  </si>
  <si>
    <t>dual cysteinyl-tRNA synthetase; cysteine persulfide synthase</t>
  </si>
  <si>
    <t>NP_387975.1</t>
  </si>
  <si>
    <t>2.1.1.185</t>
  </si>
  <si>
    <t>23S rRNA (Gm2251)-methyltransferase</t>
  </si>
  <si>
    <t>NP_387977.1</t>
  </si>
  <si>
    <t>2.1.1.174</t>
  </si>
  <si>
    <t>23S rRNA m2G1835 methyltransferase</t>
  </si>
  <si>
    <t>NP_387987.1</t>
  </si>
  <si>
    <t>2.7.7.6</t>
  </si>
  <si>
    <t>RNA polymerase (beta subunit)</t>
  </si>
  <si>
    <t>NP_387988.2</t>
  </si>
  <si>
    <t>RNA polymerase (beta' subunit)</t>
  </si>
  <si>
    <t>NP_387989.2</t>
  </si>
  <si>
    <t>3.4.11.5</t>
  </si>
  <si>
    <t>putative proline iminopeptidase</t>
  </si>
  <si>
    <t>NP_387995.2</t>
  </si>
  <si>
    <t>2.7.4.3</t>
  </si>
  <si>
    <t>adenylate kinase</t>
  </si>
  <si>
    <t>NP_388018.1</t>
  </si>
  <si>
    <t>3.4.11.18</t>
  </si>
  <si>
    <t>methionine aminopeptidase</t>
  </si>
  <si>
    <t>NP_388019.1</t>
  </si>
  <si>
    <t>RNA polymerase (alpha subunit)</t>
  </si>
  <si>
    <t>NP_388024.1</t>
  </si>
  <si>
    <t>5.4.99.12</t>
  </si>
  <si>
    <t>tRNA pseudouridine (38-40) synthase</t>
  </si>
  <si>
    <t>NP_388029.2</t>
  </si>
  <si>
    <t>3.5.1.28</t>
  </si>
  <si>
    <t>N-acetylmuramoyl-L-alanine amidase</t>
  </si>
  <si>
    <t>NP_388034.1</t>
  </si>
  <si>
    <t>3.2.1.52</t>
  </si>
  <si>
    <t>N-acetylglucosaminidase lipoprotein</t>
  </si>
  <si>
    <t>NP_388047.1</t>
  </si>
  <si>
    <t>2.7.1.192</t>
  </si>
  <si>
    <t>N-acetylmuramic acid PTS permease-MurP subunit</t>
  </si>
  <si>
    <t>NP_388049.3</t>
  </si>
  <si>
    <t>4.2.1.126</t>
  </si>
  <si>
    <t>D-lactyl ether N-acetylmuramic-6-phosphate acid etherase</t>
  </si>
  <si>
    <t>NP_388051.1</t>
  </si>
  <si>
    <t>2.7.7.85</t>
  </si>
  <si>
    <t>diadenylate cyclase</t>
  </si>
  <si>
    <t>NP_388056.2</t>
  </si>
  <si>
    <t>5.4.2.10</t>
  </si>
  <si>
    <t>phosphoglucosamine mutase</t>
  </si>
  <si>
    <t>NP_388058.1</t>
  </si>
  <si>
    <t>2.6.1.16</t>
  </si>
  <si>
    <t>L-glutamine-D-fructose-6-phosphate amidotransferase</t>
  </si>
  <si>
    <t>NP_388059.1</t>
  </si>
  <si>
    <t>3.2.2.21</t>
  </si>
  <si>
    <t>DNA-3-methyladenine glycosylase; prophage 1 region</t>
  </si>
  <si>
    <t>NP_388061.1</t>
  </si>
  <si>
    <t>methylphosphotriester-DNA alkyltransferase and transcriptional regulator (AraC/XylS family)</t>
  </si>
  <si>
    <t>NP_388062.1</t>
  </si>
  <si>
    <t>O6-methylguanine-DNA methyltransferase; prophage 1 region</t>
  </si>
  <si>
    <t>NP_388063.1</t>
  </si>
  <si>
    <t>1.6.-.-</t>
  </si>
  <si>
    <t>putative NADH dehydrogenase; prophage 1 region</t>
  </si>
  <si>
    <t>NP_388064.1</t>
  </si>
  <si>
    <t>2.7.11.-</t>
  </si>
  <si>
    <t xml:space="preserve">putative protein kinase </t>
  </si>
  <si>
    <t>NP_388085.1</t>
  </si>
  <si>
    <t>3.5.2.6</t>
  </si>
  <si>
    <t>exported beta-lactamase</t>
  </si>
  <si>
    <t>NP_388091.1</t>
  </si>
  <si>
    <t>1.11.2.4</t>
  </si>
  <si>
    <t>fatty acid beta-hydroxylating cytochrome P450</t>
  </si>
  <si>
    <t>NP_388092.1</t>
  </si>
  <si>
    <t>3.1.4.46</t>
  </si>
  <si>
    <t>secreted glycerophosphoryl diester phosphodiesterase</t>
  </si>
  <si>
    <t>NP_388095.1</t>
  </si>
  <si>
    <t>2.1.2.-</t>
  </si>
  <si>
    <t>phosphoribosylglycinamide formyltransferase 2</t>
  </si>
  <si>
    <t>NP_388105.1</t>
  </si>
  <si>
    <t>3.4.21.-</t>
  </si>
  <si>
    <t>extracellular glutamyl-endopeptidase</t>
  </si>
  <si>
    <t>NP_388106.1</t>
  </si>
  <si>
    <t>3.1.1.1</t>
  </si>
  <si>
    <t>enantioselective carboxylesterase</t>
  </si>
  <si>
    <t>NP_388108.1</t>
  </si>
  <si>
    <t>2.7.8.8</t>
  </si>
  <si>
    <t>phosphatidylserine synthase</t>
  </si>
  <si>
    <t>NP_388109.1</t>
  </si>
  <si>
    <t>4.1.1.65</t>
  </si>
  <si>
    <t>phosphatidylserine decarboxylase; 32 kDa precursor processed into a 29 kDa protein</t>
  </si>
  <si>
    <t>NP_388111.1</t>
  </si>
  <si>
    <t>putative exported hydrolase</t>
  </si>
  <si>
    <t>NP_388113.1</t>
  </si>
  <si>
    <t>2.7.1.193</t>
  </si>
  <si>
    <t>phosphotransferase system (PTS) glucosamine-specific enzyme IICBA component</t>
  </si>
  <si>
    <t>NP_388117.1</t>
  </si>
  <si>
    <t>3.5.99.6</t>
  </si>
  <si>
    <t>glucosamine-6-phosphate deaminase</t>
  </si>
  <si>
    <t>NP_388118.1</t>
  </si>
  <si>
    <t>2.6.1.42</t>
  </si>
  <si>
    <t>isoleucine-valine aminotransferase / aromatic amino acid aminotransferase</t>
  </si>
  <si>
    <t>NP_388121.1</t>
  </si>
  <si>
    <t>2.1.1.10</t>
  </si>
  <si>
    <t>homocysteine methylase using (R,S)AdoMet</t>
  </si>
  <si>
    <t>NP_388123.1</t>
  </si>
  <si>
    <t>glutaminase</t>
  </si>
  <si>
    <t>NP_388125.1</t>
  </si>
  <si>
    <t>2.7.13.3</t>
  </si>
  <si>
    <t>two-component sensor histidine kinase [GlnL] for glutamine degradation</t>
  </si>
  <si>
    <t>NP_388126.2</t>
  </si>
  <si>
    <t>4.2.1.41</t>
  </si>
  <si>
    <t>5-dehydro-4-deoxyglucarate dehydratase</t>
  </si>
  <si>
    <t>NP_388128.2</t>
  </si>
  <si>
    <t>1.2.1.26</t>
  </si>
  <si>
    <t>2,5-dioxovalerate dehydrogenase (alpha-ketoglutaric semialdehyde dehydrogenase)</t>
  </si>
  <si>
    <t>NP_388129.1</t>
  </si>
  <si>
    <t>4.2.1.40</t>
  </si>
  <si>
    <t>glucarate dehydratase</t>
  </si>
  <si>
    <t>NP_388131.2</t>
  </si>
  <si>
    <t>4.2.1.42</t>
  </si>
  <si>
    <t>D-galactarate dehydratase</t>
  </si>
  <si>
    <t>NP_388133.2</t>
  </si>
  <si>
    <t>secreted phosphodiesterase (endo-hydrolysis at non-specific sites throughout the cell wall teichoic acid polymer)</t>
  </si>
  <si>
    <t>NP_388144.2</t>
  </si>
  <si>
    <t>3.4.19.3</t>
  </si>
  <si>
    <t>pyrrolidone-carboxylate (pyroglutamate) peptidase</t>
  </si>
  <si>
    <t>NP_388147.1</t>
  </si>
  <si>
    <t>3.5.1.1</t>
  </si>
  <si>
    <t>L-asparaginase 2 (putative lipoprotein)</t>
  </si>
  <si>
    <t>NP_388151.1</t>
  </si>
  <si>
    <t>3.1.1.3</t>
  </si>
  <si>
    <t>secreted alkaliphilic lipase</t>
  </si>
  <si>
    <t>NP_388152.1</t>
  </si>
  <si>
    <t>putative ion channel associated aldo-keto reductase</t>
  </si>
  <si>
    <t>NP_388159.1</t>
  </si>
  <si>
    <t>3.4.-.-</t>
  </si>
  <si>
    <t>murein L,D:-endopeptidase</t>
  </si>
  <si>
    <t>NP_388163.1</t>
  </si>
  <si>
    <t>1.1.1.-</t>
  </si>
  <si>
    <t>putative oxidoreductase</t>
  </si>
  <si>
    <t>NP_388165.1</t>
  </si>
  <si>
    <t>3.2.1.10</t>
  </si>
  <si>
    <t>putative oligo-carbohydrate hydrolase</t>
  </si>
  <si>
    <t>NP_388166.1</t>
  </si>
  <si>
    <t>3.5.1.-</t>
  </si>
  <si>
    <t>putative amidohydrolase</t>
  </si>
  <si>
    <t>NP_388183.2</t>
  </si>
  <si>
    <t>3.2.1.1</t>
  </si>
  <si>
    <t>alpha-amylase</t>
  </si>
  <si>
    <t>NP_388186.2</t>
  </si>
  <si>
    <t>1.1.1.27</t>
  </si>
  <si>
    <t>L-lactate dehydrogenase</t>
  </si>
  <si>
    <t>NP_388187.2</t>
  </si>
  <si>
    <t>6.3.1.5</t>
  </si>
  <si>
    <t>ammonium-dependent NAD+ synthetase</t>
  </si>
  <si>
    <t>NP_388195.1</t>
  </si>
  <si>
    <t>2.7.1.71</t>
  </si>
  <si>
    <t>shikimate kinase</t>
  </si>
  <si>
    <t>NP_388197.2</t>
  </si>
  <si>
    <t>xenotiotic metabolite methyltransferase</t>
  </si>
  <si>
    <t>NP_388198.2</t>
  </si>
  <si>
    <t>3.1.1.41</t>
  </si>
  <si>
    <t>3.1.1.72</t>
  </si>
  <si>
    <t>promiscuous acetyl xylan esterase-cephalosporin C deacetylase</t>
  </si>
  <si>
    <t>NP_388200.1</t>
  </si>
  <si>
    <t>1.5.5.2</t>
  </si>
  <si>
    <t>proline oxidase</t>
  </si>
  <si>
    <t>NP_388202.1</t>
  </si>
  <si>
    <t>1.2.1.88</t>
  </si>
  <si>
    <t>1-pyrroline-5-carboxylate dehydrogenase</t>
  </si>
  <si>
    <t>NP_388203.2</t>
  </si>
  <si>
    <t>3.7.1.-</t>
  </si>
  <si>
    <t>putative aromatic hydrocarbon hydrolase</t>
  </si>
  <si>
    <t>NP_388208.1</t>
  </si>
  <si>
    <t>1.18.1.-</t>
  </si>
  <si>
    <t>1.8.1.-</t>
  </si>
  <si>
    <t>Fur-regulated NADPH:ferredoxin oxidoreductase</t>
  </si>
  <si>
    <t>NP_388209.1</t>
  </si>
  <si>
    <t>2.1.1.107</t>
  </si>
  <si>
    <t>uroporphyrin-III C-methyltransferase</t>
  </si>
  <si>
    <t>NP_388210.1</t>
  </si>
  <si>
    <t>1.7.1.4</t>
  </si>
  <si>
    <t>assimilatory nitrite reductase subunit</t>
  </si>
  <si>
    <t>NP_388211.1</t>
  </si>
  <si>
    <t>NP_388212.1</t>
  </si>
  <si>
    <t>1.7.99.4</t>
  </si>
  <si>
    <t>assimilatory nitrate reductase (catalytic subunit)</t>
  </si>
  <si>
    <t>NP_388213.2</t>
  </si>
  <si>
    <t>1.7.1.3</t>
  </si>
  <si>
    <t>assimilatory nitrate reductase (electron transfer subunit NasB)</t>
  </si>
  <si>
    <t>NP_388214.2</t>
  </si>
  <si>
    <t>3.5.4.16</t>
  </si>
  <si>
    <t>GTP cyclohydrolase I</t>
  </si>
  <si>
    <t>NP_388216.2</t>
  </si>
  <si>
    <t>3.2.1.86</t>
  </si>
  <si>
    <t>aryl-phospho-beta-d-glucosidase</t>
  </si>
  <si>
    <t>NP_388223.1</t>
  </si>
  <si>
    <t>5.3.1.27</t>
  </si>
  <si>
    <t>6-phospho-3-hexuloisomerase (PHI)</t>
  </si>
  <si>
    <t>NP_388227.1</t>
  </si>
  <si>
    <t>4.1.2.43</t>
  </si>
  <si>
    <t>3-hexulose-6-phosphate synthase (HPS)</t>
  </si>
  <si>
    <t>NP_388228.1</t>
  </si>
  <si>
    <t>4.1.1.61</t>
  </si>
  <si>
    <t>phenolic acid decarboxylase-flavin prenyltransferase subunit</t>
  </si>
  <si>
    <t>NP_388245.1</t>
  </si>
  <si>
    <t>promiscuous phenolic acid decarboxylase subunit; 1,4-dihydroxy-2-naphtoate-heptaprenyl diphosphate decarboxylase</t>
  </si>
  <si>
    <t>NP_388246.1</t>
  </si>
  <si>
    <t>4.1.1.91</t>
  </si>
  <si>
    <t>phenolic acid decarboxylase subunit</t>
  </si>
  <si>
    <t>YP_003097675.1</t>
  </si>
  <si>
    <t>2.7.2.4</t>
  </si>
  <si>
    <t>aspartate kinase III</t>
  </si>
  <si>
    <t>NP_388261.1</t>
  </si>
  <si>
    <t>1.5.1.39</t>
  </si>
  <si>
    <t>1.6.99.-</t>
  </si>
  <si>
    <t>NADPH-FMN oxidoreductase (nitroreductase)</t>
  </si>
  <si>
    <t>NP_388268.1</t>
  </si>
  <si>
    <t>2.6.1.19</t>
  </si>
  <si>
    <t>4-aminobutyrate aminotransferase</t>
  </si>
  <si>
    <t>NP_388272.1</t>
  </si>
  <si>
    <t>1.2.1.24</t>
  </si>
  <si>
    <t>succinate-semialdehyde dehydrogenase</t>
  </si>
  <si>
    <t>NP_388273.1</t>
  </si>
  <si>
    <t>1.1.1.47</t>
  </si>
  <si>
    <t>forespore glucose 1-dehydrogenase</t>
  </si>
  <si>
    <t>NP_388275.1</t>
  </si>
  <si>
    <t>2.7.1.197</t>
  </si>
  <si>
    <t>phosphotransferase system (PTS) mannitol-specific enzyme IICB component</t>
  </si>
  <si>
    <t>NP_388280.2</t>
  </si>
  <si>
    <t>phosphotransferase system (PTS) mannitol-specific enzyme IIA component</t>
  </si>
  <si>
    <t>YP_003097678.1</t>
  </si>
  <si>
    <t>1.1.1.17</t>
  </si>
  <si>
    <t>mannitol-1-phosphate 5-dehydrogenase</t>
  </si>
  <si>
    <t>NP_388281.2</t>
  </si>
  <si>
    <t>1.1.1.93</t>
  </si>
  <si>
    <t>1.1.1.83</t>
  </si>
  <si>
    <t>4.1.1.73</t>
  </si>
  <si>
    <t>putative tartrate dehydrogenase</t>
  </si>
  <si>
    <t>NP_388282.3</t>
  </si>
  <si>
    <t>3.4.21.89</t>
  </si>
  <si>
    <t>type I signal peptidase</t>
  </si>
  <si>
    <t>NP_388283.1</t>
  </si>
  <si>
    <t>4.2.1.-</t>
  </si>
  <si>
    <t>putative hydroxyacyl-(acyl carrier protein) dehydratase</t>
  </si>
  <si>
    <t>NP_388285.2</t>
  </si>
  <si>
    <t>3.1.3.-</t>
  </si>
  <si>
    <t>5-amino-6-ribitylamino-2,4(1H, 3H)-pyrimidinedione 5'-phosphate phosphatase / 5' nucleotidase</t>
  </si>
  <si>
    <t>NP_388286.2</t>
  </si>
  <si>
    <t>3.5.2.9</t>
  </si>
  <si>
    <t>oxoprolinase subunit A</t>
  </si>
  <si>
    <t>NP_388287.3</t>
  </si>
  <si>
    <t>L-5-oxoprolinase (ATP-dependent) subunit B</t>
  </si>
  <si>
    <t>NP_388290.2</t>
  </si>
  <si>
    <t>L-5-oxoprolinase (ATP-dependent) subunit C</t>
  </si>
  <si>
    <t>YP_054571.2</t>
  </si>
  <si>
    <t>3.1.1.-</t>
  </si>
  <si>
    <t>spore coat phospholipase B</t>
  </si>
  <si>
    <t>NP_388292.1</t>
  </si>
  <si>
    <t>NP_388296.1</t>
  </si>
  <si>
    <t>6.2.1.-</t>
  </si>
  <si>
    <t>putative acyl-CoA ligase</t>
  </si>
  <si>
    <t>NP_388298.2</t>
  </si>
  <si>
    <t>putative methyltransferase</t>
  </si>
  <si>
    <t>NP_388299.1</t>
  </si>
  <si>
    <t>putative dehydrogenase</t>
  </si>
  <si>
    <t>NP_388300.1</t>
  </si>
  <si>
    <t>5.3.1.15</t>
  </si>
  <si>
    <t>D-lyxose ketol isomerase</t>
  </si>
  <si>
    <t>NP_388301.1</t>
  </si>
  <si>
    <t>2.3.1.-</t>
  </si>
  <si>
    <t>putative ribosomal protein N-acetyltransferase</t>
  </si>
  <si>
    <t>NP_388302.1</t>
  </si>
  <si>
    <t>5.99.1.2</t>
  </si>
  <si>
    <t>DNA topoisomerase III</t>
  </si>
  <si>
    <t>NP_388307.1</t>
  </si>
  <si>
    <t>2.4.-.-</t>
  </si>
  <si>
    <t>putative glycosyltransferase associated to biofilm formation</t>
  </si>
  <si>
    <t>NP_388311.1</t>
  </si>
  <si>
    <t>3.6.1.-</t>
  </si>
  <si>
    <t>putative NTP pyrophosphohydrolase</t>
  </si>
  <si>
    <t>NP_388314.1</t>
  </si>
  <si>
    <t>1.2.3.3</t>
  </si>
  <si>
    <t>acetyl-phosphate generating pyruvate oxidase</t>
  </si>
  <si>
    <t>NP_388315.1</t>
  </si>
  <si>
    <t>1.11.1.6</t>
  </si>
  <si>
    <t>putative manganese-containing catalase</t>
  </si>
  <si>
    <t>NP_388324.1</t>
  </si>
  <si>
    <t>1.3.99.-</t>
  </si>
  <si>
    <t>putative acyl-CoA dehydrogenase</t>
  </si>
  <si>
    <t>NP_388333.1</t>
  </si>
  <si>
    <t>6.3.2.4</t>
  </si>
  <si>
    <t>D-alanyl-D-alanine ligase A</t>
  </si>
  <si>
    <t>NP_388337.1</t>
  </si>
  <si>
    <t>6.3.2.10</t>
  </si>
  <si>
    <t>UDP-N-acetylmuramoylalanyl-D-glutamyl-2, 6-diaminopimelate-D-alanyl-D-alanine ligase</t>
  </si>
  <si>
    <t>NP_388338.1</t>
  </si>
  <si>
    <t>ATP-dependent RNA helicase; cold shock</t>
  </si>
  <si>
    <t>NP_388339.2</t>
  </si>
  <si>
    <t>putative rhomboid protease</t>
  </si>
  <si>
    <t>NP_388342.1</t>
  </si>
  <si>
    <t>2.7.8.7</t>
  </si>
  <si>
    <t>holo-acyl carrier protein synthase (phosphopantetheinyl transferase)</t>
  </si>
  <si>
    <t>NP_388343.1</t>
  </si>
  <si>
    <t>5.1.1.1</t>
  </si>
  <si>
    <t>D-alanine racemase</t>
  </si>
  <si>
    <t>NP_388345.1</t>
  </si>
  <si>
    <t>switch protein/serine-threonine kinase; controls the activity of the anxiosome (stressosome)</t>
  </si>
  <si>
    <t>NP_388350.1</t>
  </si>
  <si>
    <t>3.1.3.3</t>
  </si>
  <si>
    <t>protein serine phosphatase; controls the activity of the anxiosome (stressosome)</t>
  </si>
  <si>
    <t>NP_388351.1</t>
  </si>
  <si>
    <t>switch protein/serine kinase and anti-sigma factor (inhibitory sigma-B binding protein)</t>
  </si>
  <si>
    <t>NP_388353.1</t>
  </si>
  <si>
    <t>serine phosphatase</t>
  </si>
  <si>
    <t>NP_388355.1</t>
  </si>
  <si>
    <t>ICEBs1 mobile element: response regulator aspartate phosphatase</t>
  </si>
  <si>
    <t>NP_388382.1</t>
  </si>
  <si>
    <t>1.14.14.-</t>
  </si>
  <si>
    <t>putative alkanal monooxygenase</t>
  </si>
  <si>
    <t>NP_388385.1</t>
  </si>
  <si>
    <t>putative hydrolase</t>
  </si>
  <si>
    <t>NP_388388.1</t>
  </si>
  <si>
    <t>putative metal-dependent hydrolase</t>
  </si>
  <si>
    <t>NP_388389.1</t>
  </si>
  <si>
    <t>putative alpha/beta hydrolase</t>
  </si>
  <si>
    <t>NP_388407.1</t>
  </si>
  <si>
    <t>putative NAD(P)H oxidoreductase involved in regulating potassium efflux</t>
  </si>
  <si>
    <t>NP_388411.1</t>
  </si>
  <si>
    <t>carboxylesterase NP</t>
  </si>
  <si>
    <t>NP_388425.1</t>
  </si>
  <si>
    <t>NP_388429.1</t>
  </si>
  <si>
    <t>1.13.11.-</t>
  </si>
  <si>
    <t>putative dioxygenase</t>
  </si>
  <si>
    <t>NP_388430.1</t>
  </si>
  <si>
    <t>putative membrane bound oxidoreductase</t>
  </si>
  <si>
    <t>NP_388431.1</t>
  </si>
  <si>
    <t>putative N-acetyltransferase</t>
  </si>
  <si>
    <t>NP_388441.1</t>
  </si>
  <si>
    <t>nitroreductase of unidentified specificity (reduces 5-(aziridin-1-yl)-2,4-dinitrobenzamide prodrug)</t>
  </si>
  <si>
    <t>NP_388447.1</t>
  </si>
  <si>
    <t>3.1.3.1</t>
  </si>
  <si>
    <t>alkaline phosphatase III (promiscuous, heptaprenylglyceryl phosphate is a substrate)</t>
  </si>
  <si>
    <t>NP_388455.2</t>
  </si>
  <si>
    <t>mannoside-phospho-beta-d-glucosidase</t>
  </si>
  <si>
    <t>NP_388465.1</t>
  </si>
  <si>
    <t>2.7.1.4</t>
  </si>
  <si>
    <t>ROK fructokinase; glucomannan utilization protein E</t>
  </si>
  <si>
    <t>NP_388467.1</t>
  </si>
  <si>
    <t>5.3.1.8</t>
  </si>
  <si>
    <t>phosphohexomutase; cupin family</t>
  </si>
  <si>
    <t>NP_388468.1</t>
  </si>
  <si>
    <t>3.2.1.78</t>
  </si>
  <si>
    <t>exported mannan endo-1,4-beta-mannosidase</t>
  </si>
  <si>
    <t>NP_388469.2</t>
  </si>
  <si>
    <t>2.7.4.16</t>
  </si>
  <si>
    <t>thiamine-monophosphate kinase</t>
  </si>
  <si>
    <t>NP_388471.1</t>
  </si>
  <si>
    <t>2.3.1.267</t>
  </si>
  <si>
    <t>ribosomal protein S18 alanine N-acetyltransferase</t>
  </si>
  <si>
    <t>NP_388474.1</t>
  </si>
  <si>
    <t>4.6.1.17</t>
  </si>
  <si>
    <t>molybdenum cofactor biosynthesis protein C</t>
  </si>
  <si>
    <t>NP_388477.1</t>
  </si>
  <si>
    <t>putative membrane protease</t>
  </si>
  <si>
    <t>NP_388482.1</t>
  </si>
  <si>
    <t>2.1.1.37</t>
  </si>
  <si>
    <t>DNA-methyltransferase (cytosine-specific); prophage 3 region</t>
  </si>
  <si>
    <t>NP_388487.1</t>
  </si>
  <si>
    <t>DNA-methyltransferase (cytosine-specific); defective prophage 3</t>
  </si>
  <si>
    <t>NP_388488.1</t>
  </si>
  <si>
    <t>3.1.21.4</t>
  </si>
  <si>
    <t>type-2 restriction enzyme BsuMI component BsuRA (YdiR); prophage region 3</t>
  </si>
  <si>
    <t>NP_388490.1</t>
  </si>
  <si>
    <t>type-2 restriction enzyme BsuMI component BsuRB (YdiS); prophage region 3</t>
  </si>
  <si>
    <t>NP_388491.1</t>
  </si>
  <si>
    <t>type-2 restriction enzyme BsuMI component BsuRC (YdjA); prophage region 3</t>
  </si>
  <si>
    <t>NP_388492.1</t>
  </si>
  <si>
    <t>1.1.1.14</t>
  </si>
  <si>
    <t>glucitol (sorbitol) dehydrogenase</t>
  </si>
  <si>
    <t>NP_388496.1</t>
  </si>
  <si>
    <t>2.7.1.-</t>
  </si>
  <si>
    <t>putative sugar kinase (ribokinase family); prophage region 3</t>
  </si>
  <si>
    <t>NP_388498.1</t>
  </si>
  <si>
    <t>1.1.1.4</t>
  </si>
  <si>
    <t>acetoin reductase/2,3-butanediol dehydrogenase</t>
  </si>
  <si>
    <t>NP_388505.1</t>
  </si>
  <si>
    <t>1.3.3.5</t>
  </si>
  <si>
    <t>outer spore coat copper-dependent promiscuous laccase</t>
  </si>
  <si>
    <t>NP_388511.1</t>
  </si>
  <si>
    <t>6.3.5.2</t>
  </si>
  <si>
    <t>GMP synthetase</t>
  </si>
  <si>
    <t>NP_388517.2</t>
  </si>
  <si>
    <t>5.4.99.18</t>
  </si>
  <si>
    <t>N5-carboxyaminoimidazole ribonucleotide mutase</t>
  </si>
  <si>
    <t>NP_388524.1</t>
  </si>
  <si>
    <t>6.3.4.18</t>
  </si>
  <si>
    <t>N5-carboxyaminoimidazole ribonucleotide synthase</t>
  </si>
  <si>
    <t>NP_388525.2</t>
  </si>
  <si>
    <t>4.3.2.2</t>
  </si>
  <si>
    <t>adenylosuccinate lyase</t>
  </si>
  <si>
    <t>NP_388526.1</t>
  </si>
  <si>
    <t>6.3.2.6</t>
  </si>
  <si>
    <t>phosphoribosylaminoimidazole succinocarboxamide synthetase</t>
  </si>
  <si>
    <t>NP_388527.1</t>
  </si>
  <si>
    <t>6.3.5.3</t>
  </si>
  <si>
    <t>phosphoribosylformylglycinamidine synthetase subunit I</t>
  </si>
  <si>
    <t>NP_388529.1</t>
  </si>
  <si>
    <t>phosphoribosylformylglycinamidine synthetase subunit II</t>
  </si>
  <si>
    <t>NP_388530.2</t>
  </si>
  <si>
    <t>2.4.2.14</t>
  </si>
  <si>
    <t>glutamine phosphoribosylpyrophosphate amidotransferase</t>
  </si>
  <si>
    <t>NP_388531.2</t>
  </si>
  <si>
    <t>6.3.3.1</t>
  </si>
  <si>
    <t>phosphoribosylaminoimidazole synthetase</t>
  </si>
  <si>
    <t>NP_388532.2</t>
  </si>
  <si>
    <t>2.1.2.2</t>
  </si>
  <si>
    <t>phosphoribosylglycinamide formyltransferase</t>
  </si>
  <si>
    <t>NP_388533.2</t>
  </si>
  <si>
    <t>2.1.2.3</t>
  </si>
  <si>
    <t>3.5.4.10</t>
  </si>
  <si>
    <t>fused phosphoribosylaminoimidazole carboxy formyl formyltransferase; inosine-monophosphate cyclohydrolase</t>
  </si>
  <si>
    <t>NP_388534.2</t>
  </si>
  <si>
    <t>6.3.4.13</t>
  </si>
  <si>
    <t>phosphoribosylglycinamide synthetase</t>
  </si>
  <si>
    <t>NP_388535.1</t>
  </si>
  <si>
    <t>3.5.4.2</t>
  </si>
  <si>
    <t>putative adenine deaminase year</t>
  </si>
  <si>
    <t>NP_388538.1</t>
  </si>
  <si>
    <t>1.4.1.13</t>
  </si>
  <si>
    <t>putative osmotic shock glutamate synthase subunit (flavoprotein subunit, ferredoxin-dependent)</t>
  </si>
  <si>
    <t>NP_388541.1</t>
  </si>
  <si>
    <t>3.6.4.12</t>
  </si>
  <si>
    <t>ATP-dependent DNA helicase</t>
  </si>
  <si>
    <t>NP_388543.1</t>
  </si>
  <si>
    <t>6.5.1.2</t>
  </si>
  <si>
    <t>DNA ligase (NAD-dependent)</t>
  </si>
  <si>
    <t>NP_388544.1</t>
  </si>
  <si>
    <t>6.3.5.7</t>
  </si>
  <si>
    <t>glutamyl-tRNA(Gln) amidotransferase (subunit C)</t>
  </si>
  <si>
    <t>NP_388549.1</t>
  </si>
  <si>
    <t>glutamyl-tRNA(Gln) amidotransferase (subunit A)</t>
  </si>
  <si>
    <t>NP_388550.1</t>
  </si>
  <si>
    <t>glutamyl-tRNA(Gln) amidotransferase (subunit B)</t>
  </si>
  <si>
    <t>NP_388551.2</t>
  </si>
  <si>
    <t>2.7.1.107</t>
  </si>
  <si>
    <t>diacylglycerol kinase</t>
  </si>
  <si>
    <t>NP_388554.1</t>
  </si>
  <si>
    <t>2.1.1.189</t>
  </si>
  <si>
    <t>2.1.1.190</t>
  </si>
  <si>
    <t>methyltransferase of m5U747 and m5U1939 in 23S RNA</t>
  </si>
  <si>
    <t>NP_388555.1</t>
  </si>
  <si>
    <t>response regulator aspartate phosphatase</t>
  </si>
  <si>
    <t>NP_388565.2</t>
  </si>
  <si>
    <t>NP_388569.1</t>
  </si>
  <si>
    <t>enzyme component of the inner spore coat</t>
  </si>
  <si>
    <t>NP_388572.1</t>
  </si>
  <si>
    <t>putative acetyltransferase</t>
  </si>
  <si>
    <t>NP_388573.1</t>
  </si>
  <si>
    <t>3.2.1.172</t>
  </si>
  <si>
    <t>rhamnogalacturonan hydrolase</t>
  </si>
  <si>
    <t>NP_388581.1</t>
  </si>
  <si>
    <t>rhamnogalacturonan acetylesterase</t>
  </si>
  <si>
    <t>NP_388583.1</t>
  </si>
  <si>
    <t>4.2.2.23</t>
  </si>
  <si>
    <t>rhamnogalacturonan endolyase</t>
  </si>
  <si>
    <t>NP_388586.1</t>
  </si>
  <si>
    <t>4.2.2.24</t>
  </si>
  <si>
    <t>rhamnogalacturonan exolyase</t>
  </si>
  <si>
    <t>NP_388587.1</t>
  </si>
  <si>
    <t>NP_388588.1</t>
  </si>
  <si>
    <t>3.2.1.67</t>
  </si>
  <si>
    <t>beta-galacturonidase</t>
  </si>
  <si>
    <t>NP_388589.1</t>
  </si>
  <si>
    <t>putative enzyme</t>
  </si>
  <si>
    <t>NP_388590.2</t>
  </si>
  <si>
    <t>alpha-galacturonidase</t>
  </si>
  <si>
    <t>NP_388594.1</t>
  </si>
  <si>
    <t>1.14.14.18</t>
  </si>
  <si>
    <t>heme-degrading monooxygenase</t>
  </si>
  <si>
    <t>NP_388596.2</t>
  </si>
  <si>
    <t>1.14.13.-</t>
  </si>
  <si>
    <t>putative flavin-dependent hydroxylase/monooxygenase acting on salicylate derivatives</t>
  </si>
  <si>
    <t>NP_388604.1</t>
  </si>
  <si>
    <t>1.6.2.4</t>
  </si>
  <si>
    <t>1.14.14.1</t>
  </si>
  <si>
    <t>bifunctional P-450/NADPH-P450 reductase 1</t>
  </si>
  <si>
    <t>NP_388606.1</t>
  </si>
  <si>
    <t>2.7.7.33</t>
  </si>
  <si>
    <t>glucose-1-phosphate cytidylyltransferase (sporulation)</t>
  </si>
  <si>
    <t>NP_388608.1</t>
  </si>
  <si>
    <t>2.4.1.-</t>
  </si>
  <si>
    <t>putative glycosyltransferase</t>
  </si>
  <si>
    <t>NP_388610.1</t>
  </si>
  <si>
    <t>putative glycosyltransferase (complex carbohydrate synthase)</t>
  </si>
  <si>
    <t>NP_388611.1</t>
  </si>
  <si>
    <t>NP_388612.1</t>
  </si>
  <si>
    <t>pyrimidine nucleotide phosphatase (promiscuous)</t>
  </si>
  <si>
    <t>NP_388614.1</t>
  </si>
  <si>
    <t>1.2.1.67</t>
  </si>
  <si>
    <t>vanillin dehydrogenase</t>
  </si>
  <si>
    <t>NP_388616.1</t>
  </si>
  <si>
    <t>3.6.3.-</t>
  </si>
  <si>
    <t>putative energy-dependent translational throttle A</t>
  </si>
  <si>
    <t>NP_388618.1</t>
  </si>
  <si>
    <t>putative energy-sensing inhibitor of translation</t>
  </si>
  <si>
    <t>NP_388623.2</t>
  </si>
  <si>
    <t>putative ATP-dependent RNA helicase</t>
  </si>
  <si>
    <t>NP_388624.1</t>
  </si>
  <si>
    <t>NP_388625.1</t>
  </si>
  <si>
    <t>NP_388626.1</t>
  </si>
  <si>
    <t>4.2.2.2</t>
  </si>
  <si>
    <t>pectate lyase</t>
  </si>
  <si>
    <t>NP_388637.1</t>
  </si>
  <si>
    <t>NP_388643.1</t>
  </si>
  <si>
    <t>1.14.13.39</t>
  </si>
  <si>
    <t>nitric-oxide synthase</t>
  </si>
  <si>
    <t>NP_388644.2</t>
  </si>
  <si>
    <t>3.6.1.7</t>
  </si>
  <si>
    <t>acylphosphatase</t>
  </si>
  <si>
    <t>NP_388645.1</t>
  </si>
  <si>
    <t>methionine aminopeptidase B</t>
  </si>
  <si>
    <t>NP_388650.1</t>
  </si>
  <si>
    <t>2.7.1.201</t>
  </si>
  <si>
    <t>phosphotransferase system (PTS) trehalose-specific enzyme IIBC component</t>
  </si>
  <si>
    <t>NP_388661.1</t>
  </si>
  <si>
    <t>3.2.1.93</t>
  </si>
  <si>
    <t>trehalose-6-phosphate hydrolase</t>
  </si>
  <si>
    <t>NP_388662.1</t>
  </si>
  <si>
    <t>NAD(P)H-flavin oxidoreductase (nitroreductase)</t>
  </si>
  <si>
    <t>NP_388664.1</t>
  </si>
  <si>
    <t>3.1.4.16</t>
  </si>
  <si>
    <t>3.1.3.5</t>
  </si>
  <si>
    <t>3.1.3.6</t>
  </si>
  <si>
    <t>exported 2',3'-cyclic-nucleotide 2'-phosphodiesterase, 2' (or 3') nucleotidase and 5' nucleotidase</t>
  </si>
  <si>
    <t>NP_388665.1</t>
  </si>
  <si>
    <t>3.1.3.48</t>
  </si>
  <si>
    <t>protein-tyrosine-phosphatase</t>
  </si>
  <si>
    <t>NP_388669.1</t>
  </si>
  <si>
    <t>exported peptidoglycan N-acetylmuramic acid deacetylase</t>
  </si>
  <si>
    <t>NP_388679.1</t>
  </si>
  <si>
    <t>putative beta-hydroxyacid dehydrogenase"</t>
  </si>
  <si>
    <t>NP_388680.2</t>
  </si>
  <si>
    <t>putative DNA-3-methyladenine glycosylase</t>
  </si>
  <si>
    <t>NP_388682.1</t>
  </si>
  <si>
    <t>putative RNA methyltransferase</t>
  </si>
  <si>
    <t>NP_388683.1</t>
  </si>
  <si>
    <t>tRNA-dihydrouridine synthase 2</t>
  </si>
  <si>
    <t>NP_388684.1</t>
  </si>
  <si>
    <t>1.1.1.303</t>
  </si>
  <si>
    <t>2.3.1.190</t>
  </si>
  <si>
    <t>acetoin dehydrogenase E1 component (TPP-dependent alpha subunit)</t>
  </si>
  <si>
    <t>NP_388687.1</t>
  </si>
  <si>
    <t>acetoin dehydrogenase E1 component (TPP-dependent beta subunit)</t>
  </si>
  <si>
    <t>NP_388688.1</t>
  </si>
  <si>
    <t>2.3.1.12</t>
  </si>
  <si>
    <t>acetoin dehydrogenase E2 component (dihydrolipoamide acetyltransferase)</t>
  </si>
  <si>
    <t>NP_388689.1</t>
  </si>
  <si>
    <t>1.8.1.4</t>
  </si>
  <si>
    <t>acetoin dehydrogenase E3 component (dihydrolipoamide dehydrogenase)</t>
  </si>
  <si>
    <t>NP_388690.1</t>
  </si>
  <si>
    <t>3.2.1.122</t>
  </si>
  <si>
    <t>6-phospho-alpha-glucosidase</t>
  </si>
  <si>
    <t>NP_388699.1</t>
  </si>
  <si>
    <t>1.13.11.2</t>
  </si>
  <si>
    <t>catechol-2,3-dioxygenase membrane subunit</t>
  </si>
  <si>
    <t>NP_388704.1</t>
  </si>
  <si>
    <t>catechol-2,3-dioxygenase subunit</t>
  </si>
  <si>
    <t>NP_388705.2</t>
  </si>
  <si>
    <t>NP_388709.1</t>
  </si>
  <si>
    <t>secreted esterase / acylglycerol lipase</t>
  </si>
  <si>
    <t>NP_388716.1</t>
  </si>
  <si>
    <t>2.3.2.3</t>
  </si>
  <si>
    <t>phosphatidylglycerol lysyltransferase involved in tRNA-dependent lysinylation of phospholipids</t>
  </si>
  <si>
    <t>YP_003097695.1</t>
  </si>
  <si>
    <t>5.1.-.-</t>
  </si>
  <si>
    <t>putative isomerase</t>
  </si>
  <si>
    <t>NP_388728.1</t>
  </si>
  <si>
    <t>putative oxidoreductase (nitroreductase family)</t>
  </si>
  <si>
    <t>NP_388729.1</t>
  </si>
  <si>
    <t>3.3.2.10</t>
  </si>
  <si>
    <t>stress induced epoxide hydrolase</t>
  </si>
  <si>
    <t>NP_388739.1</t>
  </si>
  <si>
    <t>putative bactoprenol glycosyl transferase, phage origin</t>
  </si>
  <si>
    <t>NP_388740.1</t>
  </si>
  <si>
    <t>3.2.2.-</t>
  </si>
  <si>
    <t>A/G-specific adenine glycosylase or DNA-(apurinic or apyrimidinic site) lyase</t>
  </si>
  <si>
    <t>NP_388743.1</t>
  </si>
  <si>
    <t>1.3.1.10</t>
  </si>
  <si>
    <t>enoyl-acyl carrier protein reductase III</t>
  </si>
  <si>
    <t>NP_388745.1</t>
  </si>
  <si>
    <t>5.4.3.8</t>
  </si>
  <si>
    <t>glutamate-1-semialdehyde aminotransferase, class III aminotransferase</t>
  </si>
  <si>
    <t>NP_388751.3</t>
  </si>
  <si>
    <t>1.11.1.15</t>
  </si>
  <si>
    <t>peroxiredoxin with versatile activity</t>
  </si>
  <si>
    <t>YP_054574.1</t>
  </si>
  <si>
    <t>putative peptidase</t>
  </si>
  <si>
    <t>NP_388758.2</t>
  </si>
  <si>
    <t>4.1.99.17</t>
  </si>
  <si>
    <t>phosphomethylpyrimidine synthase</t>
  </si>
  <si>
    <t>NP_388759.2</t>
  </si>
  <si>
    <t>1.21.-.-</t>
  </si>
  <si>
    <t>putative FAD-dependent oxido-reductase</t>
  </si>
  <si>
    <t>NP_388760.2</t>
  </si>
  <si>
    <t>vegetative catalase 1</t>
  </si>
  <si>
    <t>NP_388762.2</t>
  </si>
  <si>
    <t>1.14.14.5</t>
  </si>
  <si>
    <t>FMNH2-dependent aliphatic sulfonate monooxygenase</t>
  </si>
  <si>
    <t>NP_388766.2</t>
  </si>
  <si>
    <t>1.17.99.-</t>
  </si>
  <si>
    <t>epoxyqueuosine reductase</t>
  </si>
  <si>
    <t>NP_388772.2</t>
  </si>
  <si>
    <t>2.1.1.207</t>
  </si>
  <si>
    <t>tRNA (cytidine(34)-2'-O)-methyltransferase</t>
  </si>
  <si>
    <t>NP_388774.2</t>
  </si>
  <si>
    <t>NADH:quinone oxidoreductase associated to benzoate stress</t>
  </si>
  <si>
    <t>1.6.5.-</t>
  </si>
  <si>
    <t>NP_388783.1</t>
  </si>
  <si>
    <t>2.7.7.65</t>
  </si>
  <si>
    <t>diguanylate cyclase</t>
  </si>
  <si>
    <t>NP_388793.1</t>
  </si>
  <si>
    <t>non specific extracellular Ca2+-dependent endonuclease cleaving RNA and DNA</t>
  </si>
  <si>
    <t>NP_388800.1</t>
  </si>
  <si>
    <t>3.4.22.70</t>
  </si>
  <si>
    <t>sortase A</t>
  </si>
  <si>
    <t>NP_388801.1</t>
  </si>
  <si>
    <t>5.4.99.-</t>
  </si>
  <si>
    <t>putative RNA pseudouridine synthase</t>
  </si>
  <si>
    <t>NP_388802.2</t>
  </si>
  <si>
    <t>3.1.3.18</t>
  </si>
  <si>
    <t>3.1.3.68</t>
  </si>
  <si>
    <t>promiscuous phosphoglycolate phosphatase / glycerol-3-phosphate phosphatase / 2-deoxyglucose-6-phosphatase</t>
  </si>
  <si>
    <t>NP_388805.1</t>
  </si>
  <si>
    <t>3.5.-.-</t>
  </si>
  <si>
    <t>NP_388806.2</t>
  </si>
  <si>
    <t>2.6.-.-</t>
  </si>
  <si>
    <t>putative aminotransferase</t>
  </si>
  <si>
    <t>NP_388807.2</t>
  </si>
  <si>
    <t>2.7.1.30</t>
  </si>
  <si>
    <t>glycerol kinase (sn-glycerol-3-phosphate generating)</t>
  </si>
  <si>
    <t>NP_388810.2</t>
  </si>
  <si>
    <t>1.1.3.21</t>
  </si>
  <si>
    <t>sn-glycerol-3-phosphate oxidase (FAD-dependent)</t>
  </si>
  <si>
    <t>NP_388811.2</t>
  </si>
  <si>
    <t>5.4.2.2</t>
  </si>
  <si>
    <t>alpha-phosphoglucomutase</t>
  </si>
  <si>
    <t>NP_388812.2</t>
  </si>
  <si>
    <t>1.7.1.-</t>
  </si>
  <si>
    <t>oxidoreductase, NAD(P)H-FMN and ferric iron reductase (azoreductase)</t>
  </si>
  <si>
    <t>NP_388815.1</t>
  </si>
  <si>
    <t>gamma-D-glutamate-meso-diaminopimelate muropeptidase (major autolysin, vegetative)</t>
  </si>
  <si>
    <t>NP_388818.2</t>
  </si>
  <si>
    <t>alkaline phosphatase A</t>
  </si>
  <si>
    <t>NP_388822.2</t>
  </si>
  <si>
    <t>cell wall dl-endopeptidase; phosphatase-associated protein (major autolysin)</t>
  </si>
  <si>
    <t>NP_388823.2</t>
  </si>
  <si>
    <t>2.3.3.16</t>
  </si>
  <si>
    <t>citrate synthase I</t>
  </si>
  <si>
    <t>NP_388825.2</t>
  </si>
  <si>
    <t>putative NAD(P)-dependent dehydrogenase</t>
  </si>
  <si>
    <t>NP_388826.1</t>
  </si>
  <si>
    <t>aldo/keto reductase specific for NADPH; protects against methylglyoxal</t>
  </si>
  <si>
    <t>NP_388834.1</t>
  </si>
  <si>
    <t>2.3.1.51</t>
  </si>
  <si>
    <t>1-acylglycerol-phosphate (1-acyl-G3P) acyltransferase</t>
  </si>
  <si>
    <t>NP_388835.1</t>
  </si>
  <si>
    <t>putative aspartate aminotransferase</t>
  </si>
  <si>
    <t>NP_388838.1</t>
  </si>
  <si>
    <t>putative glycerophosphodiester phosphodiesterase</t>
  </si>
  <si>
    <t>NP_388843.1</t>
  </si>
  <si>
    <t>sirtuin NAD-dependent deacetylase</t>
  </si>
  <si>
    <t>NP_388846.1</t>
  </si>
  <si>
    <t>putative polysaccharide deacetylase</t>
  </si>
  <si>
    <t>NP_388847.1</t>
  </si>
  <si>
    <t>2.6.1.21</t>
  </si>
  <si>
    <t>D-alanine aminotransferase</t>
  </si>
  <si>
    <t>NP_388848.1</t>
  </si>
  <si>
    <t>putative NADH-flavin oxidoreductase</t>
  </si>
  <si>
    <t>NP_388854.1</t>
  </si>
  <si>
    <t>coproporphyrinogen III oxidase</t>
  </si>
  <si>
    <t>NP_388865.1</t>
  </si>
  <si>
    <t>3'-5' exonuclease</t>
  </si>
  <si>
    <t>NP_388874.1</t>
  </si>
  <si>
    <t>2.6.1.52</t>
  </si>
  <si>
    <t>phosphoserine aminotransferase</t>
  </si>
  <si>
    <t>NP_388883.1</t>
  </si>
  <si>
    <t>3.6.1.29</t>
  </si>
  <si>
    <t>promiscuous Hit-family phosphohydrolase, adenosine phosphoramidase</t>
  </si>
  <si>
    <t>NP_388884.1</t>
  </si>
  <si>
    <t>N-acetyl amino acid acetylase, promiscuous activity</t>
  </si>
  <si>
    <t>NP_388888.2</t>
  </si>
  <si>
    <t>1.14.99.48</t>
  </si>
  <si>
    <t>NP_388891.1</t>
  </si>
  <si>
    <t>4.1.1.37</t>
  </si>
  <si>
    <t>uroporphyrinogen III decarboxylase</t>
  </si>
  <si>
    <t>NP_388893.1</t>
  </si>
  <si>
    <t>4.99.1.1</t>
  </si>
  <si>
    <t>ferrochelatase</t>
  </si>
  <si>
    <t>NP_388894.1</t>
  </si>
  <si>
    <t>1.3.3.4</t>
  </si>
  <si>
    <t>promiscuous protoporphyrinogen IX and coproporphyrinogen III oxidase</t>
  </si>
  <si>
    <t>NP_388895.1</t>
  </si>
  <si>
    <t>2.3.1.180</t>
  </si>
  <si>
    <t>2.3.1.38</t>
  </si>
  <si>
    <t>beta-ketoacyl-acyl carrier protein synthase III 2</t>
  </si>
  <si>
    <t>NP_388898.1</t>
  </si>
  <si>
    <t>3.4.11.-</t>
  </si>
  <si>
    <t>putative aminopeptidase</t>
  </si>
  <si>
    <t>NP_388901.1</t>
  </si>
  <si>
    <t>6.3.1.20</t>
  </si>
  <si>
    <t>lipoate-protein ligase</t>
  </si>
  <si>
    <t>NP_388906.1</t>
  </si>
  <si>
    <t>6.2.1.3</t>
  </si>
  <si>
    <t>long-chain fatty-acid-CoA ligase (degradative)</t>
  </si>
  <si>
    <t>NP_388908.2</t>
  </si>
  <si>
    <t>3.4.24.84</t>
  </si>
  <si>
    <t>putative membrane metalloprotease</t>
  </si>
  <si>
    <t>NP_388910.1</t>
  </si>
  <si>
    <t>3.4.21.62</t>
  </si>
  <si>
    <t>serine alkaline protease (Ca(2+)-dependent subtilisin E)</t>
  </si>
  <si>
    <t>NP_388911.2</t>
  </si>
  <si>
    <t>NP_388912.1</t>
  </si>
  <si>
    <t>NP_388913.1</t>
  </si>
  <si>
    <t>promiscuous phosphatase; putative (phosphoglycerate) mutase</t>
  </si>
  <si>
    <t>NP_388915.1</t>
  </si>
  <si>
    <t>2.3.1.9</t>
  </si>
  <si>
    <t>acetyl-CoA C-acetyltransferase</t>
  </si>
  <si>
    <t>NP_388916.1</t>
  </si>
  <si>
    <t>putative long-chain fatty-acid-CoA ligase (proofreading for biotin synthesis)</t>
  </si>
  <si>
    <t>NP_388917.1</t>
  </si>
  <si>
    <t>putative oxidoreductase with Rieske [2Fe-2S] center</t>
  </si>
  <si>
    <t>NP_388920.1</t>
  </si>
  <si>
    <t>NP_388921.1</t>
  </si>
  <si>
    <t>NP_388924.1</t>
  </si>
  <si>
    <t>NP_388930.1</t>
  </si>
  <si>
    <t>putative aromatic compound monooxygenase/hydroxylase</t>
  </si>
  <si>
    <t>NP_388931.1</t>
  </si>
  <si>
    <t>biosynthesis of neotrehalosadiamine (3,3'-diamino-3,3'-dideoxy-alpha,beta-trehalose), glucose-6-P 3-dehydrogenase; kanosamine biosynthesis (recent HGT island)</t>
  </si>
  <si>
    <t>NP_388934.2</t>
  </si>
  <si>
    <t>biosynthesis of neotrehalosadiamine (3,3'-diamino-3,3'-dideoxy-alpha, beta-trehalose);kanosamine-6-phosphate phosphatase (recent HGT island)</t>
  </si>
  <si>
    <t>NP_388935.2</t>
  </si>
  <si>
    <t>2.6.1.-</t>
  </si>
  <si>
    <t>biosynthesis of neotrehalosadiamine (3,3'-diamino-3,3'-dideoxy-alpha, beta-trehalose);3-oxo-glucose-6-phosphate:glutamate aminotransferase; kanosamine aminotransferase (recent HGT island)</t>
  </si>
  <si>
    <t>NP_388936.1</t>
  </si>
  <si>
    <t>cell wall-associated protease</t>
  </si>
  <si>
    <t>NP_388958.1</t>
  </si>
  <si>
    <t>6.3.5.4</t>
  </si>
  <si>
    <t>asparagine synthetase (sporulation related)</t>
  </si>
  <si>
    <t>NP_388960.2</t>
  </si>
  <si>
    <t>3.6.1.27</t>
  </si>
  <si>
    <t>farnesyl diphosphate phosphatase</t>
  </si>
  <si>
    <t>NP_388961.1</t>
  </si>
  <si>
    <t>1.1.1.370</t>
  </si>
  <si>
    <t>scyllo-inositol 2-dehydrogenase (NAD(+))</t>
  </si>
  <si>
    <t>NP_388965.1</t>
  </si>
  <si>
    <t>putative acyl hydrolase or peroxidase</t>
  </si>
  <si>
    <t>NP_388971.1</t>
  </si>
  <si>
    <t>2.7.1.25</t>
  </si>
  <si>
    <t>putative adenylylsulfate kinase</t>
  </si>
  <si>
    <t>NP_388972.1</t>
  </si>
  <si>
    <t>2.7.7.4</t>
  </si>
  <si>
    <t>putative sulfate adenylyltransferase</t>
  </si>
  <si>
    <t>NP_388973.2</t>
  </si>
  <si>
    <t>1.8.4.8</t>
  </si>
  <si>
    <t>putative phospho-adenylylsulfate reductase</t>
  </si>
  <si>
    <t>NP_388974.2</t>
  </si>
  <si>
    <t>3.1.3.71</t>
  </si>
  <si>
    <t>2-phospho,3-sulfolactate phosphatase (sporulation related)</t>
  </si>
  <si>
    <t>NP_388975.1</t>
  </si>
  <si>
    <t>4.4.1.19</t>
  </si>
  <si>
    <t>2-phospho-3-sulfolactate synthase</t>
  </si>
  <si>
    <t>NP_388976.1</t>
  </si>
  <si>
    <t>NP_388980.1</t>
  </si>
  <si>
    <t>NP_388981.2</t>
  </si>
  <si>
    <t>1.5.1.20</t>
  </si>
  <si>
    <t>bifunctional homocysteine S-methyltransferase using (R,S)AdoMet and methylenetetrahydrofolate reductase [NAD(P)H]</t>
  </si>
  <si>
    <t>NP_388982.1</t>
  </si>
  <si>
    <t>extracellular neutral protease B</t>
  </si>
  <si>
    <t>NP_388991.1</t>
  </si>
  <si>
    <t>putative carboxylesterase</t>
  </si>
  <si>
    <t>NP_388996.1</t>
  </si>
  <si>
    <t>putative FMN/FAD-binding oxidoreductase</t>
  </si>
  <si>
    <t>NP_388999.3</t>
  </si>
  <si>
    <t>1.2.1.38</t>
  </si>
  <si>
    <t>N-acetylglutamate gamma-semialdehyde dehydrogenase</t>
  </si>
  <si>
    <t>NP_389001.2</t>
  </si>
  <si>
    <t>2.3.1.1</t>
  </si>
  <si>
    <t>2.3.1.35</t>
  </si>
  <si>
    <t>ornithine acetyltransferase; amino-acid acetyltransferase</t>
  </si>
  <si>
    <t>NP_389002.2</t>
  </si>
  <si>
    <t>2.7.2.8</t>
  </si>
  <si>
    <t>N-acetylglutamate 5-phosphotransferase (acetylglutamate kinase)</t>
  </si>
  <si>
    <t>NP_389003.1</t>
  </si>
  <si>
    <t>2.6.1.11</t>
  </si>
  <si>
    <t>N-acetylornithine aminotransferase</t>
  </si>
  <si>
    <t>NP_389004.2</t>
  </si>
  <si>
    <t>6.3.5.5</t>
  </si>
  <si>
    <t>arginine-specific carbamoyl-phosphate synthetase (small subunit)</t>
  </si>
  <si>
    <t>NP_389005.2</t>
  </si>
  <si>
    <t>arginine-specific carbamoyl-phosphate synthetase (large subunit)</t>
  </si>
  <si>
    <t>NP_389006.3</t>
  </si>
  <si>
    <t>2.1.3.3</t>
  </si>
  <si>
    <t>ornithine carbamoyltransferase</t>
  </si>
  <si>
    <t>NP_389007.1</t>
  </si>
  <si>
    <t>beta-ketoacyl-acyl carrier protein synthase III 1</t>
  </si>
  <si>
    <t>NP_389015.1</t>
  </si>
  <si>
    <t>2.3.1.41</t>
  </si>
  <si>
    <t>beta-ketoacyl-acyl carrier protein synthase II (involved in pimelate synthesis)</t>
  </si>
  <si>
    <t>NP_389016.1</t>
  </si>
  <si>
    <t>NP_389018.1</t>
  </si>
  <si>
    <t>oligopeptide ABC transporter (ATP-binding protein)</t>
  </si>
  <si>
    <t>NP_389019.2</t>
  </si>
  <si>
    <t>6.1.1.2</t>
  </si>
  <si>
    <t>tryptophanyl-tRNA synthetase</t>
  </si>
  <si>
    <t>NP_389024.1</t>
  </si>
  <si>
    <t>3.2.1.17</t>
  </si>
  <si>
    <t>bifunctional muramidase and murein lytic transglycosylase</t>
  </si>
  <si>
    <t>NP_389039.1</t>
  </si>
  <si>
    <t>2.7.6.5</t>
  </si>
  <si>
    <t>(p)ppGpp synthetase</t>
  </si>
  <si>
    <t>NP_389042.1</t>
  </si>
  <si>
    <t>2.7.1.23</t>
  </si>
  <si>
    <t>inorganic polyphosphate/ATP-NAD kinase (quinolate activated)</t>
  </si>
  <si>
    <t>NP_389043.1</t>
  </si>
  <si>
    <t>pseudouridylate synthase</t>
  </si>
  <si>
    <t>NP_389044.1</t>
  </si>
  <si>
    <t>3.6.1.17</t>
  </si>
  <si>
    <t>phosphorylated protein phosphatase E and diadenosine-polyphosphate hydrolase</t>
  </si>
  <si>
    <t>NP_389045.1</t>
  </si>
  <si>
    <t>3.5.99.2</t>
  </si>
  <si>
    <t>thiaminase II</t>
  </si>
  <si>
    <t>NP_389047.1</t>
  </si>
  <si>
    <t>5.3.99.10</t>
  </si>
  <si>
    <t>thiazole tautomerase</t>
  </si>
  <si>
    <t>NP_389048.1</t>
  </si>
  <si>
    <t>1.4.3.19</t>
  </si>
  <si>
    <t>FAD-dependent glycine oxidase</t>
  </si>
  <si>
    <t>NP_389049.1</t>
  </si>
  <si>
    <t>2.8.1.10</t>
  </si>
  <si>
    <t>hydroxyethylthiazole phosphate synthetase (thiamine biosynthesis)</t>
  </si>
  <si>
    <t>NP_389051.1</t>
  </si>
  <si>
    <t>2.7.7.73</t>
  </si>
  <si>
    <t>adenylate transferase and sulfur transferase (thiamine biosynthesis)</t>
  </si>
  <si>
    <t>NP_389052.1</t>
  </si>
  <si>
    <t>2.7.4.7</t>
  </si>
  <si>
    <t>2.7.1.49</t>
  </si>
  <si>
    <t>phosphomethylpyrimidine kinase, 4-amino-5-hydroxymethyl-2-methylpyrimidine and 4-amino-5-hydroxymethyl-2-methylpyrimidine pyrophosphate kinase</t>
  </si>
  <si>
    <t>NP_389053.1</t>
  </si>
  <si>
    <t>1.3.1.9</t>
  </si>
  <si>
    <t>enoyl-acyl carrier protein reductase</t>
  </si>
  <si>
    <t>NP_389054.2</t>
  </si>
  <si>
    <t>2..3.1.-</t>
  </si>
  <si>
    <t>NP_389066.1</t>
  </si>
  <si>
    <t>2.5.1.49</t>
  </si>
  <si>
    <t>2.5.1.48</t>
  </si>
  <si>
    <t>cystathionine gamma-synthase and O-acetylhomoserine thiolyase</t>
  </si>
  <si>
    <t>NP_389069.1</t>
  </si>
  <si>
    <t>4.4.1.8</t>
  </si>
  <si>
    <t>cystathionine beta-lyase</t>
  </si>
  <si>
    <t>NP_389070.1</t>
  </si>
  <si>
    <t>putative ribosomal-protein-alanine N-acetyltransferase</t>
  </si>
  <si>
    <t>NP_389071.1</t>
  </si>
  <si>
    <t>putative acyl-carrier protein oxidoreductase; phage island</t>
  </si>
  <si>
    <t>NP_389080.1</t>
  </si>
  <si>
    <t>2.7.1.191</t>
  </si>
  <si>
    <t>phosphotransferase system (PTS) mannose-specific enzyme IIBCA component</t>
  </si>
  <si>
    <t>NP_389083.2</t>
  </si>
  <si>
    <t>mannose-6 phosphate isomerase; cupin family</t>
  </si>
  <si>
    <t>NP_389084.1</t>
  </si>
  <si>
    <t>NP_389086.1</t>
  </si>
  <si>
    <t>2.5.1.-</t>
  </si>
  <si>
    <t>minor protoheme IX farnesyltransferase 1 (heme O synthase)</t>
  </si>
  <si>
    <t>NP_389090.2</t>
  </si>
  <si>
    <t>1.2.1.-</t>
  </si>
  <si>
    <t>putative molybdoenzyme; putative formate dehydrogenase</t>
  </si>
  <si>
    <t>NP_389098.1</t>
  </si>
  <si>
    <t>putative ADP-ribose pyrophosphatase</t>
  </si>
  <si>
    <t>NP_389101.2</t>
  </si>
  <si>
    <t>1.14.-.-</t>
  </si>
  <si>
    <t>cytochrome P450 CYP109B1, monooxygenase</t>
  </si>
  <si>
    <t>NP_389103.1</t>
  </si>
  <si>
    <t>polyphenols TDP-rhamnosyltransferase, promiscuous</t>
  </si>
  <si>
    <t>NP_389104.1</t>
  </si>
  <si>
    <t>NADH dehydrogenase</t>
  </si>
  <si>
    <t>NP_389111.1</t>
  </si>
  <si>
    <t>5.3.1.12</t>
  </si>
  <si>
    <t>galacturonate isomerase</t>
  </si>
  <si>
    <t>NP_389112.1</t>
  </si>
  <si>
    <t>NP_389114.1</t>
  </si>
  <si>
    <t>NP_389115.1</t>
  </si>
  <si>
    <t>4.2.1.8</t>
  </si>
  <si>
    <t>D-mannonate dehydratase</t>
  </si>
  <si>
    <t>NP_389116.1</t>
  </si>
  <si>
    <t>1.1.1.57</t>
  </si>
  <si>
    <t>fructuronate reductase</t>
  </si>
  <si>
    <t>NP_389117.1</t>
  </si>
  <si>
    <t>1.1.1.58</t>
  </si>
  <si>
    <t>tagaturonate reductase (altronate oxidoreductase)</t>
  </si>
  <si>
    <t>NP_389120.1</t>
  </si>
  <si>
    <t>4.2.1.7</t>
  </si>
  <si>
    <t>altronate dehydratase</t>
  </si>
  <si>
    <t>NP_389121.2</t>
  </si>
  <si>
    <t>phage PBSX; N-acetylmuramoyl-L-alanine amidase</t>
  </si>
  <si>
    <t>NP_389128.1</t>
  </si>
  <si>
    <t>3.4.19.-</t>
  </si>
  <si>
    <t>phage PBSX; gamma-polyglutamate hydrolase</t>
  </si>
  <si>
    <t>NP_389130.1</t>
  </si>
  <si>
    <t>1.11.1.-</t>
  </si>
  <si>
    <t>phage PBSX; manganese-containing peroxidase</t>
  </si>
  <si>
    <t>NP_389131.2</t>
  </si>
  <si>
    <t>NP_389164.1</t>
  </si>
  <si>
    <t>hydroquinone-specific extradiol dioxygenase</t>
  </si>
  <si>
    <t>NP_389170.1</t>
  </si>
  <si>
    <t>putative membrane glycosyl transferase</t>
  </si>
  <si>
    <t>NP_389171.2</t>
  </si>
  <si>
    <t>NP_389172.2</t>
  </si>
  <si>
    <t>3.4.21.107</t>
  </si>
  <si>
    <t>membrane bound serine protease Do, quality control protease and chaperone (heat-shock protein)</t>
  </si>
  <si>
    <t>NP_389173.2</t>
  </si>
  <si>
    <t>1.5.1.2</t>
  </si>
  <si>
    <t>redundant pyrroline-5-carboxylate reductase</t>
  </si>
  <si>
    <t>NP_389174.1</t>
  </si>
  <si>
    <t>D-alanyl-aminopeptidase</t>
  </si>
  <si>
    <t>NP_389175.2</t>
  </si>
  <si>
    <t>3.4.17.-</t>
  </si>
  <si>
    <t>muropeptide L,D-carboxypeptidase</t>
  </si>
  <si>
    <t>NP_389180.2</t>
  </si>
  <si>
    <t>5.1.1.20</t>
  </si>
  <si>
    <t>L-Ala-D/L-Glu epimerase</t>
  </si>
  <si>
    <t>NP_389181.1</t>
  </si>
  <si>
    <t>gamma-D-glutamyl-L-diaminoacid endopeptidase</t>
  </si>
  <si>
    <t>NP_389182.2</t>
  </si>
  <si>
    <t>3.1.1.31</t>
  </si>
  <si>
    <t>6-phosphogluconolactonase</t>
  </si>
  <si>
    <t>NP_389184.1</t>
  </si>
  <si>
    <t>3.5.3.18</t>
  </si>
  <si>
    <t>N(G),N(G)-dimethylarginine dimethylaminohydrolase</t>
  </si>
  <si>
    <t>NP_389185.2</t>
  </si>
  <si>
    <t>3.1.2.-</t>
  </si>
  <si>
    <t>promiscuous acyl-CoA thioesterase</t>
  </si>
  <si>
    <t>NP_389186.2</t>
  </si>
  <si>
    <t>3.5.1.10</t>
  </si>
  <si>
    <t>formyltetrahydrofolate hydrolase</t>
  </si>
  <si>
    <t>NP_389194.2</t>
  </si>
  <si>
    <t>2.7.2.11</t>
  </si>
  <si>
    <t>glutamate 5-kinase</t>
  </si>
  <si>
    <t>NP_389195.2</t>
  </si>
  <si>
    <t>1.2.1.41</t>
  </si>
  <si>
    <t>gamma-glutamyl phosphate reductase</t>
  </si>
  <si>
    <t>NP_389196.2</t>
  </si>
  <si>
    <t>peroxiredoxin</t>
  </si>
  <si>
    <t>NP_389197.1</t>
  </si>
  <si>
    <t>organic hydroperoxide resistance reductase B</t>
  </si>
  <si>
    <t>NP_389199.1</t>
  </si>
  <si>
    <t>3.5.4.3</t>
  </si>
  <si>
    <t>guanine deaminase</t>
  </si>
  <si>
    <t>NP_389200.1</t>
  </si>
  <si>
    <t>2.1.1.14</t>
  </si>
  <si>
    <t>cobalamin-independent methionine synthase</t>
  </si>
  <si>
    <t>NP_389201.2</t>
  </si>
  <si>
    <t>intracellular serine protease</t>
  </si>
  <si>
    <t>NP_389202.1</t>
  </si>
  <si>
    <t>two-component sensor histidine kinase [YkoG]</t>
  </si>
  <si>
    <t>NP_389209.1</t>
  </si>
  <si>
    <t>NP_389218.2</t>
  </si>
  <si>
    <t>putative metallophosphoesterase</t>
  </si>
  <si>
    <t>NP_389220.1</t>
  </si>
  <si>
    <t>2.-.-.-</t>
  </si>
  <si>
    <t>NP_389222.1</t>
  </si>
  <si>
    <t>6.5.1.1</t>
  </si>
  <si>
    <t>ATP-dependent DNA ligase subunit; 5'-2-deoxyribose-5-phosphate (dRP) lyase</t>
  </si>
  <si>
    <t>NP_389223.1</t>
  </si>
  <si>
    <t>YP_054577.2</t>
  </si>
  <si>
    <t>3.6.3.12</t>
  </si>
  <si>
    <t>K+-transporting ATPase</t>
  </si>
  <si>
    <t>NP_389233.1</t>
  </si>
  <si>
    <t>2.3.-.-</t>
  </si>
  <si>
    <t>putative integral membrane protein; putative acyltransferase</t>
  </si>
  <si>
    <t>NP_389235.1</t>
  </si>
  <si>
    <t>O6-alkylguanine DNA alkyltransferase</t>
  </si>
  <si>
    <t>NP_389237.1</t>
  </si>
  <si>
    <t>5.3.1.23</t>
  </si>
  <si>
    <t>methylthioribose-1-phosphate isomerase (methionine salvage pathway)</t>
  </si>
  <si>
    <t>NP_389238.1</t>
  </si>
  <si>
    <t>2.7.1.100</t>
  </si>
  <si>
    <t>methylthioribose kinase (methionine salvage pathway, promiscuous)</t>
  </si>
  <si>
    <t>NP_389239.2</t>
  </si>
  <si>
    <t>3.5.1.3</t>
  </si>
  <si>
    <t>ketoglutaramate omega-amidase</t>
  </si>
  <si>
    <t>NP_389240.1</t>
  </si>
  <si>
    <t>2.6.1.1</t>
  </si>
  <si>
    <t>methionine-glutamine aminotransferase</t>
  </si>
  <si>
    <t>NP_389241.1</t>
  </si>
  <si>
    <t>5.3.2.5</t>
  </si>
  <si>
    <t>2,3-diketo-5-methylthiopentyl-1-phosphate enolase (DK-MTP-1-P enolase)</t>
  </si>
  <si>
    <t>NP_389242.2</t>
  </si>
  <si>
    <t>3.1.3.87</t>
  </si>
  <si>
    <t>2-hydroxy-3-keto-5-methylthiopentenyl-1- phosphatephosphatase (HK-MTPenyl-1-P phosphatase)</t>
  </si>
  <si>
    <t>NP_389243.1</t>
  </si>
  <si>
    <t>4.2.1.109</t>
  </si>
  <si>
    <t>methylthioribulose-1-phosphate dehydratase (MTRu-1-P dehydratase)</t>
  </si>
  <si>
    <t>NP_389244.1</t>
  </si>
  <si>
    <t>1.13.11.54</t>
  </si>
  <si>
    <t>1.13.11.53</t>
  </si>
  <si>
    <t>acireductone dioxygenase (Ni2+ or Fe2+-requiring)</t>
  </si>
  <si>
    <t>NP_389245.1</t>
  </si>
  <si>
    <t>histidine kinase phosphorylating Spo0A</t>
  </si>
  <si>
    <t>NP_389249.1</t>
  </si>
  <si>
    <t>6.3.4.20</t>
  </si>
  <si>
    <t>pre-queuosine 0 synthase</t>
  </si>
  <si>
    <t>NP_389255.1</t>
  </si>
  <si>
    <t>4.1.2.50</t>
  </si>
  <si>
    <t>6-carboxy-5,6,7,8-tetrahydropterin synthase; queuosine biosynthesis</t>
  </si>
  <si>
    <t>NP_389256.1</t>
  </si>
  <si>
    <t>4.3.99.3</t>
  </si>
  <si>
    <t>7-carboxy-7-deazaguanine synthase</t>
  </si>
  <si>
    <t>NP_389257.1</t>
  </si>
  <si>
    <t>1.7.1.13</t>
  </si>
  <si>
    <t>NADPH-dependent 7-cyano-7-deazaguanine reductase</t>
  </si>
  <si>
    <t>NP_389258.1</t>
  </si>
  <si>
    <t>putative oxidoreductase (HGT island)</t>
  </si>
  <si>
    <t>NP_389260.1</t>
  </si>
  <si>
    <t>3.4.13.-</t>
  </si>
  <si>
    <t>Xaa-Pro Xaa-Pro-Xaa di-tri-peptidase used in osmoprotection</t>
  </si>
  <si>
    <t>NP_389269.1</t>
  </si>
  <si>
    <t>2.7.1.199</t>
  </si>
  <si>
    <t>phosphotransferase system (PTS) glucose-specific enzyme IICBA component</t>
  </si>
  <si>
    <t>NP_389272.1</t>
  </si>
  <si>
    <t>2.7.3.9</t>
  </si>
  <si>
    <t>phosphotransferase system (PTS) enzyme I</t>
  </si>
  <si>
    <t>NP_389274.2</t>
  </si>
  <si>
    <t>4.1.99.14</t>
  </si>
  <si>
    <t>spore photoproduct (thymine dimer) lyase</t>
  </si>
  <si>
    <t>NP_389276.1</t>
  </si>
  <si>
    <t>1.1.1.60</t>
  </si>
  <si>
    <t>beta-hydroxyacid dehydrogenase (acts on 3-hydroxypropionate with NADP)</t>
  </si>
  <si>
    <t>NP_389279.1</t>
  </si>
  <si>
    <t>sporulation-specific ATP-dependent protein histidine kinase</t>
  </si>
  <si>
    <t>NP_389282.1</t>
  </si>
  <si>
    <t>2.6.1.83</t>
  </si>
  <si>
    <t>N-acetyl-L,L-diaminopimelate aminotransferase</t>
  </si>
  <si>
    <t>NP_389283.2</t>
  </si>
  <si>
    <t>exported metallophosphoesterase (Mn2+ and Zn2+)</t>
  </si>
  <si>
    <t>NP_389288.2</t>
  </si>
  <si>
    <t>1.3.1.34</t>
  </si>
  <si>
    <t>putative 2,4-dienoyl-CoA reductase</t>
  </si>
  <si>
    <t>NP_389289.1</t>
  </si>
  <si>
    <t>2.3.1.89</t>
  </si>
  <si>
    <t>tetrahydrodipicolinate N-acetyltransferase</t>
  </si>
  <si>
    <t>NP_389301.2</t>
  </si>
  <si>
    <t>3.5.1.47</t>
  </si>
  <si>
    <t>N-acetyl-diaminopimelate deacetylase</t>
  </si>
  <si>
    <t>NP_389302.1</t>
  </si>
  <si>
    <t>biofilm-specific peroxidase; 2-cys peroxiredoxin</t>
  </si>
  <si>
    <t>NP_389305.1</t>
  </si>
  <si>
    <t>1.8.-.-</t>
  </si>
  <si>
    <t>thiol-disulfide oxidoreductase</t>
  </si>
  <si>
    <t>NP_389306.2</t>
  </si>
  <si>
    <t>2.7.7.77</t>
  </si>
  <si>
    <t>molybdopterin-guanine dinucleotide biosynthesis protein A</t>
  </si>
  <si>
    <t>NP_389309.1</t>
  </si>
  <si>
    <t>2.7.7.80</t>
  </si>
  <si>
    <t>molybdopterin biosynthesis adenylyltransferase</t>
  </si>
  <si>
    <t>NP_389310.1</t>
  </si>
  <si>
    <t>2.10.1.1</t>
  </si>
  <si>
    <t>molybdate to molybdopterin ligation enzyme</t>
  </si>
  <si>
    <t>NP_389311.1</t>
  </si>
  <si>
    <t>2.8.1.12</t>
  </si>
  <si>
    <t>molybdopterin synthase (large subunit)</t>
  </si>
  <si>
    <t>NP_389313.1</t>
  </si>
  <si>
    <t>2.7.1.56</t>
  </si>
  <si>
    <t>fructose-1-phosphate kinase</t>
  </si>
  <si>
    <t>NP_389322.1</t>
  </si>
  <si>
    <t>2.7.1.202</t>
  </si>
  <si>
    <t>phosphotransferase system (PTS) fructose-specific enzyme IIABC component</t>
  </si>
  <si>
    <t>NP_389323.1</t>
  </si>
  <si>
    <t>NP_389324.1</t>
  </si>
  <si>
    <t>1.1.1.169</t>
  </si>
  <si>
    <t>2-dehydropantoate reductase</t>
  </si>
  <si>
    <t>NP_389327.1</t>
  </si>
  <si>
    <t>3.4.11.24</t>
  </si>
  <si>
    <t>aminopeptidase</t>
  </si>
  <si>
    <t>NP_389328.1</t>
  </si>
  <si>
    <t>two-component sensor potassium-responsive histidine kinase regulating cannibalism and biofilm formation</t>
  </si>
  <si>
    <t>NP_389332.1</t>
  </si>
  <si>
    <t>2.3.2.-</t>
  </si>
  <si>
    <t>putative gamma-glutamylcyclotransferase (bacillithiol degradation)</t>
  </si>
  <si>
    <t>NP_389333.1</t>
  </si>
  <si>
    <t>adenine deaminase</t>
  </si>
  <si>
    <t>NP_389335.2</t>
  </si>
  <si>
    <t>NP_389338.1</t>
  </si>
  <si>
    <t>N-formyl-cysteine deformylase (promiscuous)</t>
  </si>
  <si>
    <t>NP_389339.1</t>
  </si>
  <si>
    <t>1.2.4.1</t>
  </si>
  <si>
    <t>pyruvate dehydrogenase (E1 alpha subunit)</t>
  </si>
  <si>
    <t>NP_389341.1</t>
  </si>
  <si>
    <t>pyruvate dehydrogenase (E1 beta subunit)</t>
  </si>
  <si>
    <t>NP_389342.1</t>
  </si>
  <si>
    <t>pyruvate dehydrogenase (dihydrolipoamide acetyltransferase E2 subunit)</t>
  </si>
  <si>
    <t>NP_389343.1</t>
  </si>
  <si>
    <t>1.2.1.25</t>
  </si>
  <si>
    <t>dihydrolipoamide dehydrogenase E3 subunit of both pyruvate dehydrogenase and 2-oxoglutarate dehydrogenase complexes</t>
  </si>
  <si>
    <t>NP_389344.1</t>
  </si>
  <si>
    <t>4.1.1.19</t>
  </si>
  <si>
    <t>arginine decarboxylase</t>
  </si>
  <si>
    <t>NP_389346.1</t>
  </si>
  <si>
    <t>3.1.3.25</t>
  </si>
  <si>
    <t>inositol monophosphatase / 5' nucleotidase (purine nucleoside monophosphate</t>
  </si>
  <si>
    <t>NP_389350.1</t>
  </si>
  <si>
    <t>putative AdoMet-dependent methyltransferase</t>
  </si>
  <si>
    <t>NP_389352.1</t>
  </si>
  <si>
    <t>3.4.24.28</t>
  </si>
  <si>
    <t>extracellular neutral metalloprotease</t>
  </si>
  <si>
    <t>NP_389353.1</t>
  </si>
  <si>
    <t>L-glutamine amidohydrolase; glutaminase</t>
  </si>
  <si>
    <t>NP_389366.1</t>
  </si>
  <si>
    <t>6.4.1.1</t>
  </si>
  <si>
    <t>pyruvate carboxylase</t>
  </si>
  <si>
    <t>NP_389369.1</t>
  </si>
  <si>
    <t>1.3.-.-</t>
  </si>
  <si>
    <t>heme-A synthase</t>
  </si>
  <si>
    <t>NP_389370.1</t>
  </si>
  <si>
    <t>protoheme IX farnesyltransferase 2</t>
  </si>
  <si>
    <t>NP_389371.1</t>
  </si>
  <si>
    <t>1.9.3.1</t>
  </si>
  <si>
    <t>cytochrome caa3 oxidase (subunit II)</t>
  </si>
  <si>
    <t>NP_389372.1</t>
  </si>
  <si>
    <t>cytochrome caa3 oxidase (subunit I)</t>
  </si>
  <si>
    <t>NP_389373.2</t>
  </si>
  <si>
    <t>cytochrome caa3 oxidase (subunit III)</t>
  </si>
  <si>
    <t>NP_389374.1</t>
  </si>
  <si>
    <t>cytochrome caa3 oxidase (subunit IV)</t>
  </si>
  <si>
    <t>NP_389375.1</t>
  </si>
  <si>
    <t>NP_389378.2</t>
  </si>
  <si>
    <t>2.1.1.171</t>
  </si>
  <si>
    <t>16S rRNA m2G966 methyltransferase</t>
  </si>
  <si>
    <t>NP_389384.2</t>
  </si>
  <si>
    <t>2.7.7.3</t>
  </si>
  <si>
    <t>phosphopantetheine adenylyltransferase</t>
  </si>
  <si>
    <t>NP_389385.1</t>
  </si>
  <si>
    <t>NP_389387.1</t>
  </si>
  <si>
    <t>NP_389393.2</t>
  </si>
  <si>
    <t>2-dehydropantoate 2-reductase</t>
  </si>
  <si>
    <t>NP_389394.1</t>
  </si>
  <si>
    <t>6.-.-.-</t>
  </si>
  <si>
    <t>malate glucosamine cysteine ligase</t>
  </si>
  <si>
    <t>NP_389395.2</t>
  </si>
  <si>
    <t>2.1.1.199</t>
  </si>
  <si>
    <t>16S rRNA m4C1402 methyltransferase</t>
  </si>
  <si>
    <t>NP_389397.1</t>
  </si>
  <si>
    <t>6.3.2.13</t>
  </si>
  <si>
    <t>UDP-N-acetylmuramoylalanyl-D-glutamate-2, 6-diaminopimelate ligase</t>
  </si>
  <si>
    <t>NP_389401.1</t>
  </si>
  <si>
    <t>2.7.8.13</t>
  </si>
  <si>
    <t>phospho-N-acetylmuramoyl-pentapeptide undecaprenyl phosphate (C55P) transferase</t>
  </si>
  <si>
    <t>NP_389402.2</t>
  </si>
  <si>
    <t>6.3.2.9</t>
  </si>
  <si>
    <t>UDP-N-acetylmuramoylalanyl-D-glutamate ligase</t>
  </si>
  <si>
    <t>NP_389403.1</t>
  </si>
  <si>
    <t>2.4.1.227</t>
  </si>
  <si>
    <t>UDP-N-acetylglucosamine-N-acetylmuramyl- (pentapeptide)pyrophosphoryl-undecaprenol N-acetylglucosamine transferase</t>
  </si>
  <si>
    <t>NP_389405.2</t>
  </si>
  <si>
    <t>1.3.1.98</t>
  </si>
  <si>
    <t>UDP-N-acetylenolpyruvoylglucosamine reductase</t>
  </si>
  <si>
    <t>NP_389406.1</t>
  </si>
  <si>
    <t>bacillopeptidase F</t>
  </si>
  <si>
    <t>NP_389413.1</t>
  </si>
  <si>
    <t>N-formyl-4-amino-5-aminomethyl-2- methylpyrimidinedeformylase</t>
  </si>
  <si>
    <t>NP_389418.2</t>
  </si>
  <si>
    <t>6.1.1.5</t>
  </si>
  <si>
    <t>isoleucyl-tRNA synthetase</t>
  </si>
  <si>
    <t>NP_389426.2</t>
  </si>
  <si>
    <t>3.4.23.36</t>
  </si>
  <si>
    <t>signal peptidase II</t>
  </si>
  <si>
    <t>NP_389428.1</t>
  </si>
  <si>
    <t>NP_389429.3</t>
  </si>
  <si>
    <t>2.4.2.9</t>
  </si>
  <si>
    <t>transcriptional attenuator and uracil phosphoribosyltransferase activity</t>
  </si>
  <si>
    <t>NP_389430.1</t>
  </si>
  <si>
    <t>2.1.3.2</t>
  </si>
  <si>
    <t>aspartate carbamoyltransferase</t>
  </si>
  <si>
    <t>NP_389432.2</t>
  </si>
  <si>
    <t>3.5.2.3</t>
  </si>
  <si>
    <t>dihydroorotase</t>
  </si>
  <si>
    <t>NP_389433.2</t>
  </si>
  <si>
    <t>pyrimidine-specific carbamoyl-phosphate synthetase (small subunit, glutaminase subunit)</t>
  </si>
  <si>
    <t>NP_389434.1</t>
  </si>
  <si>
    <t>pyrimidine-specific carbamoyl-phosphate synthetase (large subunit)</t>
  </si>
  <si>
    <t>NP_389435.1</t>
  </si>
  <si>
    <t>1.3.98.1</t>
  </si>
  <si>
    <t>dihydroorotate dehydrogenase (electron transfer subunit)</t>
  </si>
  <si>
    <t>NP_389436.1</t>
  </si>
  <si>
    <t>1.3.1.15</t>
  </si>
  <si>
    <t>dihydroorotate dehydrogenase (catalytic subunit)</t>
  </si>
  <si>
    <t>NP_389437.1</t>
  </si>
  <si>
    <t>4.1.1.23</t>
  </si>
  <si>
    <t>orotidine 5'-phosphate decarboxylase</t>
  </si>
  <si>
    <t>NP_389438.1</t>
  </si>
  <si>
    <t>2.4.2.10</t>
  </si>
  <si>
    <t>orotate phosphoribosyltransferase</t>
  </si>
  <si>
    <t>NP_389439.1</t>
  </si>
  <si>
    <t>(phospho)adenosine phosphosulfate reductase</t>
  </si>
  <si>
    <t>NP_389440.1</t>
  </si>
  <si>
    <t>sulfate adenylyltransferase</t>
  </si>
  <si>
    <t>NP_389442.1</t>
  </si>
  <si>
    <t>adenylylsulfate kinase</t>
  </si>
  <si>
    <t>NP_389443.1</t>
  </si>
  <si>
    <t>uroporphyrinogen III and precorrin-1 C-methyltransferase</t>
  </si>
  <si>
    <t>NP_389444.1</t>
  </si>
  <si>
    <t>4.99.1.4</t>
  </si>
  <si>
    <t>sirohydrochlorin ferrochelatase</t>
  </si>
  <si>
    <t>NP_389445.1</t>
  </si>
  <si>
    <t>1.3.1.76</t>
  </si>
  <si>
    <t>precorrin-2 dehydrogenase</t>
  </si>
  <si>
    <t>NP_389446.1</t>
  </si>
  <si>
    <t>2.7.4.8</t>
  </si>
  <si>
    <t>guanylate kinase</t>
  </si>
  <si>
    <t>NP_389450.2</t>
  </si>
  <si>
    <t>4.1.1.36</t>
  </si>
  <si>
    <t>6.3.2.5</t>
  </si>
  <si>
    <t>coenzyme A biosynthesis bifunctional protein CoaBC; phosphopantothenoylcysteine synthetase/decarboxylase</t>
  </si>
  <si>
    <t>NP_389452.1</t>
  </si>
  <si>
    <t>3.5.1.88</t>
  </si>
  <si>
    <t>peptide deformylase</t>
  </si>
  <si>
    <t>NP_389454.1</t>
  </si>
  <si>
    <t>2.1.2.9</t>
  </si>
  <si>
    <t>methionyl-tRNA formyltransferase</t>
  </si>
  <si>
    <t>NP_389455.1</t>
  </si>
  <si>
    <t>2.1.1.176</t>
  </si>
  <si>
    <t>RNA-binding Sun protein; 16S rRNA m5C967 methyltransferase, S-adenosyl-L-methionine-dependent</t>
  </si>
  <si>
    <t>NP_389456.1</t>
  </si>
  <si>
    <t>2.1.1.192</t>
  </si>
  <si>
    <t>23S rRNA m2A2503 methyltransferase and tRNA A37 C2 methyltransferase</t>
  </si>
  <si>
    <t>NP_389457.1</t>
  </si>
  <si>
    <t>multitarget phosphorylated protein phosphatase</t>
  </si>
  <si>
    <t>NP_389458.1</t>
  </si>
  <si>
    <t>protein serine/threonine kinase</t>
  </si>
  <si>
    <t>NP_389459.1</t>
  </si>
  <si>
    <t>5.1.3.1</t>
  </si>
  <si>
    <t>ribulose-5-phosphate 3-epimerase</t>
  </si>
  <si>
    <t>NP_389461.1</t>
  </si>
  <si>
    <t>2.7.6.2</t>
  </si>
  <si>
    <t>thiamine pyrophosphokinase</t>
  </si>
  <si>
    <t>NP_389462.1</t>
  </si>
  <si>
    <t>putative enzyme structurally related to dihydroxyacetone/glyceraldehyde kinase</t>
  </si>
  <si>
    <t>NP_389466.1</t>
  </si>
  <si>
    <t>4.3.1.17</t>
  </si>
  <si>
    <t>L-serine dehydratase (beta chain)</t>
  </si>
  <si>
    <t>NP_389467.1</t>
  </si>
  <si>
    <t>L-serine dehydratase (alpha chain)</t>
  </si>
  <si>
    <t>NP_389468.1</t>
  </si>
  <si>
    <t>branch migrating ATP-dependent DNA helicase involved in DNA recombination and repair</t>
  </si>
  <si>
    <t>NP_389469.1</t>
  </si>
  <si>
    <t>2.3.1.39</t>
  </si>
  <si>
    <t>malonyl CoA:acyl carrier protein transacylase</t>
  </si>
  <si>
    <t>NP_389472.1</t>
  </si>
  <si>
    <t>1.1.1.100</t>
  </si>
  <si>
    <t>beta-ketoacyl-acyl carrier protein reductase</t>
  </si>
  <si>
    <t>NP_389473.1</t>
  </si>
  <si>
    <t>3.1.26.3</t>
  </si>
  <si>
    <t>ribonuclease III</t>
  </si>
  <si>
    <t>NP_389475.1</t>
  </si>
  <si>
    <t>2.1.1.228</t>
  </si>
  <si>
    <t>tRNA(m1G37)methyltransferase</t>
  </si>
  <si>
    <t>NP_389485.1</t>
  </si>
  <si>
    <t>3.1.26.4</t>
  </si>
  <si>
    <t>ribonuclease HII</t>
  </si>
  <si>
    <t>NP_389488.1</t>
  </si>
  <si>
    <t>6.2.1.4</t>
  </si>
  <si>
    <t>succinyl-CoA synthetase (beta subunit)</t>
  </si>
  <si>
    <t>NP_389491.1</t>
  </si>
  <si>
    <t>succinyl-CoA synthetase (alpha subunit)</t>
  </si>
  <si>
    <t>NP_389492.1</t>
  </si>
  <si>
    <t>DNA topoisomerase I</t>
  </si>
  <si>
    <t>NP_389494.1</t>
  </si>
  <si>
    <t>2.1.1.74</t>
  </si>
  <si>
    <t>tRNA:m(5)U-54 methyltransferase</t>
  </si>
  <si>
    <t>NP_389495.1</t>
  </si>
  <si>
    <t>3.4.25.2</t>
  </si>
  <si>
    <t>two-component ATP-dependent protease (N-terminal serine protease)</t>
  </si>
  <si>
    <t>NP_389497.1</t>
  </si>
  <si>
    <t>3.6.3.14</t>
  </si>
  <si>
    <t>flagellar-specific ATPase subunit of export apparatus</t>
  </si>
  <si>
    <t>NP_389506.2</t>
  </si>
  <si>
    <t>3.1.1.61</t>
  </si>
  <si>
    <t>methyl-accepting chemotaxis proteins (MCP)-glutamate methylesterase</t>
  </si>
  <si>
    <t>NP_389524.2</t>
  </si>
  <si>
    <t>2.7.3.-</t>
  </si>
  <si>
    <t>chemotactic two-component sensor histidine kinase</t>
  </si>
  <si>
    <t>NP_389525.2</t>
  </si>
  <si>
    <t>2.7.4.22</t>
  </si>
  <si>
    <t>uridylate kinase</t>
  </si>
  <si>
    <t>NP_389533.2</t>
  </si>
  <si>
    <t>2.5.1.31</t>
  </si>
  <si>
    <t>undecaprenyl pyrophosphate synthase</t>
  </si>
  <si>
    <t>NP_389535.1</t>
  </si>
  <si>
    <t>2.7.7.41</t>
  </si>
  <si>
    <t>phosphatidate cytidylyltransferase (CDP-diglyceride synthase)</t>
  </si>
  <si>
    <t>NP_389536.1</t>
  </si>
  <si>
    <t>1.1.1.267</t>
  </si>
  <si>
    <t>1-deoxy-D-xylulose-5-phosphate reductoisomerase</t>
  </si>
  <si>
    <t>NP_389537.2</t>
  </si>
  <si>
    <t>inner membrane zinc metalloprotease required for the extracytoplasmic stress response mediated by sigma(W)</t>
  </si>
  <si>
    <t>NP_389538.1</t>
  </si>
  <si>
    <t>6.1.1.15</t>
  </si>
  <si>
    <t>prolyl-tRNA synthetase</t>
  </si>
  <si>
    <t>NP_389539.1</t>
  </si>
  <si>
    <t>DNA polymerase III (alpha subunit)</t>
  </si>
  <si>
    <t>NP_389540.1</t>
  </si>
  <si>
    <t>5.4.99.25</t>
  </si>
  <si>
    <t>tRNA pseudouridine 55 synthase</t>
  </si>
  <si>
    <t>NP_389548.1</t>
  </si>
  <si>
    <t>2.7.1.26</t>
  </si>
  <si>
    <t>2.7.7.2</t>
  </si>
  <si>
    <t>bifunctional riboflavin kinase FAD synthase</t>
  </si>
  <si>
    <t>NP_389549.1</t>
  </si>
  <si>
    <t>2.7.7.8</t>
  </si>
  <si>
    <t>3.1.13.1</t>
  </si>
  <si>
    <t>polynucleotide phosphorylase (PNPase)</t>
  </si>
  <si>
    <t>NP_389551.1</t>
  </si>
  <si>
    <t>specific processing protease</t>
  </si>
  <si>
    <t>NP_389553.2</t>
  </si>
  <si>
    <t>1.3.1.-</t>
  </si>
  <si>
    <t>spore dipicolinate synthase subunit A</t>
  </si>
  <si>
    <t>NP_389555.1</t>
  </si>
  <si>
    <t>1.2.1.11</t>
  </si>
  <si>
    <t>aspartate-semialdehyde dehydrogenase</t>
  </si>
  <si>
    <t>NP_389557.1</t>
  </si>
  <si>
    <t>aspartokinase I (alpha and beta subunits)</t>
  </si>
  <si>
    <t>NP_389558.2</t>
  </si>
  <si>
    <t>4.3.3.7</t>
  </si>
  <si>
    <t>4-hydroxy-tetrahydrodipicolinate synthase</t>
  </si>
  <si>
    <t>NP_389559.1</t>
  </si>
  <si>
    <t>dual activity 5' exo-and endoribonuclease J2</t>
  </si>
  <si>
    <t>NP_389560.2</t>
  </si>
  <si>
    <t>putative processing protease</t>
  </si>
  <si>
    <t>NP_389568.2</t>
  </si>
  <si>
    <t>EF-P-5 aminopentanone reductase (EF-P repair enzyme), NADPH-dependent</t>
  </si>
  <si>
    <t>NP_389569.2</t>
  </si>
  <si>
    <t>2.7.8.5</t>
  </si>
  <si>
    <t>CDP-diacylglycerol-glycerol-3-phosphate 3-phosphatidyltransferase</t>
  </si>
  <si>
    <t>NP_389574.2</t>
  </si>
  <si>
    <t>3.1.26.-</t>
  </si>
  <si>
    <t>endoribonuclease Y</t>
  </si>
  <si>
    <t>NP_389578.1</t>
  </si>
  <si>
    <t>1.1.1.103</t>
  </si>
  <si>
    <t>threonine 3-dehydrogenase</t>
  </si>
  <si>
    <t>NP_389581.1</t>
  </si>
  <si>
    <t>2.3.1.29</t>
  </si>
  <si>
    <t>2-amino-3-ketobutyrate CoA ligase (glycine acetyl transferase)</t>
  </si>
  <si>
    <t>NP_389582.1</t>
  </si>
  <si>
    <t>2.8.4.3</t>
  </si>
  <si>
    <t>enzyme for ms(2)i(6)A formation for tRNA modification</t>
  </si>
  <si>
    <t>NP_389583.1</t>
  </si>
  <si>
    <t>putative hydrolase involved in bacillaene synthesis</t>
  </si>
  <si>
    <t>NP_389590.1</t>
  </si>
  <si>
    <t>malonyl-CoA-acyltransferase involved in bacillaene synthesis</t>
  </si>
  <si>
    <t>NP_389591.1</t>
  </si>
  <si>
    <t>enzyme involved in bacillaene synthesis</t>
  </si>
  <si>
    <t>NP_389592.2</t>
  </si>
  <si>
    <t>NP_389593.3</t>
  </si>
  <si>
    <t>decarboxylase converting malonyl-S-AcpK to acetyl-S-AcpK for bacillaene-related polyketide synthesis</t>
  </si>
  <si>
    <t>NP_389594.2</t>
  </si>
  <si>
    <t>gamma-polyglutamate hydrolase (phage origin)</t>
  </si>
  <si>
    <t>NP_389609.1</t>
  </si>
  <si>
    <t>2.5.1.75</t>
  </si>
  <si>
    <t>tRNA isopentenylpyrophosphate transferase</t>
  </si>
  <si>
    <t>NP_389615.2</t>
  </si>
  <si>
    <t>1.17.4.1</t>
  </si>
  <si>
    <t>ribonucleoside-diphosphate reductase (major subunit)</t>
  </si>
  <si>
    <t>NP_389620.1</t>
  </si>
  <si>
    <t>ribonucleoside-diphosphate reductase (minor subunit)</t>
  </si>
  <si>
    <t>NP_389621.1</t>
  </si>
  <si>
    <t>N-acetylmuramoyl-L-alanine amidase (sporulation-specific)</t>
  </si>
  <si>
    <t>NP_389623.2</t>
  </si>
  <si>
    <t>6.3.1.2</t>
  </si>
  <si>
    <t>glutamine synthetase</t>
  </si>
  <si>
    <t>NP_389628.1</t>
  </si>
  <si>
    <t>putative N-acetyltransferase; putative phage region</t>
  </si>
  <si>
    <t>NP_389634.1</t>
  </si>
  <si>
    <t>3.2.1.37</t>
  </si>
  <si>
    <t>xylan beta-1,4-xylosidase</t>
  </si>
  <si>
    <t>NP_389640.2</t>
  </si>
  <si>
    <t>5.3.1.5</t>
  </si>
  <si>
    <t>xylose isomerase</t>
  </si>
  <si>
    <t>NP_389642.2</t>
  </si>
  <si>
    <t>2.7.1.17</t>
  </si>
  <si>
    <t>xylulose kinase</t>
  </si>
  <si>
    <t>NP_389643.1</t>
  </si>
  <si>
    <t>alanine racemase (minor activity)</t>
  </si>
  <si>
    <t>NP_389646.1</t>
  </si>
  <si>
    <t>3.6.1.23</t>
  </si>
  <si>
    <t>deoxyuridine 5'-triphosphate pyrophosphatase (phage origin)</t>
  </si>
  <si>
    <t>NP_389649.1</t>
  </si>
  <si>
    <t>2.1.1.45</t>
  </si>
  <si>
    <t>thymidylate synthase A (phage origin)</t>
  </si>
  <si>
    <t>NP_389651.1</t>
  </si>
  <si>
    <t>phage gamma-polyglutamate hydrolase</t>
  </si>
  <si>
    <t>NP_389665.1</t>
  </si>
  <si>
    <t>magnesium-dependent bacillithiol-transferase</t>
  </si>
  <si>
    <t>NP_389667.1</t>
  </si>
  <si>
    <t>2.2.1.1</t>
  </si>
  <si>
    <t>transketolase</t>
  </si>
  <si>
    <t>NP_389672.1</t>
  </si>
  <si>
    <t>4.2.1.3</t>
  </si>
  <si>
    <t>aconitate hydratase (bifunctional aconitase)</t>
  </si>
  <si>
    <t>NP_389683.1</t>
  </si>
  <si>
    <t>acyl-CoA thioesterase</t>
  </si>
  <si>
    <t>YP_054580.1</t>
  </si>
  <si>
    <t>subunit B of DNA topoisomerase IV (ATP-dependent)</t>
  </si>
  <si>
    <t>NP_389691.2</t>
  </si>
  <si>
    <t>subunit A of DNA topoisomerase IV (ATP-dependent)</t>
  </si>
  <si>
    <t>NP_389692.2</t>
  </si>
  <si>
    <t>3.2.1.4</t>
  </si>
  <si>
    <t>endo-1,4-beta-glucanase</t>
  </si>
  <si>
    <t>NP_389695.2</t>
  </si>
  <si>
    <t>3.2.1.136</t>
  </si>
  <si>
    <t>secreted endo-xylanase</t>
  </si>
  <si>
    <t>NP_389697.1</t>
  </si>
  <si>
    <t>3.2.1.55</t>
  </si>
  <si>
    <t>arabinoxylan arabinofuranohydrolase</t>
  </si>
  <si>
    <t>NP_389698.1</t>
  </si>
  <si>
    <t>2.7.7.9</t>
  </si>
  <si>
    <t>putative UTP-glucose-1-phosphate uridylyltransferase</t>
  </si>
  <si>
    <t>NP_389700.1</t>
  </si>
  <si>
    <t>6.4.1.4</t>
  </si>
  <si>
    <t>methylcrotonoyl-CoA carboxylase subunit (leucine degradation)</t>
  </si>
  <si>
    <t>NP_389703.2</t>
  </si>
  <si>
    <t>4.2.1.18</t>
  </si>
  <si>
    <t>methylglutaconyl-CoA hydratase (leucine degradation)</t>
  </si>
  <si>
    <t>NP_389704.1</t>
  </si>
  <si>
    <t>4.1.3.4</t>
  </si>
  <si>
    <t>hydroxymethylglutaryl-CoA lyase (leucine degradation)</t>
  </si>
  <si>
    <t>NP_389705.1</t>
  </si>
  <si>
    <t>6.3.4.14</t>
  </si>
  <si>
    <t>biotin carboxylase for subunit LdeHB of methylcrotonyl-CoA carboxylase</t>
  </si>
  <si>
    <t>NP_389706.1</t>
  </si>
  <si>
    <t>6.2.1.16</t>
  </si>
  <si>
    <t>acetoacetyl-CoA synthetase</t>
  </si>
  <si>
    <t>NP_389707.1</t>
  </si>
  <si>
    <t>1.3.8.4</t>
  </si>
  <si>
    <t>isovaleryl-CoA dehydrogenase (leucine degradation)</t>
  </si>
  <si>
    <t>NP_389708.1</t>
  </si>
  <si>
    <t>nonribosomal plipastatin synthetase E</t>
  </si>
  <si>
    <t>NP_389712.1</t>
  </si>
  <si>
    <t>D-alanyl-D-alanine carboxypeptidase</t>
  </si>
  <si>
    <t>NP_389717.1</t>
  </si>
  <si>
    <t>5.1.3.3</t>
  </si>
  <si>
    <t>aldose 1-epimerase</t>
  </si>
  <si>
    <t>NP_389718.1</t>
  </si>
  <si>
    <t>2.3.2.2</t>
  </si>
  <si>
    <t>membrane bound gamma-glutamyltranspeptidase</t>
  </si>
  <si>
    <t>NP_389723.1</t>
  </si>
  <si>
    <t>NP_389725.1</t>
  </si>
  <si>
    <t>glutamate synthase (small subunit, NADP-dependent)</t>
  </si>
  <si>
    <t>NP_389726.2</t>
  </si>
  <si>
    <t>glutamate synthase (large subunit, NADP-dependent)</t>
  </si>
  <si>
    <t>NP_389727.2</t>
  </si>
  <si>
    <t>NP_389729.1</t>
  </si>
  <si>
    <t>pyrroline-5-carboxylate reductase</t>
  </si>
  <si>
    <t>NP_389730.2</t>
  </si>
  <si>
    <t>putative oxido-reductase</t>
  </si>
  <si>
    <t>NP_389732.1</t>
  </si>
  <si>
    <t>NP_389735.2</t>
  </si>
  <si>
    <t>hydroxylated metabolite kinase</t>
  </si>
  <si>
    <t>NP_389737.1</t>
  </si>
  <si>
    <t>putative 2-hydroxyacid dehydrogenase</t>
  </si>
  <si>
    <t>NP_389738.1</t>
  </si>
  <si>
    <t>molybdopterin cofactor oxido-reductase</t>
  </si>
  <si>
    <t>NP_389739.2</t>
  </si>
  <si>
    <t>1.14.14.9</t>
  </si>
  <si>
    <t>putative 4-hydroxyphenylacetate-3-hydroxylase</t>
  </si>
  <si>
    <t>NP_389743.2</t>
  </si>
  <si>
    <t>4.2.2.10</t>
  </si>
  <si>
    <t>endo-pectin lyase</t>
  </si>
  <si>
    <t>NP_389746.1</t>
  </si>
  <si>
    <t>4.1.1.2</t>
  </si>
  <si>
    <t>oxalate decarboxylase (Mn2+-dependent); spore constituent</t>
  </si>
  <si>
    <t>NP_389748.1</t>
  </si>
  <si>
    <t>beta-lactamase precursor (putative hydrolase)</t>
  </si>
  <si>
    <t>NP_389761.1</t>
  </si>
  <si>
    <t>2.7.9.-</t>
  </si>
  <si>
    <t>putative PEP-dependent enzyme</t>
  </si>
  <si>
    <t>NP_389764.1</t>
  </si>
  <si>
    <t>3.2.1.8</t>
  </si>
  <si>
    <t>secreted endo-1,4-beta-xylanase</t>
  </si>
  <si>
    <t>NP_389765.1</t>
  </si>
  <si>
    <t>NP_389772.1</t>
  </si>
  <si>
    <t>1.4.-.-</t>
  </si>
  <si>
    <t>putative amine oxidase (flavoprotein)</t>
  </si>
  <si>
    <t>NP_389783.2</t>
  </si>
  <si>
    <t>NP_389787.1</t>
  </si>
  <si>
    <t>NP_389789.1</t>
  </si>
  <si>
    <t>putative carboxypeptidase; aminoacid adenylate hydrolase (microcin resistance)</t>
  </si>
  <si>
    <t>NP_389798.1</t>
  </si>
  <si>
    <t>1.14.19.-</t>
  </si>
  <si>
    <t>fatty acid desaturase</t>
  </si>
  <si>
    <t>NP_389799.1</t>
  </si>
  <si>
    <t>exported cell wall lytic enzyme</t>
  </si>
  <si>
    <t>NP_389802.1</t>
  </si>
  <si>
    <t>3.6.1.12</t>
  </si>
  <si>
    <t>ATP-dependent helicase</t>
  </si>
  <si>
    <t>NP_389803.1</t>
  </si>
  <si>
    <t>1.7.-.-</t>
  </si>
  <si>
    <t>FMN-dependent NADH-azoreductase</t>
  </si>
  <si>
    <t>NP_389804.1</t>
  </si>
  <si>
    <t>1.2.1.3</t>
  </si>
  <si>
    <t>3-hydroxypropionaldehyde dehydrogenase</t>
  </si>
  <si>
    <t>NP_389813.1</t>
  </si>
  <si>
    <t>4.2.1.137</t>
  </si>
  <si>
    <t>5.4.99.17</t>
  </si>
  <si>
    <t>squalene-hopene cyclase, sporulenol synthase (spore protection)</t>
  </si>
  <si>
    <t>NP_389814.2</t>
  </si>
  <si>
    <t>1.15.1.1</t>
  </si>
  <si>
    <t>superoxide dismutase (Fe2+-dependent)</t>
  </si>
  <si>
    <t>NP_389815.1</t>
  </si>
  <si>
    <t>2.3.1.61</t>
  </si>
  <si>
    <t>2-oxoglutarate dehydrogenase complex (dihydrolipoamide transsuccinylase, E2 subunit)</t>
  </si>
  <si>
    <t>NP_389818.2</t>
  </si>
  <si>
    <t>1.2.4.2</t>
  </si>
  <si>
    <t>2-oxoglutarate dehydrogenase (E1 subunit)</t>
  </si>
  <si>
    <t>NP_389819.3</t>
  </si>
  <si>
    <t>superoxide dismutase (exported lipoprotein)</t>
  </si>
  <si>
    <t>NP_389822.1</t>
  </si>
  <si>
    <t>peptidoglycan hydrolase (cell wall-binding d,l-endopeptidase)</t>
  </si>
  <si>
    <t>NP_389823.1</t>
  </si>
  <si>
    <t>putative YDP-glycosyltransferase</t>
  </si>
  <si>
    <t>NP_389824.2</t>
  </si>
  <si>
    <t>spore diadenylate cyclase</t>
  </si>
  <si>
    <t>NP_389825.3</t>
  </si>
  <si>
    <t>malate N-acetylglucosamine deacetylase (second enzyme)</t>
  </si>
  <si>
    <t>YP_054582.2</t>
  </si>
  <si>
    <t>5.3.2.-</t>
  </si>
  <si>
    <t>putative tautomerase</t>
  </si>
  <si>
    <t>NP_389834.1</t>
  </si>
  <si>
    <t>1.6.99.3</t>
  </si>
  <si>
    <t>water forming NADH oxidase (nitroreductase)</t>
  </si>
  <si>
    <t>NP_389836.1</t>
  </si>
  <si>
    <t>NP_389837.1</t>
  </si>
  <si>
    <t>3.4.21.102</t>
  </si>
  <si>
    <t>carboxy-terminal processing protease (Prc homolog, tail specific protease)</t>
  </si>
  <si>
    <t>NP_389840.1</t>
  </si>
  <si>
    <t>putative S-adenosylmethionine-dependent methyltransferase</t>
  </si>
  <si>
    <t>NP_389841.1</t>
  </si>
  <si>
    <t>D-alanyl-D-alanine carboxypeptidase lipoprotein (D-ala releasing from tetrapeptide hydrolysis)</t>
  </si>
  <si>
    <t>NP_389843.1</t>
  </si>
  <si>
    <t>2.4.2.1</t>
  </si>
  <si>
    <t>purine nucleoside phosphorylase</t>
  </si>
  <si>
    <t>NP_389844.1</t>
  </si>
  <si>
    <t>3.1.3.27</t>
  </si>
  <si>
    <t>phosphatidylglycerol phosphate (PGP) phosphatase; undecaprenyl-pyrophosphate phosphatase (promiscuous activity)</t>
  </si>
  <si>
    <t>NP_389846.1</t>
  </si>
  <si>
    <t>5.4.3.2</t>
  </si>
  <si>
    <t>lysine 2,3-aminomutase</t>
  </si>
  <si>
    <t>NP_389850.1</t>
  </si>
  <si>
    <t>epsilon-amino-beta-lysine acetyl transferase</t>
  </si>
  <si>
    <t>NP_389851.1</t>
  </si>
  <si>
    <t>putative deacetylase</t>
  </si>
  <si>
    <t>NP_389852.1</t>
  </si>
  <si>
    <t>2.8.3.-</t>
  </si>
  <si>
    <t>putative acyloate-acetoacetate CoA-transferase</t>
  </si>
  <si>
    <t>NP_389853.1</t>
  </si>
  <si>
    <t>putative oxoacid CoA-transferase</t>
  </si>
  <si>
    <t>NP_389854.1</t>
  </si>
  <si>
    <t>2.6.1.48</t>
  </si>
  <si>
    <t>putative aminovalerate aminotransferase</t>
  </si>
  <si>
    <t>NP_389855.1</t>
  </si>
  <si>
    <t>3.1.3.8</t>
  </si>
  <si>
    <t>phytase</t>
  </si>
  <si>
    <t>NP_389861.1</t>
  </si>
  <si>
    <t>SPbeta phage deoxyuridine 5'-triphosphate nucleotidohydrolase</t>
  </si>
  <si>
    <t>NP_389883.1</t>
  </si>
  <si>
    <t>phage SPbeta ribonucleoside diphosphate reductase</t>
  </si>
  <si>
    <t>NP_389886.2</t>
  </si>
  <si>
    <t>SPbeta phage ribonucleoside reductase alpha (large) subunit</t>
  </si>
  <si>
    <t>NP_389888.2</t>
  </si>
  <si>
    <t>DNA (cytosine-5-)-methyltransferase; phage SPbeta</t>
  </si>
  <si>
    <t>NP_389907.1</t>
  </si>
  <si>
    <t>putative 5'(3')-deoxyribonucleotidase; phage SPbeta</t>
  </si>
  <si>
    <t>NP_389909.1</t>
  </si>
  <si>
    <t>DNA polymerase with 3'-5' exonuclease activity; phage SPbeta</t>
  </si>
  <si>
    <t>NP_389916.1</t>
  </si>
  <si>
    <t>putative single-strand DNA-specific exonuclease; phage SPbeta</t>
  </si>
  <si>
    <t>NP_389917.1</t>
  </si>
  <si>
    <t>gamma-polyglutamate hydrolase; phage Spbeta</t>
  </si>
  <si>
    <t>NP_389928.1</t>
  </si>
  <si>
    <t>putative stress-associated peptidase; putative general secretion pathway protein; phage SPbeta</t>
  </si>
  <si>
    <t>NP_389931.1</t>
  </si>
  <si>
    <t>putative endonuclease; phage Spbeta</t>
  </si>
  <si>
    <t>NP_389941.1</t>
  </si>
  <si>
    <t>lytic transglycosylase; SPbeta phage protein</t>
  </si>
  <si>
    <t>NP_390018.2</t>
  </si>
  <si>
    <t>putative glycosyl hydrolase; phage Spbeta</t>
  </si>
  <si>
    <t>NP_390022.1</t>
  </si>
  <si>
    <t>bacteriophage SPbeta N-acetylmuramoyl-L-alanine amidase</t>
  </si>
  <si>
    <t>NP_390024.1</t>
  </si>
  <si>
    <t>lesion bypass phage DNA polymerase; phage SPbeta</t>
  </si>
  <si>
    <t>NP_390033.2</t>
  </si>
  <si>
    <t>putative N-acetyltransferase; phage Spbeta</t>
  </si>
  <si>
    <t>NP_390038.1</t>
  </si>
  <si>
    <t>putative RNase; phage Spbeta</t>
  </si>
  <si>
    <t>NP_390041.2</t>
  </si>
  <si>
    <t>2.3.1.81</t>
  </si>
  <si>
    <t>aminoglycoside N3'-acetyltransferase</t>
  </si>
  <si>
    <t>NP_390046.1</t>
  </si>
  <si>
    <t>1.8.4.12</t>
  </si>
  <si>
    <t>peptide methionine R-sulfoxide reductase</t>
  </si>
  <si>
    <t>NP_390051.1</t>
  </si>
  <si>
    <t>1.8.4.11</t>
  </si>
  <si>
    <t>peptide methionine S-sulfoxide reductase</t>
  </si>
  <si>
    <t>NP_390052.1</t>
  </si>
  <si>
    <t>4.3.1.19</t>
  </si>
  <si>
    <t>threonine dehydratase</t>
  </si>
  <si>
    <t>NP_390060.1</t>
  </si>
  <si>
    <t>1.5.1.3</t>
  </si>
  <si>
    <t>dihydrofolate reductase</t>
  </si>
  <si>
    <t>NP_390064.1</t>
  </si>
  <si>
    <t>thymidylate synthase B</t>
  </si>
  <si>
    <t>NP_390065.1</t>
  </si>
  <si>
    <t>2.1.1.242</t>
  </si>
  <si>
    <t>putative 16S rRNA m(2)G1516 methyltransferase</t>
  </si>
  <si>
    <t>NP_390068.2</t>
  </si>
  <si>
    <t>4.2.1.9</t>
  </si>
  <si>
    <t>dihydroxy-acid dehydratase</t>
  </si>
  <si>
    <t>NP_390070.2</t>
  </si>
  <si>
    <t>Mn(2+)-dependent (deoxy)ribonucleoside pyrophosphohydrolase</t>
  </si>
  <si>
    <t>NP_390072.1</t>
  </si>
  <si>
    <t>bacillithiol peroxidase</t>
  </si>
  <si>
    <t>NP_390073.1</t>
  </si>
  <si>
    <t>2.3.1.31</t>
  </si>
  <si>
    <t>homoserine O-acetyltransferase</t>
  </si>
  <si>
    <t>NP_390074.2</t>
  </si>
  <si>
    <t>2.4.1.315</t>
  </si>
  <si>
    <t>UDP-glucose diacylglyceroltransferase</t>
  </si>
  <si>
    <t>NP_390075.1</t>
  </si>
  <si>
    <t>ribonuclease</t>
  </si>
  <si>
    <t>NP_390080.2</t>
  </si>
  <si>
    <t>3.6.5.5</t>
  </si>
  <si>
    <t>dynamin GTPase</t>
  </si>
  <si>
    <t>NP_390085.1</t>
  </si>
  <si>
    <t>alkylpyrone methyltransferase (polyketide synthesis)</t>
  </si>
  <si>
    <t>NP_390086.1</t>
  </si>
  <si>
    <t>promiscuous alkylpyrone synthase BpsA (polyketide synthesis)</t>
  </si>
  <si>
    <t>NP_390087.1</t>
  </si>
  <si>
    <t>2.4.2.22</t>
  </si>
  <si>
    <t>xanthine phosphoribosyltransferase</t>
  </si>
  <si>
    <t>NP_390089.1</t>
  </si>
  <si>
    <t>3.4.17.19</t>
  </si>
  <si>
    <t>metal-dependent carboxypeptidase</t>
  </si>
  <si>
    <t>NP_390090.1</t>
  </si>
  <si>
    <t>4.1.2.14</t>
  </si>
  <si>
    <t>2-keto-3-deoxygluconate-6-phosphate aldolase</t>
  </si>
  <si>
    <t>NP_390092.1</t>
  </si>
  <si>
    <t>2.7.1.45</t>
  </si>
  <si>
    <t>2-keto-3-deoxygluconate kinase</t>
  </si>
  <si>
    <t>NP_390093.1</t>
  </si>
  <si>
    <t>5.3.1.17</t>
  </si>
  <si>
    <t>4-deoxy-L-threo-5-hexosulose-uronate ketol-isomerase, 5-keto-4-deoxyuronate isomerase</t>
  </si>
  <si>
    <t>NP_390095.1</t>
  </si>
  <si>
    <t>1.1.1.127</t>
  </si>
  <si>
    <t>2-keto-3-deoxygluconate oxidoreductase</t>
  </si>
  <si>
    <t>NP_390096.1</t>
  </si>
  <si>
    <t>putative ATP-dependent helicase</t>
  </si>
  <si>
    <t>NP_390097.1</t>
  </si>
  <si>
    <t>2.1.1.264</t>
  </si>
  <si>
    <t>m(7)G2069 methylase of 23S rRNA</t>
  </si>
  <si>
    <t>NP_390099.1</t>
  </si>
  <si>
    <t>3.6.4.-</t>
  </si>
  <si>
    <t>NP_390104.1</t>
  </si>
  <si>
    <t>putative phosphotransferase system enzyme IIA component</t>
  </si>
  <si>
    <t>NP_390105.1</t>
  </si>
  <si>
    <t>2.4.1.129</t>
  </si>
  <si>
    <t>peptidoglycan glycosyltransferase (penicillin-binding proteins 1A and 1B)</t>
  </si>
  <si>
    <t>NP_390113.1</t>
  </si>
  <si>
    <t>4.2.99.18</t>
  </si>
  <si>
    <t>endonuclease III, apurinic apyrimidic DNA lyase</t>
  </si>
  <si>
    <t>NP_390115.1</t>
  </si>
  <si>
    <t>6.1.1.22</t>
  </si>
  <si>
    <t>asparaginyl-tRNA synthetase</t>
  </si>
  <si>
    <t>NP_390117.1</t>
  </si>
  <si>
    <t>anabolic oxaloacetate / glutamate aminotransferase</t>
  </si>
  <si>
    <t>NP_390118.1</t>
  </si>
  <si>
    <t>damage inducible ATP-dependent 3'-&gt;5' nuclease</t>
  </si>
  <si>
    <t>NP_390121.1</t>
  </si>
  <si>
    <t>4.1.1.11</t>
  </si>
  <si>
    <t>aspartate 1-decarboxylase</t>
  </si>
  <si>
    <t>NP_390122.1</t>
  </si>
  <si>
    <t>6.3.2.1</t>
  </si>
  <si>
    <t>pantothenate synthetase</t>
  </si>
  <si>
    <t>NP_390123.1</t>
  </si>
  <si>
    <t>2.1.2.11</t>
  </si>
  <si>
    <t>ketopantoate hydroxymethyltransferase</t>
  </si>
  <si>
    <t>NP_390124.1</t>
  </si>
  <si>
    <t>6.3.4.15</t>
  </si>
  <si>
    <t>biotin acetyl-CoA-carboxylase ligase and biotin regulon repressor (BirA-biotinoyl-5'-AMP)</t>
  </si>
  <si>
    <t>NP_390125.1</t>
  </si>
  <si>
    <t>2.7.7.72</t>
  </si>
  <si>
    <t>tRNA nucleotidyltransferase</t>
  </si>
  <si>
    <t>NP_390126.1</t>
  </si>
  <si>
    <t>N-acetyl-alpha-D-glucosaminyl L-malate synthase; malate glycosyltransferase for bacillithiol synthesis</t>
  </si>
  <si>
    <t>NP_390127.1</t>
  </si>
  <si>
    <t>N-acetyl-alpha-D-glucosaminyl L-malate deacetylase 1; malate N-acetylglucosamine N-acetyl hydrolase</t>
  </si>
  <si>
    <t>NP_390128.2</t>
  </si>
  <si>
    <t>4.2.3.3</t>
  </si>
  <si>
    <t>methylglyoxal synthase</t>
  </si>
  <si>
    <t>NP_390129.1</t>
  </si>
  <si>
    <t>1.17.1.8</t>
  </si>
  <si>
    <t>(4S)-4-hydroxy-2,3,4, 5-tetrahydro-(2S)-dipicolinic acid (HTPA) dehydratase reductase</t>
  </si>
  <si>
    <t>NP_390130.1</t>
  </si>
  <si>
    <t>1.10.2.-</t>
  </si>
  <si>
    <t>menaquinol:cytochrome c oxidoreductase (iron-sulfur subunit)</t>
  </si>
  <si>
    <t>NP_390137.1</t>
  </si>
  <si>
    <t>2.5.1.19</t>
  </si>
  <si>
    <t>3-phosphoshikimate 1-carboxyvinyltransferase (5-enolpyruvoylshikimate-3-phosphate synthase)</t>
  </si>
  <si>
    <t>NP_390141.1</t>
  </si>
  <si>
    <t>1.3.1.12</t>
  </si>
  <si>
    <t>prephenate dehydrogenase</t>
  </si>
  <si>
    <t>NP_390142.1</t>
  </si>
  <si>
    <t>2.6.1.5</t>
  </si>
  <si>
    <t>2.6.1.9</t>
  </si>
  <si>
    <t>histidinol-phosphate aminotransferase; tyrosine/phenylalanine aminotransferase (promiscuous)</t>
  </si>
  <si>
    <t>NP_390143.2</t>
  </si>
  <si>
    <t>4.2.1.20</t>
  </si>
  <si>
    <t>tryptophan synthase (alpha subunit)</t>
  </si>
  <si>
    <t>NP_390144.1</t>
  </si>
  <si>
    <t>tryptophan synthase (beta subunit)</t>
  </si>
  <si>
    <t>NP_390145.2</t>
  </si>
  <si>
    <t>5.3.1.24</t>
  </si>
  <si>
    <t>phosphoribosylanthranilate isomerase</t>
  </si>
  <si>
    <t>NP_390146.3</t>
  </si>
  <si>
    <t>2.4.2.18</t>
  </si>
  <si>
    <t>anthranilate phosphoribosyltransferase</t>
  </si>
  <si>
    <t>NP_390148.2</t>
  </si>
  <si>
    <t>anthranilate synthase</t>
  </si>
  <si>
    <t>NP_390149.1</t>
  </si>
  <si>
    <t>5.4.99.5</t>
  </si>
  <si>
    <t>chorismate mutase</t>
  </si>
  <si>
    <t>NP_390150.1</t>
  </si>
  <si>
    <t>4.2.3.4</t>
  </si>
  <si>
    <t>3-dehydroquinate synthase</t>
  </si>
  <si>
    <t>NP_390151.1</t>
  </si>
  <si>
    <t>4.2.3.5</t>
  </si>
  <si>
    <t>chorismate synthase</t>
  </si>
  <si>
    <t>NP_390152.3</t>
  </si>
  <si>
    <t>2.1.1.80</t>
  </si>
  <si>
    <t>methyl-accepting chemotaxis proteins (MCPs) methyltransferase</t>
  </si>
  <si>
    <t>NP_390153.2</t>
  </si>
  <si>
    <t>2.7.4.6</t>
  </si>
  <si>
    <t>nucleoside diphosphate kinase</t>
  </si>
  <si>
    <t>NP_390154.1</t>
  </si>
  <si>
    <t>2.5.1.30</t>
  </si>
  <si>
    <t>heptaprenyl diphosphate synthase component II</t>
  </si>
  <si>
    <t>NP_390155.1</t>
  </si>
  <si>
    <t>2.1.1.163</t>
  </si>
  <si>
    <t>demethylmenaquinone methyltransferase</t>
  </si>
  <si>
    <t>NP_390156.1</t>
  </si>
  <si>
    <t>heptaprenyl diphosphate synthase component I</t>
  </si>
  <si>
    <t>NP_390157.1</t>
  </si>
  <si>
    <t>NP_390159.1</t>
  </si>
  <si>
    <t>1.1.1.94</t>
  </si>
  <si>
    <t>NADPH-dependent glycerol-3-phosphate dehydrogenase</t>
  </si>
  <si>
    <t>NP_390164.1</t>
  </si>
  <si>
    <t>3.6.5.-</t>
  </si>
  <si>
    <t>GTPase essential for ribosome 50S subunit assembly (maturation of the 50S subunit central protoberance)</t>
  </si>
  <si>
    <t>NP_390165.1</t>
  </si>
  <si>
    <t>5.3.3.2</t>
  </si>
  <si>
    <t>isopentenyl diphosphate isomerase (typeII)</t>
  </si>
  <si>
    <t>NP_390168.3</t>
  </si>
  <si>
    <t>2.7.4.25</t>
  </si>
  <si>
    <t>cytidylate kinase</t>
  </si>
  <si>
    <t>NP_390170.1</t>
  </si>
  <si>
    <t>protease required for RsiW anti-sigma(W) degradation</t>
  </si>
  <si>
    <t>NP_390175.1</t>
  </si>
  <si>
    <t>putative bacillithiol biosynthesis thiol disulfide oxidoreductase</t>
  </si>
  <si>
    <t>NP_390176.2</t>
  </si>
  <si>
    <t>1.4.1.2</t>
  </si>
  <si>
    <t>cryptic glutamate dehydrogenase (active after removal of a 9 bp insert)</t>
  </si>
  <si>
    <t>NP_390177.2</t>
  </si>
  <si>
    <t>putative phosphoesterase</t>
  </si>
  <si>
    <t>NP_390179.1</t>
  </si>
  <si>
    <t>NP_390183.1</t>
  </si>
  <si>
    <t>1.1.1.95</t>
  </si>
  <si>
    <t>3-phosphoglycerate dehydrogenase</t>
  </si>
  <si>
    <t>NP_390188.2</t>
  </si>
  <si>
    <t>4.2.1.10</t>
  </si>
  <si>
    <t>3-dehydroquinate dehydratase</t>
  </si>
  <si>
    <t>NP_390189.1</t>
  </si>
  <si>
    <t>4.2.1.70</t>
  </si>
  <si>
    <t>23S rRNA pseudouridine 2633 (=2605 standard) pseudouridine synthase</t>
  </si>
  <si>
    <t>NP_390197.2</t>
  </si>
  <si>
    <t>D-alanyl-D-alanine carboxypeptidase (penicillin-binding protein 5*) (required for spore cortex)</t>
  </si>
  <si>
    <t>NP_390200.1</t>
  </si>
  <si>
    <t>2.5.1.78</t>
  </si>
  <si>
    <t>6,7-dimethyl-8-ribityllumazine synthase, beta subunit</t>
  </si>
  <si>
    <t>NP_390206.1</t>
  </si>
  <si>
    <t>3.5.4.25</t>
  </si>
  <si>
    <t>4.1.99.12</t>
  </si>
  <si>
    <t>fused 3,4-dihydroxy-2-butanone 4-phosphate synthase and GTP cyclohydrolase II</t>
  </si>
  <si>
    <t>NP_390207.1</t>
  </si>
  <si>
    <t>2.5.1.9</t>
  </si>
  <si>
    <t>riboflavin synthase (alpha subunit)</t>
  </si>
  <si>
    <t>NP_390208.1</t>
  </si>
  <si>
    <t>1.1.1.193</t>
  </si>
  <si>
    <t>3.5.4.26</t>
  </si>
  <si>
    <t>fused diaminohydroxyphosphoribosylaminopyrimidine deaminase; 5-amino-6-(5-phosphoribosylamino) uracil reductase</t>
  </si>
  <si>
    <t>NP_390209.1</t>
  </si>
  <si>
    <t>NP_390212.1</t>
  </si>
  <si>
    <t>5.2.1.8</t>
  </si>
  <si>
    <t>peptidyl-prolyl isomerase</t>
  </si>
  <si>
    <t>NP_390217.1</t>
  </si>
  <si>
    <t>4.1.1.20</t>
  </si>
  <si>
    <t>meso-2,6-diaminopimelate decarboxylase</t>
  </si>
  <si>
    <t>NP_390219.1</t>
  </si>
  <si>
    <t>anti-sigma factor (antagonist of sigma(F)) and serine kinase</t>
  </si>
  <si>
    <t>NP_390227.1</t>
  </si>
  <si>
    <t>D-alanyl-D-alanine carboxypeptidase (penicilin binding protein)</t>
  </si>
  <si>
    <t>NP_390229.1</t>
  </si>
  <si>
    <t>NP_390230.1</t>
  </si>
  <si>
    <t>5.4.2.7</t>
  </si>
  <si>
    <t>1,5-phosphopentomutase</t>
  </si>
  <si>
    <t>NP_390231.2</t>
  </si>
  <si>
    <t>1.1.1.38</t>
  </si>
  <si>
    <t>catabolic NAD-dependent malic enzyme (conversion of malate into pyruvate)</t>
  </si>
  <si>
    <t>NP_390236.1</t>
  </si>
  <si>
    <t>4.3.1.1</t>
  </si>
  <si>
    <t>L-aspartase (aspartate ammonia lyase)</t>
  </si>
  <si>
    <t>NP_390238.2</t>
  </si>
  <si>
    <t>exported L-asparaginase</t>
  </si>
  <si>
    <t>NP_390239.1</t>
  </si>
  <si>
    <t>3.1.7.1</t>
  </si>
  <si>
    <t>3.6.1.13</t>
  </si>
  <si>
    <t>isopentenyl pyrophosphate and dimethylallyl pyrophosphate diphosphatase (moonlighting ADP-ribose pyrophosphatase)</t>
  </si>
  <si>
    <t>NP_390242.1</t>
  </si>
  <si>
    <t>NADPH-dependent aldo-keto reductase (acts on 4-hydroxy-2,3-trans-nonenal)</t>
  </si>
  <si>
    <t>NP_390243.1</t>
  </si>
  <si>
    <t>Y family DNA polymerase V bypassing lesions during replication</t>
  </si>
  <si>
    <t>NP_390252.1</t>
  </si>
  <si>
    <t>pantothenate kinase</t>
  </si>
  <si>
    <t>NP_390257.2</t>
  </si>
  <si>
    <t>4.3.1.18</t>
  </si>
  <si>
    <t>D-serine ammonia-lyase</t>
  </si>
  <si>
    <t>NP_390258.2</t>
  </si>
  <si>
    <t>putative metabolite dehydrogenase, NAD-binding</t>
  </si>
  <si>
    <t>NP_390259.1</t>
  </si>
  <si>
    <t>NP_390260.1</t>
  </si>
  <si>
    <t>pyrroline-5-carboxylate reductase (NADP-dependent, weak activity)</t>
  </si>
  <si>
    <t>NP_390261.1</t>
  </si>
  <si>
    <t>1.6.99.1</t>
  </si>
  <si>
    <t>NADPH-dependent flavin oxidoreductase (acting on cinnamaldehyde-related compounds)</t>
  </si>
  <si>
    <t>NP_390263.1</t>
  </si>
  <si>
    <t>3.1.26.11</t>
  </si>
  <si>
    <t>ribonuclease Z</t>
  </si>
  <si>
    <t>NP_390265.1</t>
  </si>
  <si>
    <t>1.1.1.49</t>
  </si>
  <si>
    <t>glucose-6-phosphate 1-dehydrogenase (NADP-dependent)</t>
  </si>
  <si>
    <t>NP_390266.2</t>
  </si>
  <si>
    <t>1.1.1.44</t>
  </si>
  <si>
    <t>NADP+-dependent 6-P-gluconate dehydrogenase</t>
  </si>
  <si>
    <t>NP_390267.2</t>
  </si>
  <si>
    <t>DNA-damage lesion bypass DNA polymerase</t>
  </si>
  <si>
    <t>NP_390268.2</t>
  </si>
  <si>
    <t>6.4.1.3</t>
  </si>
  <si>
    <t>putative propionyl-CoA carboxylase beta chain</t>
  </si>
  <si>
    <t>NP_390272.2</t>
  </si>
  <si>
    <t>5.1.99.1</t>
  </si>
  <si>
    <t>putative methylmalonyl-CoA epimerase</t>
  </si>
  <si>
    <t>NP_390273.2</t>
  </si>
  <si>
    <t>putative L,D-transpeptidase</t>
  </si>
  <si>
    <t>NP_390274.1</t>
  </si>
  <si>
    <t>putative lipid kinase BmrU</t>
  </si>
  <si>
    <t>NP_390280.2</t>
  </si>
  <si>
    <t>2.3.1.168</t>
  </si>
  <si>
    <t>branched-chain alpha-keto acid dehydrogenase E2 subunit (lipoamide acyltransferase)</t>
  </si>
  <si>
    <t>NP_390283.1</t>
  </si>
  <si>
    <t>1.2.4.4</t>
  </si>
  <si>
    <t>branched-chain alpha-keto acid dehydrogenase E1 subunit</t>
  </si>
  <si>
    <t>NP_390284.1</t>
  </si>
  <si>
    <t>NP_390285.1</t>
  </si>
  <si>
    <t>branched-chain alpha-keto acid dehydrogenase E3 subunit (dihydrolipoamide dehydrogenase)</t>
  </si>
  <si>
    <t>NP_390286.2</t>
  </si>
  <si>
    <t>2.7.2.-</t>
  </si>
  <si>
    <t>2.7.2.7</t>
  </si>
  <si>
    <t>branched-chain fatty-acid kinase</t>
  </si>
  <si>
    <t>NP_390287.2</t>
  </si>
  <si>
    <t>1.4.1.8</t>
  </si>
  <si>
    <t>1.4.1.-</t>
  </si>
  <si>
    <t>1.4.1.9</t>
  </si>
  <si>
    <t>branched-chain amino acid dehydrogenase</t>
  </si>
  <si>
    <t>NP_390288.1</t>
  </si>
  <si>
    <t>2.3.1.19</t>
  </si>
  <si>
    <t>phosphate BCFA and butyryl coenzyme A transferase</t>
  </si>
  <si>
    <t>NP_390289.2</t>
  </si>
  <si>
    <t>4.1.3.30</t>
  </si>
  <si>
    <t>2-methylisocitrate lyase</t>
  </si>
  <si>
    <t>NP_390292.1</t>
  </si>
  <si>
    <t>4.2.1.179</t>
  </si>
  <si>
    <t>2-methylcitrate dehydratase (promiscuous)</t>
  </si>
  <si>
    <t>NP_390293.2</t>
  </si>
  <si>
    <t>2.3.3.5</t>
  </si>
  <si>
    <t>bifunctional citrate synthase/2-methylcitrate synthase</t>
  </si>
  <si>
    <t>NP_390294.1</t>
  </si>
  <si>
    <t>propionyl-CoA dehydrogenase subunit</t>
  </si>
  <si>
    <t>NP_390295.2</t>
  </si>
  <si>
    <t>1.1.1.157</t>
  </si>
  <si>
    <t>3-hydroxybutyryl-CoA dehydrogenase</t>
  </si>
  <si>
    <t>NP_390296.2</t>
  </si>
  <si>
    <t>degradative acetoacetyl-CoA thiolase</t>
  </si>
  <si>
    <t>NP_390297.1</t>
  </si>
  <si>
    <t>glycerophosphodiester phosphodiesterase (exolytic cleavage of individual teichoic acid monomer units)</t>
  </si>
  <si>
    <t>NP_390298.2</t>
  </si>
  <si>
    <t>NP_390299.2</t>
  </si>
  <si>
    <t>putative NADH-dependent flavin oxidoreductase</t>
  </si>
  <si>
    <t>NP_390301.1</t>
  </si>
  <si>
    <t>regulatory membrane-associated serine protease</t>
  </si>
  <si>
    <t>NP_390303.2</t>
  </si>
  <si>
    <t>putative 2'-O-ribose RNA methyltransferase</t>
  </si>
  <si>
    <t>NP_390306.2</t>
  </si>
  <si>
    <t>2.2.1.7</t>
  </si>
  <si>
    <t>1-deoxyxylulose-5-phosphate synthase</t>
  </si>
  <si>
    <t>NP_390307.1</t>
  </si>
  <si>
    <t>2.5.1.10</t>
  </si>
  <si>
    <t>farnesyl diphosphate synthase</t>
  </si>
  <si>
    <t>NP_390308.2</t>
  </si>
  <si>
    <t>3.1.11.6</t>
  </si>
  <si>
    <t>exodeoxyribonuclease VII (small subunit)</t>
  </si>
  <si>
    <t>NP_390309.2</t>
  </si>
  <si>
    <t>exodeoxyribonuclease VII (large subunit)</t>
  </si>
  <si>
    <t>NP_390310.2</t>
  </si>
  <si>
    <t>1.5.1.5</t>
  </si>
  <si>
    <t>3.5.4.9</t>
  </si>
  <si>
    <t>methylenetetrahydrofolate dehydrogenase; methenyltetrahydrofolate cyclohydrolase</t>
  </si>
  <si>
    <t>NP_390311.1</t>
  </si>
  <si>
    <t>acetyl-CoA carboxylase subunit (biotin carboxylase subunit)</t>
  </si>
  <si>
    <t>NP_390314.2</t>
  </si>
  <si>
    <t>6.4.1.2</t>
  </si>
  <si>
    <t>acetyl-CoA carboxylase subunit (biotin carboxyl carrier subunit)</t>
  </si>
  <si>
    <t>NP_390315.1</t>
  </si>
  <si>
    <t>aminopeptidase (Met-Xaa and Xaa-Pro, Xaa-Pro-Xaa)</t>
  </si>
  <si>
    <t>NP_390326.1</t>
  </si>
  <si>
    <t>3-dehydroquinate dehydratase, type II</t>
  </si>
  <si>
    <t>NP_390327.1</t>
  </si>
  <si>
    <t>putative lipase / acyl esterase</t>
  </si>
  <si>
    <t>NP_390331.1</t>
  </si>
  <si>
    <t>2.3.1.181</t>
  </si>
  <si>
    <t>protein octanoyltransferase</t>
  </si>
  <si>
    <t>NP_390333.1</t>
  </si>
  <si>
    <t>1.4.4.2</t>
  </si>
  <si>
    <t>glycine decarboxylase (subunit 2) (glycine cleavage system protein P)</t>
  </si>
  <si>
    <t>NP_390335.1</t>
  </si>
  <si>
    <t>glycine decarboxylase (subunit 1) (glycine cleavage system protein P)</t>
  </si>
  <si>
    <t>NP_390336.2</t>
  </si>
  <si>
    <t>2.1.2.10</t>
  </si>
  <si>
    <t>aminomethyltransferase (glycine cleavage system protein T)</t>
  </si>
  <si>
    <t>NP_390337.2</t>
  </si>
  <si>
    <t>3.6.-.-</t>
  </si>
  <si>
    <t>putative RNA polymerase-associated helicase protein</t>
  </si>
  <si>
    <t>NP_390338.1</t>
  </si>
  <si>
    <t>NP_390343.1</t>
  </si>
  <si>
    <t>putative metal-binding hydrolase</t>
  </si>
  <si>
    <t>NP_390359.1</t>
  </si>
  <si>
    <t>2.7.1.59</t>
  </si>
  <si>
    <t>2.7.1.2</t>
  </si>
  <si>
    <t>glucose kinase</t>
  </si>
  <si>
    <t>NP_390365.2</t>
  </si>
  <si>
    <t>3.4.21.105</t>
  </si>
  <si>
    <t>membrane endopeptidase</t>
  </si>
  <si>
    <t>NP_390367.2</t>
  </si>
  <si>
    <t>6.3.3.2</t>
  </si>
  <si>
    <t>5-formyltetrahydrofolate cyclo-ligase</t>
  </si>
  <si>
    <t>NP_390369.1</t>
  </si>
  <si>
    <t>NP_390370.2</t>
  </si>
  <si>
    <t>transpeptidase (penicillin-binding protein 2A)</t>
  </si>
  <si>
    <t>NP_390379.1</t>
  </si>
  <si>
    <t>superoxide dismutase (Mn[2+]-dependent)</t>
  </si>
  <si>
    <t>NP_390381.3</t>
  </si>
  <si>
    <t>1.17.7.1</t>
  </si>
  <si>
    <t>4-hydroxy-3-methylbut-2-en-1-yl diphosphate synthase (1-hydroxy-2-methyl-2-(E)-butenyl 4-diphosphate synthase)</t>
  </si>
  <si>
    <t>NP_390386.1</t>
  </si>
  <si>
    <t>putative nucleotidase</t>
  </si>
  <si>
    <t>NP_390388.1</t>
  </si>
  <si>
    <t>3.1.21.2</t>
  </si>
  <si>
    <t>type IV apurinic/apyrimidinic endonuclease</t>
  </si>
  <si>
    <t>NP_390392.1</t>
  </si>
  <si>
    <t>NP_390393.1</t>
  </si>
  <si>
    <t>1.17.7.4</t>
  </si>
  <si>
    <t>1-hydroxy-2-methyl-2-(E)-butenyl 4-diphosphate reductase</t>
  </si>
  <si>
    <t>NP_390395.2</t>
  </si>
  <si>
    <t>2.1.1.217</t>
  </si>
  <si>
    <t>tRNA (adenine(22)-N(1))-methyltransferase</t>
  </si>
  <si>
    <t>NP_390397.1</t>
  </si>
  <si>
    <t>2.7.7.-</t>
  </si>
  <si>
    <t>DNA primase</t>
  </si>
  <si>
    <t>NP_390400.2</t>
  </si>
  <si>
    <t>6.1.1.14</t>
  </si>
  <si>
    <t>glycyl-tRNA synthetase (beta subunit)</t>
  </si>
  <si>
    <t>NP_390404.2</t>
  </si>
  <si>
    <t>glycyl-tRNA synthetase (alpha subunit)</t>
  </si>
  <si>
    <t>NP_390405.1</t>
  </si>
  <si>
    <t>3.5.4.5</t>
  </si>
  <si>
    <t>cytidine/deoxycytidine deaminase</t>
  </si>
  <si>
    <t>NP_390408.1</t>
  </si>
  <si>
    <t>2.7.1.66</t>
  </si>
  <si>
    <t>undecaprenol kinase</t>
  </si>
  <si>
    <t>NP_390409.2</t>
  </si>
  <si>
    <t>2.1.1.193</t>
  </si>
  <si>
    <t>methylase of U1498 in 16S rRNA</t>
  </si>
  <si>
    <t>NP_390422.1</t>
  </si>
  <si>
    <t>ribosomal protein L11 methyltransferase</t>
  </si>
  <si>
    <t>NP_390423.2</t>
  </si>
  <si>
    <t>1.3.98.3</t>
  </si>
  <si>
    <t>NP_390428.2</t>
  </si>
  <si>
    <t>3.4.24.78</t>
  </si>
  <si>
    <t>spore germination protease</t>
  </si>
  <si>
    <t>NP_390432.1</t>
  </si>
  <si>
    <t>DNA polymerase clamp loader delta subunit</t>
  </si>
  <si>
    <t>NP_390434.1</t>
  </si>
  <si>
    <t>3.5.4.12</t>
  </si>
  <si>
    <t>dCMP deaminase associated to DNA transport (competence)</t>
  </si>
  <si>
    <t>NP_390436.1</t>
  </si>
  <si>
    <t>putative pyrroline-5'-carboxylate reductase</t>
  </si>
  <si>
    <t>NP_390438.1</t>
  </si>
  <si>
    <t>NP_390439.1</t>
  </si>
  <si>
    <t>2.7.7.18</t>
  </si>
  <si>
    <t>nicotinate-nucleotide adenylyltransferase</t>
  </si>
  <si>
    <t>NP_390442.1</t>
  </si>
  <si>
    <t>1.1.1.25</t>
  </si>
  <si>
    <t>shikimate 5-dehydrogenase</t>
  </si>
  <si>
    <t>NP_390444.2</t>
  </si>
  <si>
    <t>phosphatase (active on GMP and Glc-6-P)</t>
  </si>
  <si>
    <t>NP_390446.1</t>
  </si>
  <si>
    <t>NP_390448.1</t>
  </si>
  <si>
    <t>putative catabolic 6-phospho-gluconate dehydrogenase (NAD[+]-dependent)</t>
  </si>
  <si>
    <t>NP_390450.1</t>
  </si>
  <si>
    <t>1.20.4.4</t>
  </si>
  <si>
    <t>thioredoxin-coupled arsenate reductase; skin element</t>
  </si>
  <si>
    <t>NP_390455.1</t>
  </si>
  <si>
    <t>response regulator aspartate phosphatase; skin element</t>
  </si>
  <si>
    <t>NP_390460.2</t>
  </si>
  <si>
    <t>N-acetylmuramoyl-L-alanine amidase; skin element</t>
  </si>
  <si>
    <t>NP_390467.1</t>
  </si>
  <si>
    <t>two-component sensor histidine kinase [YrkP]</t>
  </si>
  <si>
    <t>NP_390519.1</t>
  </si>
  <si>
    <t>NP_390522.1</t>
  </si>
  <si>
    <t>putative NAD(P)H oxidoreductase</t>
  </si>
  <si>
    <t>NP_390524.2</t>
  </si>
  <si>
    <t>putative sulfur transferase / hydrolase</t>
  </si>
  <si>
    <t>NP_390528.2</t>
  </si>
  <si>
    <t>2.3.1.57</t>
  </si>
  <si>
    <t>spermine/spermidine acetyltransferase</t>
  </si>
  <si>
    <t>NP_390537.1</t>
  </si>
  <si>
    <t>NP_390541.1</t>
  </si>
  <si>
    <t>NP_390543.1</t>
  </si>
  <si>
    <t>cytochrome P450</t>
  </si>
  <si>
    <t>NP_390551.1</t>
  </si>
  <si>
    <t>NP_390553.1</t>
  </si>
  <si>
    <t>aminoglycoside 6-adenylyltransferase</t>
  </si>
  <si>
    <t>NP_390556.1</t>
  </si>
  <si>
    <t>1.13.12.-</t>
  </si>
  <si>
    <t>putative anionic nitroalkane monoxygenase</t>
  </si>
  <si>
    <t>NP_390557.1</t>
  </si>
  <si>
    <t>5.1.1.3</t>
  </si>
  <si>
    <t>glutamate racemase</t>
  </si>
  <si>
    <t>NP_390558.1</t>
  </si>
  <si>
    <t>1.1.-.-</t>
  </si>
  <si>
    <t>putative aldo-keto reductase</t>
  </si>
  <si>
    <t>NP_390562.2</t>
  </si>
  <si>
    <t>5.3.3.7</t>
  </si>
  <si>
    <t>aconitate isomerase</t>
  </si>
  <si>
    <t>NP_390565.2</t>
  </si>
  <si>
    <t>3.2.1.132</t>
  </si>
  <si>
    <t>chitosanase</t>
  </si>
  <si>
    <t>NP_390566.1</t>
  </si>
  <si>
    <t>putative oxidoreductase (involving bacillithiol)</t>
  </si>
  <si>
    <t>NP_390574.2</t>
  </si>
  <si>
    <t>4.1.1.44</t>
  </si>
  <si>
    <t>putative carboxymuconolactone decarboxylase</t>
  </si>
  <si>
    <t>YP_009513988.1</t>
  </si>
  <si>
    <t>putative aldehyde dehydrogenase; carbonyl stress response</t>
  </si>
  <si>
    <t>NP_390579.2</t>
  </si>
  <si>
    <t>3.2.1.7</t>
  </si>
  <si>
    <t>3.2.1.65</t>
  </si>
  <si>
    <t>3.2.1.80</t>
  </si>
  <si>
    <t>levanase</t>
  </si>
  <si>
    <t>NP_390581.1</t>
  </si>
  <si>
    <t>2.7.1.102</t>
  </si>
  <si>
    <t>phosphotransferase system (PTS) fructose-specific enzyme IIB component</t>
  </si>
  <si>
    <t>NP_390584.1</t>
  </si>
  <si>
    <t>phosphotransferase system (PTS) fructose-specific enzyme IIA component</t>
  </si>
  <si>
    <t>NP_390585.1</t>
  </si>
  <si>
    <t>peptidoglycan O-acetyltransferase</t>
  </si>
  <si>
    <t>NP_390592.1</t>
  </si>
  <si>
    <t>cytochrome P450 CYP102A3</t>
  </si>
  <si>
    <t>NP_390594.1</t>
  </si>
  <si>
    <t>1.17.1.9</t>
  </si>
  <si>
    <t>putative formate dehydrogenase</t>
  </si>
  <si>
    <t>NP_390600.1</t>
  </si>
  <si>
    <t>4.4.1.2</t>
  </si>
  <si>
    <t>cystathionine gamma-lyase and homocysteine gamma-lyase for reverse transsulfuration pathway</t>
  </si>
  <si>
    <t>NP_390603.1</t>
  </si>
  <si>
    <t>cystathionine beta-synthase for the reverse transsulfuration pathway</t>
  </si>
  <si>
    <t>NP_390604.1</t>
  </si>
  <si>
    <t>3.2.2.9</t>
  </si>
  <si>
    <t>3.2.2.16</t>
  </si>
  <si>
    <t>methylthioadenosine / S-adenosylhomocysteine nucleosidase</t>
  </si>
  <si>
    <t>NP_390605.1</t>
  </si>
  <si>
    <t>NP_390606.1</t>
  </si>
  <si>
    <t>2.7.1.48</t>
  </si>
  <si>
    <t>uridine kinase</t>
  </si>
  <si>
    <t>NP_390611.1</t>
  </si>
  <si>
    <t>putative acyl-CoA O-methyltransferase</t>
  </si>
  <si>
    <t>NP_390614.1</t>
  </si>
  <si>
    <t>6.1.1.7</t>
  </si>
  <si>
    <t>alanyl-tRNA synthetase</t>
  </si>
  <si>
    <t>NP_390618.1</t>
  </si>
  <si>
    <t>glutamine ABC transporter (ATP-binding protein)</t>
  </si>
  <si>
    <t>NP_390620.1</t>
  </si>
  <si>
    <t>3.1.11.5</t>
  </si>
  <si>
    <t>5'-3' helicase associated to SSB; exonuclease V</t>
  </si>
  <si>
    <t>NP_390625.1</t>
  </si>
  <si>
    <t>2.8.1.13</t>
  </si>
  <si>
    <t>tRNA-specific 2-thiouridylase</t>
  </si>
  <si>
    <t>NP_390627.3</t>
  </si>
  <si>
    <t>2.8.1.7</t>
  </si>
  <si>
    <t>cysteine desulfurase involved in U34 tRNA thiolation</t>
  </si>
  <si>
    <t>NP_390629.2</t>
  </si>
  <si>
    <t>6.1.-.-</t>
  </si>
  <si>
    <t>tRNA threonylcarbamoyladenosine dehydratase (t(6)A37 dehydratase)</t>
  </si>
  <si>
    <t>NP_390632.3</t>
  </si>
  <si>
    <t>6.1.1.12</t>
  </si>
  <si>
    <t>aspartyl-tRNA synthetase, promiscuous (also recognizes tRNAasn)</t>
  </si>
  <si>
    <t>NP_390633.1</t>
  </si>
  <si>
    <t>6.1.1.21</t>
  </si>
  <si>
    <t>histidyl-tRNA synthetase</t>
  </si>
  <si>
    <t>NP_390634.1</t>
  </si>
  <si>
    <t>putative N-acetylmuramoyl-L-alanine amidase, family 3</t>
  </si>
  <si>
    <t>NP_390636.1</t>
  </si>
  <si>
    <t>gly-tRNA(Ala) deacylase / D-Tyr-tRNATyr deacylase</t>
  </si>
  <si>
    <t>NP_390637.2</t>
  </si>
  <si>
    <t>3.1.7.2</t>
  </si>
  <si>
    <t>GTP pyrophosphokinase (RelA/SpoT)</t>
  </si>
  <si>
    <t>NP_390638.2</t>
  </si>
  <si>
    <t>2.4.2.7</t>
  </si>
  <si>
    <t>adenine phosphoribosyltransferase</t>
  </si>
  <si>
    <t>NP_390639.1</t>
  </si>
  <si>
    <t>single-strand DNA-specific exonuclease</t>
  </si>
  <si>
    <t>NP_390640.1</t>
  </si>
  <si>
    <t>2.4.2.29</t>
  </si>
  <si>
    <t>tRNA-guanine transglycosylase</t>
  </si>
  <si>
    <t>NP_390649.1</t>
  </si>
  <si>
    <t>2.4.99.17</t>
  </si>
  <si>
    <t>S-adenosylmethionine tRNA ribosyltransferase-isomerase</t>
  </si>
  <si>
    <t>NP_390650.1</t>
  </si>
  <si>
    <t>3.1.22.4</t>
  </si>
  <si>
    <t>Holliday junction DNA helicase, ATP-dependent component</t>
  </si>
  <si>
    <t>YP_054590.1</t>
  </si>
  <si>
    <t>Holliday junction DNA helicase</t>
  </si>
  <si>
    <t>NP_390652.1</t>
  </si>
  <si>
    <t>putative inositol-related oxidoreductase</t>
  </si>
  <si>
    <t>NP_390655.1</t>
  </si>
  <si>
    <t>putative serine/threonine-protein kinase</t>
  </si>
  <si>
    <t>NP_390656.2</t>
  </si>
  <si>
    <t>2.5.1.72</t>
  </si>
  <si>
    <t>quinolinate synthetase</t>
  </si>
  <si>
    <t>NP_390663.1</t>
  </si>
  <si>
    <t>2.4.2.19</t>
  </si>
  <si>
    <t>nicotinate-nucleotide pyrophosphorylase (quinolinate phosphoribosyltransferase)</t>
  </si>
  <si>
    <t>NP_390664.1</t>
  </si>
  <si>
    <t>1.4.3.16</t>
  </si>
  <si>
    <t>L-aspartate oxidase</t>
  </si>
  <si>
    <t>NP_390665.1</t>
  </si>
  <si>
    <t>desulfurase involved in iron-sulfur clusters for NAD biosynthesis</t>
  </si>
  <si>
    <t>NP_390666.1</t>
  </si>
  <si>
    <t>4.2.1.51</t>
  </si>
  <si>
    <t>prephenate dehydratase</t>
  </si>
  <si>
    <t>NP_390668.1</t>
  </si>
  <si>
    <t>membrane metalloprotease [proteolysis of pro-sigma(K)]</t>
  </si>
  <si>
    <t>NP_390675.1</t>
  </si>
  <si>
    <t>3.6.1.9</t>
  </si>
  <si>
    <t>nucleoside triphosphate pyrophosphatase; septum formation DNA-binding protein (multicopy associated filamentation)</t>
  </si>
  <si>
    <t>NP_390683.1</t>
  </si>
  <si>
    <t>3.4.23.43</t>
  </si>
  <si>
    <t>membrane prepilin peptidase</t>
  </si>
  <si>
    <t>NP_390685.2</t>
  </si>
  <si>
    <t>6.3.2.17</t>
  </si>
  <si>
    <t>folyl-polyglutamate synthase</t>
  </si>
  <si>
    <t>NP_390686.1</t>
  </si>
  <si>
    <t>6.1.1.9</t>
  </si>
  <si>
    <t>valyl-tRNA synthetase</t>
  </si>
  <si>
    <t>NP_390687.2</t>
  </si>
  <si>
    <t>glutamate-1-semialdehyde 2,1-aminomutase</t>
  </si>
  <si>
    <t>NP_390690.1</t>
  </si>
  <si>
    <t>4.2.1.24</t>
  </si>
  <si>
    <t>delta-aminolevulinic acid dehydratase (porphobilinogen synthase)</t>
  </si>
  <si>
    <t>NP_390691.1</t>
  </si>
  <si>
    <t>4.2.1.75</t>
  </si>
  <si>
    <t>uroporphyrinogen III cosynthase</t>
  </si>
  <si>
    <t>NP_390692.1</t>
  </si>
  <si>
    <t>2.5.1.61</t>
  </si>
  <si>
    <t>porphobilinogen deaminase (hydroxymethylbilane synthase)</t>
  </si>
  <si>
    <t>NP_390693.1</t>
  </si>
  <si>
    <t>1.2.1.70</t>
  </si>
  <si>
    <t>glutamyl-tRNA reductase</t>
  </si>
  <si>
    <t>NP_390695.1</t>
  </si>
  <si>
    <t>3.4.21.53</t>
  </si>
  <si>
    <t>class III heat-shock ATP-dependent LonA protease</t>
  </si>
  <si>
    <t>NP_390698.1</t>
  </si>
  <si>
    <t>prolyl isomerase (trigger factor)</t>
  </si>
  <si>
    <t>NP_390701.1</t>
  </si>
  <si>
    <t>4.2.1.33</t>
  </si>
  <si>
    <t>3-isopropylmalate dehydratase (small subunit)</t>
  </si>
  <si>
    <t>NP_390703.1</t>
  </si>
  <si>
    <t>3-isopropylmalate dehydratase (large subunit)</t>
  </si>
  <si>
    <t>NP_390704.1</t>
  </si>
  <si>
    <t>1.1.1.85</t>
  </si>
  <si>
    <t>3-isopropylmalate dehydrogenase</t>
  </si>
  <si>
    <t>NP_390705.2</t>
  </si>
  <si>
    <t>2.3.3.13</t>
  </si>
  <si>
    <t>2-isopropylmalate synthase</t>
  </si>
  <si>
    <t>NP_390706.1</t>
  </si>
  <si>
    <t>1.1.1.86</t>
  </si>
  <si>
    <t>acetohydroxy-acid isomeroreductase (NADP-dependent)</t>
  </si>
  <si>
    <t>NP_390707.1</t>
  </si>
  <si>
    <t>2.2.1.6</t>
  </si>
  <si>
    <t>acetohydroxy-acid synthase (small subunit)</t>
  </si>
  <si>
    <t>NP_390708.2</t>
  </si>
  <si>
    <t>acetohydroxy-acid synthase (large subunit)</t>
  </si>
  <si>
    <t>NP_390709.1</t>
  </si>
  <si>
    <t>putative indole acetic acid N-acetyltransferase</t>
  </si>
  <si>
    <t>NP_390711.1</t>
  </si>
  <si>
    <t>3.1.4.-</t>
  </si>
  <si>
    <t>NP_390713.2</t>
  </si>
  <si>
    <t>3.6.1.66</t>
  </si>
  <si>
    <t>deoxyinosine/deoxyxanthosine triphosphate pyrophosphatase, promiscuous (subunit A)</t>
  </si>
  <si>
    <t>NP_390714.1</t>
  </si>
  <si>
    <t>2.7.7.56</t>
  </si>
  <si>
    <t>ribonuclease PH</t>
  </si>
  <si>
    <t>NP_390715.1</t>
  </si>
  <si>
    <t>NP_390717.2</t>
  </si>
  <si>
    <t>1.3.5.1</t>
  </si>
  <si>
    <t>succinate dehydrogenase (iron-sulfur protein)</t>
  </si>
  <si>
    <t>NP_390721.1</t>
  </si>
  <si>
    <t>succinate dehydrogenase (flavoprotein subunit)</t>
  </si>
  <si>
    <t>NP_390722.2</t>
  </si>
  <si>
    <t>succinate dehydrogenase (cytochrome b558 subunit)</t>
  </si>
  <si>
    <t>NP_390723.1</t>
  </si>
  <si>
    <t>aspartokinase II alpha subunit (aa 1-&gt;408)</t>
  </si>
  <si>
    <t>NP_390725.1</t>
  </si>
  <si>
    <t>aspartokinase II beta subunit (aa 246-&gt;408)</t>
  </si>
  <si>
    <t>YP_009513994.1</t>
  </si>
  <si>
    <t>4.1.99.3</t>
  </si>
  <si>
    <t>excinuclease ABC (subunit C)</t>
  </si>
  <si>
    <t>NP_390727.2</t>
  </si>
  <si>
    <t>exo-alpha-L-arabinofuranosidase</t>
  </si>
  <si>
    <t>NP_390729.2</t>
  </si>
  <si>
    <t>4.2.1.17</t>
  </si>
  <si>
    <t>enoyl-CoA hydratase</t>
  </si>
  <si>
    <t>NP_390732.1</t>
  </si>
  <si>
    <t>long chain acyl-CoA ligase (degradative)</t>
  </si>
  <si>
    <t>NP_390734.1</t>
  </si>
  <si>
    <t>3.1.11.-</t>
  </si>
  <si>
    <t>DNA polymerase/3'-5' exonuclease X</t>
  </si>
  <si>
    <t>NP_390737.1</t>
  </si>
  <si>
    <t>ribonuclease HIII</t>
  </si>
  <si>
    <t>NP_390740.1</t>
  </si>
  <si>
    <t>6.1.1.20</t>
  </si>
  <si>
    <t>phenylalanyl-tRNA synthetase (beta subunit)</t>
  </si>
  <si>
    <t>NP_390741.1</t>
  </si>
  <si>
    <t>phenylalanyl-tRNA synthetase (alpha subunit)</t>
  </si>
  <si>
    <t>NP_390742.1</t>
  </si>
  <si>
    <t>ribosomal RNA methylase</t>
  </si>
  <si>
    <t>NP_390743.1</t>
  </si>
  <si>
    <t>1.1.99.14</t>
  </si>
  <si>
    <t>glycolate oxidase subunit</t>
  </si>
  <si>
    <t>NP_390746.1</t>
  </si>
  <si>
    <t>glycolate oxidase (iron-sulfur subunit)</t>
  </si>
  <si>
    <t>NP_390747.1</t>
  </si>
  <si>
    <t>alpha-L-arabinofuranosidase</t>
  </si>
  <si>
    <t>NP_390750.2</t>
  </si>
  <si>
    <t>1.1.1.261</t>
  </si>
  <si>
    <t>sn-glycerol-1-phosphate dehydrogenase [NAD+] (catabolic)</t>
  </si>
  <si>
    <t>NP_390754.1</t>
  </si>
  <si>
    <t>3.1.3.23</t>
  </si>
  <si>
    <t>glycolytic and pentose phosphate intermediates phosphatase</t>
  </si>
  <si>
    <t>NP_390755.1</t>
  </si>
  <si>
    <t>5.1.3.4</t>
  </si>
  <si>
    <t>L-ribulose-5-phosphate 4-epimerase</t>
  </si>
  <si>
    <t>NP_390756.1</t>
  </si>
  <si>
    <t>2.7.1.16</t>
  </si>
  <si>
    <t>L-ribulokinase</t>
  </si>
  <si>
    <t>NP_390757.1</t>
  </si>
  <si>
    <t>5.3.1.4</t>
  </si>
  <si>
    <t>L-arabinose isomerase</t>
  </si>
  <si>
    <t>NP_390758.2</t>
  </si>
  <si>
    <t>3.2.1.99</t>
  </si>
  <si>
    <t>arabinan-endo-1,5-alpha-L-arabinase</t>
  </si>
  <si>
    <t>NP_390759.2</t>
  </si>
  <si>
    <t>putative fructose-lysine aminopeptidase</t>
  </si>
  <si>
    <t>NP_390760.1</t>
  </si>
  <si>
    <t>promiscuous phosphatase</t>
  </si>
  <si>
    <t>NP_390772.2</t>
  </si>
  <si>
    <t>6.1.1.3</t>
  </si>
  <si>
    <t>threonyl-tRNA synthetase</t>
  </si>
  <si>
    <t>NP_390773.1</t>
  </si>
  <si>
    <t>4.1.1.50</t>
  </si>
  <si>
    <t>S-adenosylmethionine decarboxylase</t>
  </si>
  <si>
    <t>NP_390779.2</t>
  </si>
  <si>
    <t>1.2.1.59</t>
  </si>
  <si>
    <t>glyceraldehyde-3-phosphate dehydrogenase (NADP-dependent, gluconeogenesis)</t>
  </si>
  <si>
    <t>NP_390780.1</t>
  </si>
  <si>
    <t>promiscuous aldo/keto reductase</t>
  </si>
  <si>
    <t>NP_390783.1</t>
  </si>
  <si>
    <t>2.7.1.24</t>
  </si>
  <si>
    <t>dephosphocoenzyme A kinase</t>
  </si>
  <si>
    <t>NP_390784.1</t>
  </si>
  <si>
    <t>3.2.2.23</t>
  </si>
  <si>
    <t>formamidopyrimidine-DNA glycosylase; 5-hydroxymethyl-uracil DNA-glycosylase</t>
  </si>
  <si>
    <t>NP_390786.2</t>
  </si>
  <si>
    <t>DNA polymerase I</t>
  </si>
  <si>
    <t>NP_390787.1</t>
  </si>
  <si>
    <t>1.1.1.37</t>
  </si>
  <si>
    <t>malate dehydrogenase (NAD-dependent)</t>
  </si>
  <si>
    <t>NP_390790.1</t>
  </si>
  <si>
    <t>1.1.1.42</t>
  </si>
  <si>
    <t>isocitrate dehydrogenase</t>
  </si>
  <si>
    <t>NP_390791.1</t>
  </si>
  <si>
    <t>citrate synthase II</t>
  </si>
  <si>
    <t>NP_390792.1</t>
  </si>
  <si>
    <t>2.7.1.40</t>
  </si>
  <si>
    <t>pyruvate kinase</t>
  </si>
  <si>
    <t>NP_390796.1</t>
  </si>
  <si>
    <t>2.7.1.11</t>
  </si>
  <si>
    <t>6-phosphofructokinase</t>
  </si>
  <si>
    <t>NP_390797.1</t>
  </si>
  <si>
    <t>acetyl-CoA carboxylase (carboxyltransferase alpha subunit)</t>
  </si>
  <si>
    <t>NP_390798.1</t>
  </si>
  <si>
    <t>acetyl-CoA carboxylase (carboxyltransferase beta subunit)</t>
  </si>
  <si>
    <t>NP_390799.2</t>
  </si>
  <si>
    <t>1.1.1.40</t>
  </si>
  <si>
    <t>NADP-dependent malic enzyme (conversion of malate into pyruvate, anabolic)</t>
  </si>
  <si>
    <t>NP_390800.1</t>
  </si>
  <si>
    <t>3.1.3.7</t>
  </si>
  <si>
    <t>nanoRNase (oligoribonuclease) (3'-&gt;5'short substrates, 5'-&gt;3' long substrates), 3',5'-bisphosphate nucleotidase</t>
  </si>
  <si>
    <t>NP_390803.1</t>
  </si>
  <si>
    <t>S-alkyl-N-acetyl-metabolite deacetylase</t>
  </si>
  <si>
    <t>NP_390807.1</t>
  </si>
  <si>
    <t>monooxygenase (S-alkyl substrates)</t>
  </si>
  <si>
    <t>NP_390809.1</t>
  </si>
  <si>
    <t>NP_390811.1</t>
  </si>
  <si>
    <t>putative 3-oxoacyl-acyl-carrier protein reductase</t>
  </si>
  <si>
    <t>NP_390820.1</t>
  </si>
  <si>
    <t>4.3.2.1</t>
  </si>
  <si>
    <t>argininosuccinate lyase</t>
  </si>
  <si>
    <t>NP_390822.1</t>
  </si>
  <si>
    <t>6.3.4.5</t>
  </si>
  <si>
    <t>argininosuccinate synthase</t>
  </si>
  <si>
    <t>NP_390823.1</t>
  </si>
  <si>
    <t>2.7.2.1</t>
  </si>
  <si>
    <t>acetate kinase</t>
  </si>
  <si>
    <t>NP_390825.1</t>
  </si>
  <si>
    <t>thiol peroxidase (lipid hydroperoxide reductase)</t>
  </si>
  <si>
    <t>NP_390827.1</t>
  </si>
  <si>
    <t>inorganic polyphosphate/ATP-NAD kinase</t>
  </si>
  <si>
    <t>NP_390832.1</t>
  </si>
  <si>
    <t>putative N-substituted formamide deformylase, dihydropyrimidinase or isoaspartyl peptidase</t>
  </si>
  <si>
    <t>NP_390833.1</t>
  </si>
  <si>
    <t>putative acyl-coenzyme A synthetase</t>
  </si>
  <si>
    <t>NP_390834.2</t>
  </si>
  <si>
    <t>2.8.1.4</t>
  </si>
  <si>
    <t>persulfide ATP pyrophosphatase involved in tRNA modification</t>
  </si>
  <si>
    <t>NP_390836.2</t>
  </si>
  <si>
    <t>cysteine desulfurase</t>
  </si>
  <si>
    <t>NP_390837.1</t>
  </si>
  <si>
    <t>3.1.3.15</t>
  </si>
  <si>
    <t>histidinol phosphate phosphatase</t>
  </si>
  <si>
    <t>NP_390840.1</t>
  </si>
  <si>
    <t>1.8.4.14</t>
  </si>
  <si>
    <t>free methionine-(R)-sulfoxide reductase</t>
  </si>
  <si>
    <t>NP_390842.2</t>
  </si>
  <si>
    <t>NP_390843.1</t>
  </si>
  <si>
    <t>6.1.1.1</t>
  </si>
  <si>
    <t>tyrosyl-tRNA synthetase</t>
  </si>
  <si>
    <t>NP_390845.1</t>
  </si>
  <si>
    <t>6.2.1.1</t>
  </si>
  <si>
    <t>acetyl-CoA synthetase</t>
  </si>
  <si>
    <t>NP_390846.1</t>
  </si>
  <si>
    <t>protein acetyltransferase (acetylates AcsA)</t>
  </si>
  <si>
    <t>NP_390847.1</t>
  </si>
  <si>
    <t>protein deacetylase (regulates AcsA activity)</t>
  </si>
  <si>
    <t>NP_390849.1</t>
  </si>
  <si>
    <t>2.5.1.54</t>
  </si>
  <si>
    <t>bifunctional chorismate mutase type II-isozyme 3 (regulatory domain); 3-deoxy-D-arabino-heptulosonate 7-phosphate synthase</t>
  </si>
  <si>
    <t>NP_390853.1</t>
  </si>
  <si>
    <t>6.3.2.8</t>
  </si>
  <si>
    <t>UDP-N-acetyl muramate-alanine ligase</t>
  </si>
  <si>
    <t>NP_390857.1</t>
  </si>
  <si>
    <t>putative modified amino acid aminopeptidase</t>
  </si>
  <si>
    <t>NP_390864.1</t>
  </si>
  <si>
    <t>NAD-dependent malic enzyme (conversion of malate into pyruvate)</t>
  </si>
  <si>
    <t>NP_390866.1</t>
  </si>
  <si>
    <t>putative quorum-quenching lactonase</t>
  </si>
  <si>
    <t>NP_390867.1</t>
  </si>
  <si>
    <t>2.1.1.33</t>
  </si>
  <si>
    <t>tRNA (guanine-N(7)-)-methyltransferase</t>
  </si>
  <si>
    <t>NP_390868.1</t>
  </si>
  <si>
    <t>3.2.1.41</t>
  </si>
  <si>
    <t>pullulanase</t>
  </si>
  <si>
    <t>NP_390871.2</t>
  </si>
  <si>
    <t>putative phospholipid kinase</t>
  </si>
  <si>
    <t>NP_390872.1</t>
  </si>
  <si>
    <t>putative RNA 2',3'-cyclic phosphodiesterase</t>
  </si>
  <si>
    <t>NP_390874.1</t>
  </si>
  <si>
    <t>putative promiscuous peptidase/deacylase</t>
  </si>
  <si>
    <t>NP_390876.1</t>
  </si>
  <si>
    <t>putative ABC transporter (ATP-binding protein)</t>
  </si>
  <si>
    <t>NP_390879.1</t>
  </si>
  <si>
    <t>16S rRNA pseudouridylate 516 synthase</t>
  </si>
  <si>
    <t>NP_390882.2</t>
  </si>
  <si>
    <t>putative NAD(FAD)-utilizing dehydrogenase</t>
  </si>
  <si>
    <t>NP_390884.2</t>
  </si>
  <si>
    <t>putative dehydrogenase of rhamnogalaturonan degradation</t>
  </si>
  <si>
    <t>NP_390888.1</t>
  </si>
  <si>
    <t>unsaturated rhamnogalacturonyl hydrolase</t>
  </si>
  <si>
    <t>NP_390890.3</t>
  </si>
  <si>
    <t>1.14.14.46</t>
  </si>
  <si>
    <t>cytochrome P450 for pimelic acid formation for biotin biosynthesis</t>
  </si>
  <si>
    <t>NP_390897.1</t>
  </si>
  <si>
    <t>2.8.1.6</t>
  </si>
  <si>
    <t>biotin synthase</t>
  </si>
  <si>
    <t>NP_390898.1</t>
  </si>
  <si>
    <t>6.3.3.3</t>
  </si>
  <si>
    <t>dethiobiotin synthetase</t>
  </si>
  <si>
    <t>NP_390899.1</t>
  </si>
  <si>
    <t>8-amino-7-oxononanoate synthase (pimeloyl-CoA-dependent)</t>
  </si>
  <si>
    <t>NP_390900.1</t>
  </si>
  <si>
    <t>2.6.1.105</t>
  </si>
  <si>
    <t>L-lysine-8-amino-7-oxononanoate aminotransferase</t>
  </si>
  <si>
    <t>NP_390901.1</t>
  </si>
  <si>
    <t>6.2.1.14</t>
  </si>
  <si>
    <t>6-carboxyhexanoate-CoA ligase (pimeloyl-CoA synthase)</t>
  </si>
  <si>
    <t>NP_390902.3</t>
  </si>
  <si>
    <t>NP_390903.1</t>
  </si>
  <si>
    <t>3.2.1.22</t>
  </si>
  <si>
    <t>alpha-D-galactoside galactohydrolase</t>
  </si>
  <si>
    <t>NP_390908.1</t>
  </si>
  <si>
    <t>2.8.1.-</t>
  </si>
  <si>
    <t>putative sulfur transferase</t>
  </si>
  <si>
    <t>NP_390909.2</t>
  </si>
  <si>
    <t>6.1.1.4</t>
  </si>
  <si>
    <t>leucyl-tRNA synthetase</t>
  </si>
  <si>
    <t>NP_390910.1</t>
  </si>
  <si>
    <t>ABC transporter (ATP-binding protein) involved in resistance to cell wall inhibitors</t>
  </si>
  <si>
    <t>NP_390923.1</t>
  </si>
  <si>
    <t>putative RNA methylase</t>
  </si>
  <si>
    <t>NP_390927.1</t>
  </si>
  <si>
    <t>4.2.3.130</t>
  </si>
  <si>
    <t>tetraprenyl-beta-curcumene synthase</t>
  </si>
  <si>
    <t>NP_390928.1</t>
  </si>
  <si>
    <t>phospholipase component of bacilysocin synthesis or export</t>
  </si>
  <si>
    <t>NP_390929.1</t>
  </si>
  <si>
    <t>meso-diaminopimelic acid amidotransferase (asparagine synthetase)</t>
  </si>
  <si>
    <t>NP_390932.1</t>
  </si>
  <si>
    <t>2.5.1.6</t>
  </si>
  <si>
    <t>S-adenosylmethionine synthetase</t>
  </si>
  <si>
    <t>NP_390933.1</t>
  </si>
  <si>
    <t>4.1.1.49</t>
  </si>
  <si>
    <t>phosphoenolpyruvate carboxykinase</t>
  </si>
  <si>
    <t>NP_390934.2</t>
  </si>
  <si>
    <t>putative esterase</t>
  </si>
  <si>
    <t>NP_390936.1</t>
  </si>
  <si>
    <t>3.6.1.15</t>
  </si>
  <si>
    <t>nucleoside and RNA triphosphate phosphohydrolase</t>
  </si>
  <si>
    <t>NP_390941.1</t>
  </si>
  <si>
    <t>4.4.1.21</t>
  </si>
  <si>
    <t>S-ribosylhomocysteine lyase</t>
  </si>
  <si>
    <t>NP_390945.1</t>
  </si>
  <si>
    <t>4.2.1.1</t>
  </si>
  <si>
    <t>carbonic anhydrase</t>
  </si>
  <si>
    <t>NP_390947.1</t>
  </si>
  <si>
    <t>1.10.3.-</t>
  </si>
  <si>
    <t>putative cytochrome bd menaquinol oxidase subunit I</t>
  </si>
  <si>
    <t>NP_390949.2</t>
  </si>
  <si>
    <t>putative cytochrome bd menaquinol oxidase subunit II</t>
  </si>
  <si>
    <t>NP_390950.1</t>
  </si>
  <si>
    <t>manganese ABC transporter (ATP-binding protein)</t>
  </si>
  <si>
    <t>NP_390954.1</t>
  </si>
  <si>
    <t>4.2.1.113</t>
  </si>
  <si>
    <t>O-succinylbenzoate-CoA synthase</t>
  </si>
  <si>
    <t>NP_390956.1</t>
  </si>
  <si>
    <t>6.2.1.26</t>
  </si>
  <si>
    <t>O-succinylbenzoic acid-CoA ligase</t>
  </si>
  <si>
    <t>NP_390957.1</t>
  </si>
  <si>
    <t>4.1.3.36</t>
  </si>
  <si>
    <t>dihydroxynapthoic acid synthetase</t>
  </si>
  <si>
    <t>NP_390958.1</t>
  </si>
  <si>
    <t>4.2.99.20</t>
  </si>
  <si>
    <t>2-succinyl-6-hydroxy-2, 4-cyclohexadiene-1-carboxylate synthase</t>
  </si>
  <si>
    <t>NP_390959.1</t>
  </si>
  <si>
    <t>2.2.1.9</t>
  </si>
  <si>
    <t>2-oxoglutarate decarboxylase and 2-succinyl-5-enolpyruvyl-6-hydroxy-3-cyclohexene-1- carboxylic-acid synthase</t>
  </si>
  <si>
    <t>NP_390960.1</t>
  </si>
  <si>
    <t>5.4.4.2</t>
  </si>
  <si>
    <t>menaquinone-specific isochorismate synthase</t>
  </si>
  <si>
    <t>NP_390961.1</t>
  </si>
  <si>
    <t>NP_390963.1</t>
  </si>
  <si>
    <t>1.1.1.22</t>
  </si>
  <si>
    <t>putative UDP-glucose dehydrogenase</t>
  </si>
  <si>
    <t>NP_390964.1</t>
  </si>
  <si>
    <t>5.1.3.2</t>
  </si>
  <si>
    <t>putative UDP-glucose epimerase</t>
  </si>
  <si>
    <t>NP_390965.1</t>
  </si>
  <si>
    <t>putative glucosyltransferase</t>
  </si>
  <si>
    <t>NP_390966.1</t>
  </si>
  <si>
    <t>2.4.1.1</t>
  </si>
  <si>
    <t>glycogen phosphorylase</t>
  </si>
  <si>
    <t>NP_390972.1</t>
  </si>
  <si>
    <t>2.4.1.21</t>
  </si>
  <si>
    <t>glycogen (starch) synthase</t>
  </si>
  <si>
    <t>NP_390973.1</t>
  </si>
  <si>
    <t>2.7.7.27</t>
  </si>
  <si>
    <t>glucose-1-phosphate adenylyltransferase (ADP-glucose pyrophosphorylase) beta subunit</t>
  </si>
  <si>
    <t>NP_390974.1</t>
  </si>
  <si>
    <t>glucose-1-phosphate adenylyltransferase (ADP-glucose pyrophosphorylase) subunit alpha</t>
  </si>
  <si>
    <t>NP_390975.1</t>
  </si>
  <si>
    <t>2.4.1.18</t>
  </si>
  <si>
    <t>1,4-alpha-glucan branching enzyme</t>
  </si>
  <si>
    <t>NP_390976.1</t>
  </si>
  <si>
    <t>NP_390978.1</t>
  </si>
  <si>
    <t>1.1.99.1</t>
  </si>
  <si>
    <t>choline dehydrogenase</t>
  </si>
  <si>
    <t>NP_390983.2</t>
  </si>
  <si>
    <t>1.2.1.8</t>
  </si>
  <si>
    <t>glycine betaine aldehyde dehydrogenase, NAD+-dependent</t>
  </si>
  <si>
    <t>NP_390984.1</t>
  </si>
  <si>
    <t>exoglucosaminidase</t>
  </si>
  <si>
    <t>NP_390990.1</t>
  </si>
  <si>
    <t>1.13.11.20</t>
  </si>
  <si>
    <t>cysteine dioxygenase</t>
  </si>
  <si>
    <t>NP_390992.1</t>
  </si>
  <si>
    <t>undecaprenyl-pyrophosphate phosphatase</t>
  </si>
  <si>
    <t>NP_390993.1</t>
  </si>
  <si>
    <t>1.1.1.371</t>
  </si>
  <si>
    <t>scyllo-inositol dehydrogenase (NADP+-dependent); biofilm formation</t>
  </si>
  <si>
    <t>NP_390995.1</t>
  </si>
  <si>
    <t>5.3.1.14</t>
  </si>
  <si>
    <t>L-rhamnose isomerase</t>
  </si>
  <si>
    <t>NP_390996.1</t>
  </si>
  <si>
    <t>5.1.3.32</t>
  </si>
  <si>
    <t>L-rhamnose mutarotase</t>
  </si>
  <si>
    <t>NP_390997.1</t>
  </si>
  <si>
    <t>2.7.1.5</t>
  </si>
  <si>
    <t>rhamnulokinase</t>
  </si>
  <si>
    <t>NP_390998.1</t>
  </si>
  <si>
    <t>4.1.2.19</t>
  </si>
  <si>
    <t>bifunctional rhamnulose-1-phosphate aldolase/alcohol dehydrogenase</t>
  </si>
  <si>
    <t>NP_391000.1</t>
  </si>
  <si>
    <t>2.3.2.13</t>
  </si>
  <si>
    <t>protein-glutamine gamma-glutamyltransferase (transglutaminase)</t>
  </si>
  <si>
    <t>NP_391005.1</t>
  </si>
  <si>
    <t>putative oligo-1,6-glucosidase</t>
  </si>
  <si>
    <t>NP_391007.2</t>
  </si>
  <si>
    <t>5.3.1.9</t>
  </si>
  <si>
    <t>glucose-6-phosphate isomerase</t>
  </si>
  <si>
    <t>NP_391013.2</t>
  </si>
  <si>
    <t>NADH-dependent butanol dehydrogenase subunit</t>
  </si>
  <si>
    <t>NP_391014.1</t>
  </si>
  <si>
    <t>1.1.1-</t>
  </si>
  <si>
    <t>NADH-dependent butanol dehydrogenase</t>
  </si>
  <si>
    <t>NP_391015.1</t>
  </si>
  <si>
    <t>NP_391018.2</t>
  </si>
  <si>
    <t>4.4.1.13</t>
  </si>
  <si>
    <t>promiscuous cystathionine / cystine beta-lyase / cysteine desulfhydrase</t>
  </si>
  <si>
    <t>NP_391022.1</t>
  </si>
  <si>
    <t>two-component sensor potassium-binding histidine kinase</t>
  </si>
  <si>
    <t>NP_391023.2</t>
  </si>
  <si>
    <t>putative exoribonuclease (3'-5')</t>
  </si>
  <si>
    <t>NP_391025.1</t>
  </si>
  <si>
    <t>penicillin-binding protein 4</t>
  </si>
  <si>
    <t>NP_391027.2</t>
  </si>
  <si>
    <t>two-component sensor histidine kinase [MaeM]</t>
  </si>
  <si>
    <t>NP_391030.1</t>
  </si>
  <si>
    <t>putative proofreading thioesterase in bacillibactin biosynthesis</t>
  </si>
  <si>
    <t>NP_391045.2</t>
  </si>
  <si>
    <t>two-component sensor histidine kinase</t>
  </si>
  <si>
    <t>NP_391047.2</t>
  </si>
  <si>
    <t>3.1.4.52</t>
  </si>
  <si>
    <t>cyclic di-GMP phosphodiesterase</t>
  </si>
  <si>
    <t>NP_391052.1</t>
  </si>
  <si>
    <t>6.3.4.21</t>
  </si>
  <si>
    <t>nicotinate phosphoribosyltransferase</t>
  </si>
  <si>
    <t>NP_391053.1</t>
  </si>
  <si>
    <t>3.5.1.19</t>
  </si>
  <si>
    <t>nicotinamidase; NAD salvage pathway</t>
  </si>
  <si>
    <t>NP_391054.1</t>
  </si>
  <si>
    <t>putative metal-dependent phosphohydrolase</t>
  </si>
  <si>
    <t>NP_391061.1</t>
  </si>
  <si>
    <t>1.1.1.320</t>
  </si>
  <si>
    <t>benzil reductase (benzoin forming)</t>
  </si>
  <si>
    <t>NP_391062.1</t>
  </si>
  <si>
    <t>1.4.1.1</t>
  </si>
  <si>
    <t>L-alanine dehydrogenase (NAD-dependent)</t>
  </si>
  <si>
    <t>NP_391071.1</t>
  </si>
  <si>
    <t>5.1.1.-</t>
  </si>
  <si>
    <t>siderophore 2,3-dihydroxybenzoate-glycine-threonine trimeric ester bacillibactin synthetase</t>
  </si>
  <si>
    <t>NP_391076.3</t>
  </si>
  <si>
    <t>3.3.2.1</t>
  </si>
  <si>
    <t>isochorismatase (siderophore specific)</t>
  </si>
  <si>
    <t>NP_391077.1</t>
  </si>
  <si>
    <t>2.7.7.58</t>
  </si>
  <si>
    <t>6.3.2.-</t>
  </si>
  <si>
    <t>2,3-dihydroxybenzoate-AMP ligase</t>
  </si>
  <si>
    <t>NP_391078.1</t>
  </si>
  <si>
    <t>isochorismate synthase (siderophore-specific)</t>
  </si>
  <si>
    <t>NP_391079.2</t>
  </si>
  <si>
    <t>1.3.1.28</t>
  </si>
  <si>
    <t>2,3-dihydro-2,3-dihydroxybenzoate dehydrogenase</t>
  </si>
  <si>
    <t>NP_391080.2</t>
  </si>
  <si>
    <t>1.7.3.-</t>
  </si>
  <si>
    <t>putative molybdopterin containing enzyme subunit</t>
  </si>
  <si>
    <t>NP_391082.1</t>
  </si>
  <si>
    <t>3.4.11.1</t>
  </si>
  <si>
    <t>cytosol aminopeptidase</t>
  </si>
  <si>
    <t>NP_391085.1</t>
  </si>
  <si>
    <t>1.18.1.2</t>
  </si>
  <si>
    <t>ferredoxin-NADP+ reductase (flavodoxin)</t>
  </si>
  <si>
    <t>NP_391091.2</t>
  </si>
  <si>
    <t>1.7.1.7</t>
  </si>
  <si>
    <t>GMP reductase (NADP-dependent)</t>
  </si>
  <si>
    <t>NP_391093.2</t>
  </si>
  <si>
    <t>polyamine N-acetyltransferase</t>
  </si>
  <si>
    <t>NP_391095.1</t>
  </si>
  <si>
    <t>5.1.1.7</t>
  </si>
  <si>
    <t>diaminopimelate epimerase</t>
  </si>
  <si>
    <t>NP_391097.1</t>
  </si>
  <si>
    <t>putative NADH dehydrogenase</t>
  </si>
  <si>
    <t>NP_391100.2</t>
  </si>
  <si>
    <t>putative acylaminoacyl-peptidase</t>
  </si>
  <si>
    <t>NP_391103.2</t>
  </si>
  <si>
    <t>2.7.1.39</t>
  </si>
  <si>
    <t>homoserine kinase</t>
  </si>
  <si>
    <t>NP_391104.1</t>
  </si>
  <si>
    <t>4.2.3.1</t>
  </si>
  <si>
    <t>threonine synthase</t>
  </si>
  <si>
    <t>NP_391105.1</t>
  </si>
  <si>
    <t>1.1.1.3</t>
  </si>
  <si>
    <t>homoserine dehydrogenase</t>
  </si>
  <si>
    <t>NP_391106.1</t>
  </si>
  <si>
    <t>5' nucleotidase, promiscuous</t>
  </si>
  <si>
    <t>NP_391109.1</t>
  </si>
  <si>
    <t>2.8.1.8</t>
  </si>
  <si>
    <t>lipoyl synthase (lipoic acid synthetase)</t>
  </si>
  <si>
    <t>NP_391113.2</t>
  </si>
  <si>
    <t>sporulation-specific L-Ala-D-Glu endopeptidase</t>
  </si>
  <si>
    <t>NP_391114.2</t>
  </si>
  <si>
    <t>putative nuclease/nucleotidase/phosphoesterase</t>
  </si>
  <si>
    <t>NP_391117.1</t>
  </si>
  <si>
    <t>3.5.2.5</t>
  </si>
  <si>
    <t>allantoinase</t>
  </si>
  <si>
    <t>NP_391121.1</t>
  </si>
  <si>
    <t>1.7.3.3</t>
  </si>
  <si>
    <t>urate oxidase with peroxide reductase N-terminal domain</t>
  </si>
  <si>
    <t>NP_391125.1</t>
  </si>
  <si>
    <t>3.5.2.17</t>
  </si>
  <si>
    <t>5-hydroxyisourate hydrolase; also uricase subunit</t>
  </si>
  <si>
    <t>NP_391126.2</t>
  </si>
  <si>
    <t>1.17.1.4</t>
  </si>
  <si>
    <t>xanthine dehydrogenase, iron-sulfur subunit</t>
  </si>
  <si>
    <t>NP_391127.1</t>
  </si>
  <si>
    <t>xanthine dehydrogenase, substrate and molybdenum cofactor subunit</t>
  </si>
  <si>
    <t>NP_391128.1</t>
  </si>
  <si>
    <t>xanthine dehydrogenase, FAD-binding subunit</t>
  </si>
  <si>
    <t>NP_391129.1</t>
  </si>
  <si>
    <t>putative molybdopterin cofactor synthesis cytidylyl transferase</t>
  </si>
  <si>
    <t>NP_391130.2</t>
  </si>
  <si>
    <t>3.5.3.9</t>
  </si>
  <si>
    <t>allantoate amidohydrolase</t>
  </si>
  <si>
    <t>NP_391133.1</t>
  </si>
  <si>
    <t>extracellular ribonuclease</t>
  </si>
  <si>
    <t>NP_391134.1</t>
  </si>
  <si>
    <t>fructose-amino acid ABC transporter (ATP-binding subunit)</t>
  </si>
  <si>
    <t>NP_391135.1</t>
  </si>
  <si>
    <t>fructoselysine kinase</t>
  </si>
  <si>
    <t>NP_391137.1</t>
  </si>
  <si>
    <t>fructosamine-6-P deglycase</t>
  </si>
  <si>
    <t>NP_391141.1</t>
  </si>
  <si>
    <t>NP_391148.1</t>
  </si>
  <si>
    <t>1.20.4.-</t>
  </si>
  <si>
    <t>putative oxidoreductase with thioredoxin domain and regulator domain</t>
  </si>
  <si>
    <t>NP_391160.1</t>
  </si>
  <si>
    <t>acyl-CoA dehydrogenase (FAD dependent)</t>
  </si>
  <si>
    <t>NP_391161.1</t>
  </si>
  <si>
    <t>2.3.1.16</t>
  </si>
  <si>
    <t>acetyl-CoA C-acyltransferase</t>
  </si>
  <si>
    <t>NP_391162.1</t>
  </si>
  <si>
    <t>1.1.1.35</t>
  </si>
  <si>
    <t>bifunctional enoyl-CoA hydratase / 3-hydroxyacyl-CoA dehydrogenase</t>
  </si>
  <si>
    <t>NP_391163.2</t>
  </si>
  <si>
    <t>proline dehydrogenase 1</t>
  </si>
  <si>
    <t>NP_391164.1</t>
  </si>
  <si>
    <t>hydratase of unidentified specificity (tautomerase superfamily)</t>
  </si>
  <si>
    <t>NP_391168.1</t>
  </si>
  <si>
    <t>NP_391169.1</t>
  </si>
  <si>
    <t>putative short-chain acyl dehydrogenase</t>
  </si>
  <si>
    <t>NP_391177.1</t>
  </si>
  <si>
    <t>4.2.1.2</t>
  </si>
  <si>
    <t>fumarate hydratase</t>
  </si>
  <si>
    <t>NP_391184.1</t>
  </si>
  <si>
    <t>2.5.1.17</t>
  </si>
  <si>
    <t>putative ATP:cob(I)alamin adenosyltransferase</t>
  </si>
  <si>
    <t>NP_391195.2</t>
  </si>
  <si>
    <t>NP_391199.1</t>
  </si>
  <si>
    <t>putative sugar lactone lactonase</t>
  </si>
  <si>
    <t>NP_391200.1</t>
  </si>
  <si>
    <t>oxalate decarboxylase</t>
  </si>
  <si>
    <t>NP_391204.1</t>
  </si>
  <si>
    <t>1.1.1.283</t>
  </si>
  <si>
    <t>promiscuous glyoxal/methylglyoxal reductase</t>
  </si>
  <si>
    <t>NP_391220.1</t>
  </si>
  <si>
    <t>1.8.1.2</t>
  </si>
  <si>
    <t>assimilatory sulfite reductase (hemoprotein beta-subunit)</t>
  </si>
  <si>
    <t>NP_391223.1</t>
  </si>
  <si>
    <t>assimilatory sulfite reductase (flavoprotein alpha-subunit)</t>
  </si>
  <si>
    <t>NP_391224.1</t>
  </si>
  <si>
    <t>3.6.3.3</t>
  </si>
  <si>
    <t>3.6.3.5</t>
  </si>
  <si>
    <t>Cd(II), Zn(II) and Co(II) exporter (ATPase)</t>
  </si>
  <si>
    <t>NP_391229.3</t>
  </si>
  <si>
    <t>3.6.3.54</t>
  </si>
  <si>
    <t>copper transporter ATPase</t>
  </si>
  <si>
    <t>NP_391230.2</t>
  </si>
  <si>
    <t>scyllo-inositol 2-dehydrogenase (NADP(+)-dependent)</t>
  </si>
  <si>
    <t>NP_391233.1</t>
  </si>
  <si>
    <t>NP_391239.1</t>
  </si>
  <si>
    <t>ribonuclease R</t>
  </si>
  <si>
    <t>NP_391241.1</t>
  </si>
  <si>
    <t>carboxylesterase</t>
  </si>
  <si>
    <t>NP_391242.2</t>
  </si>
  <si>
    <t>NP_391244.1</t>
  </si>
  <si>
    <t>putative N-acyltransferase</t>
  </si>
  <si>
    <t>NP_391269.1</t>
  </si>
  <si>
    <t>4.2.1.11</t>
  </si>
  <si>
    <t>enolase</t>
  </si>
  <si>
    <t>NP_391270.1</t>
  </si>
  <si>
    <t>5.4.2.12</t>
  </si>
  <si>
    <t>phosphoglycerate mutase</t>
  </si>
  <si>
    <t>NP_391271.1</t>
  </si>
  <si>
    <t>5.3.1.1</t>
  </si>
  <si>
    <t>triose phosphate isomerase</t>
  </si>
  <si>
    <t>NP_391272.1</t>
  </si>
  <si>
    <t>2.7.2.3</t>
  </si>
  <si>
    <t>phosphoglycerate kinase</t>
  </si>
  <si>
    <t>NP_391273.1</t>
  </si>
  <si>
    <t>1.2.1.12</t>
  </si>
  <si>
    <t>glyceraldehyde-3-phosphate dehydrogenase (NAD-dependent, glycolytic)</t>
  </si>
  <si>
    <t>NP_391274.1</t>
  </si>
  <si>
    <t>1.8.98.-</t>
  </si>
  <si>
    <t>iron-sulfur oxidase subunit used in L-lactate utilization</t>
  </si>
  <si>
    <t>NP_391285.1</t>
  </si>
  <si>
    <t>phosphoserine protein-phosphatase</t>
  </si>
  <si>
    <t>NP_391291.1</t>
  </si>
  <si>
    <t>endo-beta-1,4-galactanase</t>
  </si>
  <si>
    <t>NP_391292.2</t>
  </si>
  <si>
    <t>3.2.1.23</t>
  </si>
  <si>
    <t>short chain beta-1,4-galacto-oligosaccharides beta-galactosidase (beta-galacto-pyranoside hydrolase)</t>
  </si>
  <si>
    <t>NP_391293.1</t>
  </si>
  <si>
    <t>pyruvyl transferase for matrix biofilm formation</t>
  </si>
  <si>
    <t>NP_391302.1</t>
  </si>
  <si>
    <t>putative aminotransferase involved in biofilm matrix formation</t>
  </si>
  <si>
    <t>NP_391303.2</t>
  </si>
  <si>
    <t>putative phosphotransferase involved in extracellular matrix synthesis</t>
  </si>
  <si>
    <t>NP_391305.1</t>
  </si>
  <si>
    <t>putative glycosyl transferase involved in biofilm matrix formation</t>
  </si>
  <si>
    <t>NP_391308.1</t>
  </si>
  <si>
    <t>putative polysaccharide pyruvyl transferase involved in biofilm matrix formation</t>
  </si>
  <si>
    <t>NP_391309.1</t>
  </si>
  <si>
    <t>putative glycosyltransferase involved in biofilm formation</t>
  </si>
  <si>
    <t>NP_391310.1</t>
  </si>
  <si>
    <t>putative glycosyltransferase involved in matrix formation (chain-length determination)</t>
  </si>
  <si>
    <t>NP_391312.1</t>
  </si>
  <si>
    <t>bifunctional flagellar clutch and glycosyltransferase acting during biofilm formation</t>
  </si>
  <si>
    <t>NP_391313.2</t>
  </si>
  <si>
    <t>putative extracellular matrix glycosyltransferase</t>
  </si>
  <si>
    <t>NP_391314.1</t>
  </si>
  <si>
    <t>5.1.3.-</t>
  </si>
  <si>
    <t>putative UDP-sugar epimerase involved in biofilm matrix formation</t>
  </si>
  <si>
    <t>NP_391315.1</t>
  </si>
  <si>
    <t>2.7.10.2</t>
  </si>
  <si>
    <t>protein tyrosine kinase involved in biofilm matrix formation</t>
  </si>
  <si>
    <t>NP_391316.1</t>
  </si>
  <si>
    <t>para-nitrobenzyl esterase (intracellular esterase B)</t>
  </si>
  <si>
    <t>NP_391319.1</t>
  </si>
  <si>
    <t>4.1.1.102</t>
  </si>
  <si>
    <t>phenolic acid decarboxylase</t>
  </si>
  <si>
    <t>NP_391320.1</t>
  </si>
  <si>
    <t>promiscuous aminoacid racemase (prefers arginine, lysine and ornithine)</t>
  </si>
  <si>
    <t>NP_391323.1</t>
  </si>
  <si>
    <t>2.4.1.10</t>
  </si>
  <si>
    <t>levansucrase; levanase (moonlighting)</t>
  </si>
  <si>
    <t>NP_391325.1</t>
  </si>
  <si>
    <t>3.2.1.64</t>
  </si>
  <si>
    <t>endolevanase, selectively cleaves the (beta-2,6) fructosyl bonds</t>
  </si>
  <si>
    <t>NP_391326.1</t>
  </si>
  <si>
    <t>spore coat protein; putative oxidoreductase</t>
  </si>
  <si>
    <t>NP_391332.1</t>
  </si>
  <si>
    <t>3.4.21.92</t>
  </si>
  <si>
    <t>ATP-dependent Clp protease proteolytic subunit; Maxwell's demon</t>
  </si>
  <si>
    <t>NP_391334.1</t>
  </si>
  <si>
    <t>2.7.1.41</t>
  </si>
  <si>
    <t>5.4.2.6</t>
  </si>
  <si>
    <t>bifunctional beta-phosphoglucomutase / glucose-1-phosphate phosphodismutase</t>
  </si>
  <si>
    <t>NP_391335.1</t>
  </si>
  <si>
    <t>oligo-1,4-1,6-alpha-glucosidase (sucrase-maltase-isomaltase)</t>
  </si>
  <si>
    <t>NP_391336.1</t>
  </si>
  <si>
    <t>2.4.1.8</t>
  </si>
  <si>
    <t>maltose phosphorylase</t>
  </si>
  <si>
    <t>NP_391337.1</t>
  </si>
  <si>
    <t>maltogenic alpha-amylase</t>
  </si>
  <si>
    <t>NP_391342.1</t>
  </si>
  <si>
    <t>putative carbonic anhydrase</t>
  </si>
  <si>
    <t>NP_391347.1</t>
  </si>
  <si>
    <t>1.1.1.215</t>
  </si>
  <si>
    <t>putative 2-ketogluconate reductase; hydroxypyruvate / glyoxylate reductase</t>
  </si>
  <si>
    <t>NP_391348.1</t>
  </si>
  <si>
    <t>putative arylamine N-acetyltransferase</t>
  </si>
  <si>
    <t>NP_391353.1</t>
  </si>
  <si>
    <t>putative triphosphate pyrophosphate hydrolase</t>
  </si>
  <si>
    <t>NP_391358.1</t>
  </si>
  <si>
    <t>1.8.1.9</t>
  </si>
  <si>
    <t>thioredoxin reductase</t>
  </si>
  <si>
    <t>NP_391359.1</t>
  </si>
  <si>
    <t>secreted cell wall DL-endopeptidase</t>
  </si>
  <si>
    <t>NP_391360.1</t>
  </si>
  <si>
    <t>efflux transporter (ATP-binding and permease protein)</t>
  </si>
  <si>
    <t>NP_391362.1</t>
  </si>
  <si>
    <t>3.5.4.19</t>
  </si>
  <si>
    <t>3.6.1.31</t>
  </si>
  <si>
    <t>bifunctional phosphoribosyl-AMP cyclohydrolase; phosphoribosyl-ATP pyrophosphohydrolase</t>
  </si>
  <si>
    <t>NP_391366.1</t>
  </si>
  <si>
    <t>4.3.1.-</t>
  </si>
  <si>
    <t>imidazole glycerol phosphate synthase subunit</t>
  </si>
  <si>
    <t>NP_391367.1</t>
  </si>
  <si>
    <t>5.3.1.16</t>
  </si>
  <si>
    <t>phosphoribosylformimino-5-aminoimidazole carboxamide ribotide isomerase</t>
  </si>
  <si>
    <t>NP_391368.1</t>
  </si>
  <si>
    <t>2.4.2.-</t>
  </si>
  <si>
    <t>imidazole glycerol phosphate synthase, glutamine amidotransferase subunit</t>
  </si>
  <si>
    <t>NP_391369.1</t>
  </si>
  <si>
    <t>4.2.1.19</t>
  </si>
  <si>
    <t>imidazoleglycerol-phosphate dehydratase [Mn(II)-dependent]</t>
  </si>
  <si>
    <t>NP_391370.1</t>
  </si>
  <si>
    <t>1.1.1.23</t>
  </si>
  <si>
    <t>histidinol dehydrogenase</t>
  </si>
  <si>
    <t>NP_391371.1</t>
  </si>
  <si>
    <t>2.4.2.17</t>
  </si>
  <si>
    <t>ATP phosphoribosyltransferase</t>
  </si>
  <si>
    <t>NP_391372.1</t>
  </si>
  <si>
    <t>histidyl-tRNA synthetase-like subunit of ATP phophoribosyltransferase</t>
  </si>
  <si>
    <t>NP_391373.1</t>
  </si>
  <si>
    <t>secreted pectate (polygalacturonate) lyase</t>
  </si>
  <si>
    <t>NP_391375.1</t>
  </si>
  <si>
    <t>dephosphorylated heptaprenylglyceryl phosphate O-acetyltransferase</t>
  </si>
  <si>
    <t>NP_391376.1</t>
  </si>
  <si>
    <t>3.6.1.1</t>
  </si>
  <si>
    <t>Hpr-associated pyrophosphatase</t>
  </si>
  <si>
    <t>NP_391377.1</t>
  </si>
  <si>
    <t>2.4.99.-</t>
  </si>
  <si>
    <t>prelipoprotein diacylglycerol transferase</t>
  </si>
  <si>
    <t>NP_391379.1</t>
  </si>
  <si>
    <t>2.7.4.-</t>
  </si>
  <si>
    <t>serine/threonine protein kinase/phosphorylase (pyrophosphate-producing)</t>
  </si>
  <si>
    <t>NP_391380.1</t>
  </si>
  <si>
    <t>3.5.1.25</t>
  </si>
  <si>
    <t>N-acetylglucosamine-6-phosphate deacetylase</t>
  </si>
  <si>
    <t>NP_391381.1</t>
  </si>
  <si>
    <t>glucosamine-6-phosphate isomerase</t>
  </si>
  <si>
    <t>NP_391382.1</t>
  </si>
  <si>
    <t>cyclo-L-leucyl-L-leucyl dipeptide oxidase, pulcheriminic synthase</t>
  </si>
  <si>
    <t>NP_391386.1</t>
  </si>
  <si>
    <t>cyclodipeptide synthase (tRNA-dependent), pulcherimminic acid precursor</t>
  </si>
  <si>
    <t>NP_391387.1</t>
  </si>
  <si>
    <t>putative phosphotransferase</t>
  </si>
  <si>
    <t>NP_391399.1</t>
  </si>
  <si>
    <t>fatty acid kinase fatty acid binding subunit A</t>
  </si>
  <si>
    <t>NP_391428.1</t>
  </si>
  <si>
    <t>two-component sensor histidine kinase [DegU]</t>
  </si>
  <si>
    <t>NP_391430.1</t>
  </si>
  <si>
    <t>2.7.8.33</t>
  </si>
  <si>
    <t>UDP-N-acetylglucosamine:undecaprenyl-P N-acetylglucosaminyl-1-P transferase</t>
  </si>
  <si>
    <t>NP_391433.1</t>
  </si>
  <si>
    <t>putative glycosyltransferase (teichuronic acid)</t>
  </si>
  <si>
    <t>NP_391434.1</t>
  </si>
  <si>
    <t>NP_391435.1</t>
  </si>
  <si>
    <t>UDP-glucose 6-dehydrogenase (teichuronic acid)</t>
  </si>
  <si>
    <t>NP_391438.1</t>
  </si>
  <si>
    <t>NP_391439.1</t>
  </si>
  <si>
    <t>N-acetylmuramoyl-L-alanine amidase (major autolysin)</t>
  </si>
  <si>
    <t>NP_391442.1</t>
  </si>
  <si>
    <t>5.1.3.14</t>
  </si>
  <si>
    <t>UDP-N-acetylmannosamine 2-epimerase</t>
  </si>
  <si>
    <t>NP_391446.1</t>
  </si>
  <si>
    <t>UTP-glucose-1-phosphate uridylyltransferase</t>
  </si>
  <si>
    <t>NP_391447.1</t>
  </si>
  <si>
    <t>3.6.3.40</t>
  </si>
  <si>
    <t>ATP-binding teichoic acid precursor transporter component</t>
  </si>
  <si>
    <t>NP_391451.1</t>
  </si>
  <si>
    <t>2.7.8.12</t>
  </si>
  <si>
    <t>CDP-glycerol:polyglycerol phosphate glycero-phosphotransferase (poly(glycerol phosphate) polymerase)</t>
  </si>
  <si>
    <t>NP_391453.1</t>
  </si>
  <si>
    <t>2.4.1.52</t>
  </si>
  <si>
    <t>UDP-glucose:polyglycerol phosphate alpha-glucosyltransferase</t>
  </si>
  <si>
    <t>NP_391454.1</t>
  </si>
  <si>
    <t>2.7.7.39</t>
  </si>
  <si>
    <t>glycerol-3-phosphate cytidylyltransferase</t>
  </si>
  <si>
    <t>NP_391455.1</t>
  </si>
  <si>
    <t>2.4.1.187</t>
  </si>
  <si>
    <t>N-acetylmannosamine (ManNAc) C4 hydroxyl of a membrane-anchored N-acetylglucosaminyl diphospholipid (GlcNAc-pp-undecaprenyl, lipid I) glycosyltransferase</t>
  </si>
  <si>
    <t>NP_391456.1</t>
  </si>
  <si>
    <t>2.7.8.44</t>
  </si>
  <si>
    <t>teichoic acid primase, CDP-glycerol:N-acetyl-beta-d-mannosaminyl-1, 4-N-acetyl-d-glucosaminyldiphosphoundecaprenyl glycerophosphotransferase</t>
  </si>
  <si>
    <t>NP_391457.1</t>
  </si>
  <si>
    <t>3.2.1.96</t>
  </si>
  <si>
    <t>exported N-acetylglucosaminidase (major autolysin) (CWBP90)</t>
  </si>
  <si>
    <t>NP_391459.1</t>
  </si>
  <si>
    <t>mannose-6-phosphate isomerase (active on aldose substrates with hydroxyl groups oriented in the same direction at the C-2 and C-3 positions as in mannose)</t>
  </si>
  <si>
    <t>NP_391460.1</t>
  </si>
  <si>
    <t>5-amino-6-ribitylamino-2,4(1H, 3H)-pyrimidinedione 5'-phosphate phosphatase (promiscuous activity)</t>
  </si>
  <si>
    <t>NP_391466.1</t>
  </si>
  <si>
    <t>gamma-DD-glutamyl hydrolase (PGA depolymerase)</t>
  </si>
  <si>
    <t>NP_391467.1</t>
  </si>
  <si>
    <t>capsular polyglutamate synthetase (acid resistance)</t>
  </si>
  <si>
    <t>NP_391469.1</t>
  </si>
  <si>
    <t>capsular polyglutamate amide ligase/translocase subunit</t>
  </si>
  <si>
    <t>NP_391470.1</t>
  </si>
  <si>
    <t>capsular polyglutamate synthetase (ATP-dependent amide ligase)</t>
  </si>
  <si>
    <t>NP_391471.2</t>
  </si>
  <si>
    <t>2.7.1.15</t>
  </si>
  <si>
    <t>ribokinase</t>
  </si>
  <si>
    <t>NP_391473.1</t>
  </si>
  <si>
    <t>5.4.99.62</t>
  </si>
  <si>
    <t>D-ribose pyranase</t>
  </si>
  <si>
    <t>NP_391474.1</t>
  </si>
  <si>
    <t>4.1.1.5</t>
  </si>
  <si>
    <t>alpha-acetolactate decarboxylase</t>
  </si>
  <si>
    <t>NP_391481.1</t>
  </si>
  <si>
    <t>alpha-acetolactate synthase</t>
  </si>
  <si>
    <t>NP_391482.2</t>
  </si>
  <si>
    <t>putative flavin-binding monooxygenase</t>
  </si>
  <si>
    <t>NP_391489.1</t>
  </si>
  <si>
    <t>3.5.1.126</t>
  </si>
  <si>
    <t>oxamate amidohydrolase</t>
  </si>
  <si>
    <t>NP_391491.1</t>
  </si>
  <si>
    <t>NP_391496.1</t>
  </si>
  <si>
    <t>3.1.21.7</t>
  </si>
  <si>
    <t>endonuclease V</t>
  </si>
  <si>
    <t>NP_391498.2</t>
  </si>
  <si>
    <t>putative ribonuclease toxin</t>
  </si>
  <si>
    <t>NP_391500.1</t>
  </si>
  <si>
    <t>UDP-glucose dehydrogenase</t>
  </si>
  <si>
    <t>NP_391504.1</t>
  </si>
  <si>
    <t>protein tyrosine-phosphatase</t>
  </si>
  <si>
    <t>NP_391505.1</t>
  </si>
  <si>
    <t>maintenance protein tyrosine kinase involved in biofilm formation</t>
  </si>
  <si>
    <t>NP_391506.1</t>
  </si>
  <si>
    <t>phosphatase of unidentified specificity (possibly promiscuous)</t>
  </si>
  <si>
    <t>NP_391510.1</t>
  </si>
  <si>
    <t>4.2.1.59</t>
  </si>
  <si>
    <t>beta-hydroxyacyl-[acyl carrier protein] dehydratase</t>
  </si>
  <si>
    <t>NP_391518.2</t>
  </si>
  <si>
    <t>putative enzyme of isochorismatase family</t>
  </si>
  <si>
    <t>NP_391530.2</t>
  </si>
  <si>
    <t>undecaprenyl pyrophosphate phosphatase (bacitracin resistance)</t>
  </si>
  <si>
    <t>NP_391534.1</t>
  </si>
  <si>
    <t>2.3.1.183</t>
  </si>
  <si>
    <t>putative aminoacid analogs (phosphinothricin) N-acetyltransferase</t>
  </si>
  <si>
    <t>NP_391537.1</t>
  </si>
  <si>
    <t>2.7.8.-</t>
  </si>
  <si>
    <t>cardiolipin synthase (major)</t>
  </si>
  <si>
    <t>NP_391540.1</t>
  </si>
  <si>
    <t>NP_391543.1</t>
  </si>
  <si>
    <t>3.5.1.5</t>
  </si>
  <si>
    <t>urease (alpha subunit)</t>
  </si>
  <si>
    <t>NP_391545.1</t>
  </si>
  <si>
    <t>urease (beta subunit)</t>
  </si>
  <si>
    <t>NP_391546.1</t>
  </si>
  <si>
    <t>urease (gamma subunit)</t>
  </si>
  <si>
    <t>NP_391547.1</t>
  </si>
  <si>
    <t>4.1.99.22</t>
  </si>
  <si>
    <t>GTP 3',8-cyclase</t>
  </si>
  <si>
    <t>NP_391551.1</t>
  </si>
  <si>
    <t>2.5.1.7</t>
  </si>
  <si>
    <t>UDP-N-acetylglucosamine 1-carboxyvinyltransferase</t>
  </si>
  <si>
    <t>NP_391557.1</t>
  </si>
  <si>
    <t>ATP synthase (subunit epsilon, F1 subunit)</t>
  </si>
  <si>
    <t>NP_391561.1</t>
  </si>
  <si>
    <t>ATP synthase (subunit beta, component F1)</t>
  </si>
  <si>
    <t>NP_391562.1</t>
  </si>
  <si>
    <t>ATP synthase (subunit gamma, component F1)</t>
  </si>
  <si>
    <t>NP_391563.1</t>
  </si>
  <si>
    <t>ATP synthase (subunit alpha, component F1)</t>
  </si>
  <si>
    <t>NP_391564.1</t>
  </si>
  <si>
    <t>ATP synthase (subunit delta, component F1)</t>
  </si>
  <si>
    <t>NP_391565.1</t>
  </si>
  <si>
    <t>ATP synthase (subunit b, component F0)</t>
  </si>
  <si>
    <t>NP_391566.1</t>
  </si>
  <si>
    <t>ATP synthase (subunit c, component F0)</t>
  </si>
  <si>
    <t>NP_391567.1</t>
  </si>
  <si>
    <t>ATP synthase (subunit a, component F0)</t>
  </si>
  <si>
    <t>NP_391568.1</t>
  </si>
  <si>
    <t>uracil phosphoribosyltransferase</t>
  </si>
  <si>
    <t>NP_391570.1</t>
  </si>
  <si>
    <t>2.1.2.1</t>
  </si>
  <si>
    <t>serine hydroxymethyltransferase</t>
  </si>
  <si>
    <t>NP_391571.1</t>
  </si>
  <si>
    <t>5.3.1.6</t>
  </si>
  <si>
    <t>D-ribose 5-phosphate epimerase (promiscuous)</t>
  </si>
  <si>
    <t>NP_391573.1</t>
  </si>
  <si>
    <t>3.9.1.2</t>
  </si>
  <si>
    <t>protein-arginine(tyrosine moonlighting) phosphatase (oxidative stress)</t>
  </si>
  <si>
    <t>NP_391574.1</t>
  </si>
  <si>
    <t>2.1.1.297</t>
  </si>
  <si>
    <t>glutamine methylase of release factor 1 (and perhaps others) at a GGQ site</t>
  </si>
  <si>
    <t>NP_391581.1</t>
  </si>
  <si>
    <t>NP_391586.1</t>
  </si>
  <si>
    <t>2.7.1.21</t>
  </si>
  <si>
    <t>thymidine kinase</t>
  </si>
  <si>
    <t>NP_391587.1</t>
  </si>
  <si>
    <t>3.1.3.11</t>
  </si>
  <si>
    <t>fructose 1,6-bisphosphatase class II</t>
  </si>
  <si>
    <t>NP_391590.1</t>
  </si>
  <si>
    <t>NP_391591.2</t>
  </si>
  <si>
    <t>2.2.1.2</t>
  </si>
  <si>
    <t>transaldolase</t>
  </si>
  <si>
    <t>NP_391592.3</t>
  </si>
  <si>
    <t>4.1.2.13</t>
  </si>
  <si>
    <t>fructose-1,6-bisphosphate aldolase</t>
  </si>
  <si>
    <t>NP_391593.1</t>
  </si>
  <si>
    <t>6.3.4.2</t>
  </si>
  <si>
    <t>CTP synthetase</t>
  </si>
  <si>
    <t>NP_391596.1</t>
  </si>
  <si>
    <t>acyl-CoA dehydrogenase</t>
  </si>
  <si>
    <t>NP_391598.1</t>
  </si>
  <si>
    <t>putative iron-sulphur-binding reductase</t>
  </si>
  <si>
    <t>NP_391599.1</t>
  </si>
  <si>
    <t>minor cardiolipin synthetase (phospholipase D family)</t>
  </si>
  <si>
    <t>NP_391600.1</t>
  </si>
  <si>
    <t>UV DNA damage repair endonuclease</t>
  </si>
  <si>
    <t>NP_391601.1</t>
  </si>
  <si>
    <t>putative ABC lipid transporter (ATP-binding protein)</t>
  </si>
  <si>
    <t>NP_391604.1</t>
  </si>
  <si>
    <t>minor cardiolipin synthetase</t>
  </si>
  <si>
    <t>NP_391605.1</t>
  </si>
  <si>
    <t>nitrate reductase (gamma subunit)</t>
  </si>
  <si>
    <t>NP_391606.1</t>
  </si>
  <si>
    <t>nitrate reductase (beta subunit)</t>
  </si>
  <si>
    <t>NP_391608.1</t>
  </si>
  <si>
    <t>1.7.5.1</t>
  </si>
  <si>
    <t>nitrate reductase (alpha subunit)</t>
  </si>
  <si>
    <t>NP_391609.2</t>
  </si>
  <si>
    <t>6.1.1.19</t>
  </si>
  <si>
    <t>arginyl-tRNA synthetase</t>
  </si>
  <si>
    <t>NP_391614.1</t>
  </si>
  <si>
    <t>1.21.98.-</t>
  </si>
  <si>
    <t>subtilosin A thioether formation enzyme</t>
  </si>
  <si>
    <t>NP_391617.1</t>
  </si>
  <si>
    <t>putative peptidase involved in subtilosin production</t>
  </si>
  <si>
    <t>NP_391622.1</t>
  </si>
  <si>
    <t>3.5.3.11</t>
  </si>
  <si>
    <t>agmatinase</t>
  </si>
  <si>
    <t>NP_391629.1</t>
  </si>
  <si>
    <t>2.5.1.16</t>
  </si>
  <si>
    <t>spermidine synthase; polyamine metabolism</t>
  </si>
  <si>
    <t>NP_391630.1</t>
  </si>
  <si>
    <t>putative metal-dependent hydrolase; integral membrane protein</t>
  </si>
  <si>
    <t>NP_391633.1</t>
  </si>
  <si>
    <t>5.3.2.6</t>
  </si>
  <si>
    <t>2-hydroxymuconate tautomerase (promiscuous)</t>
  </si>
  <si>
    <t>NP_391634.1</t>
  </si>
  <si>
    <t>NP_391636.2</t>
  </si>
  <si>
    <t>2.3.1.8</t>
  </si>
  <si>
    <t>phosphotransacetylase</t>
  </si>
  <si>
    <t>NP_391646.1</t>
  </si>
  <si>
    <t>4.1.-.-</t>
  </si>
  <si>
    <t>iron-coproporphyrin (coproheme) decarboxylase</t>
  </si>
  <si>
    <t>NP_391647.3</t>
  </si>
  <si>
    <t>cyclohexenol-containing tetrahydro-4-hydroxyphenylpyruvate H(4)HPP in bacilysin synthesis</t>
  </si>
  <si>
    <t>NP_391648.1</t>
  </si>
  <si>
    <t>6.3.2.49</t>
  </si>
  <si>
    <t>alanine-anticapsin ligase</t>
  </si>
  <si>
    <t>NP_391651.1</t>
  </si>
  <si>
    <t>1.1.1.385</t>
  </si>
  <si>
    <t>dihydroanticapsin 7-dehydrogenase</t>
  </si>
  <si>
    <t>NP_391652.2</t>
  </si>
  <si>
    <t>5.3.3.19</t>
  </si>
  <si>
    <t>3-((4R)-4-hydroxycyclohexa-1, 5-dien-1-yl)-2-oxopropanoate isomerase</t>
  </si>
  <si>
    <t>NP_391653.1</t>
  </si>
  <si>
    <t>4.1.1.100</t>
  </si>
  <si>
    <t>prephenate decarboxylase</t>
  </si>
  <si>
    <t>NP_391654.1</t>
  </si>
  <si>
    <t>putative N-deacylase involved in arginine and ornithine utilization</t>
  </si>
  <si>
    <t>NP_391657.1</t>
  </si>
  <si>
    <t>delta-1-pyrroline-5 carboxylate dehydrogenase</t>
  </si>
  <si>
    <t>NP_391658.1</t>
  </si>
  <si>
    <t>glutamate dehydrogenase</t>
  </si>
  <si>
    <t>NP_391659.2</t>
  </si>
  <si>
    <t>5.1.3.13</t>
  </si>
  <si>
    <t>putative dTDP-4-deoxyrhamnose-3,5-epimerase (cell surface and spore coat)</t>
  </si>
  <si>
    <t>YP_054595.1</t>
  </si>
  <si>
    <t>1.1.1.133</t>
  </si>
  <si>
    <t>putative dTDP-4-dehydrorhamnose reductase</t>
  </si>
  <si>
    <t>NP_391661.3</t>
  </si>
  <si>
    <t>4.2.1.46</t>
  </si>
  <si>
    <t>dTDP-glucose 4,6-dehydratase</t>
  </si>
  <si>
    <t>NP_391662.1</t>
  </si>
  <si>
    <t>2.7.7.24</t>
  </si>
  <si>
    <t>glucose-1-phosphate thymidylyltransferase</t>
  </si>
  <si>
    <t>NP_391663.1</t>
  </si>
  <si>
    <t>NP_391665.2</t>
  </si>
  <si>
    <t>2.5.-.-</t>
  </si>
  <si>
    <t>putative phosphoenolpyruvate-sugar pyruvyltransferas</t>
  </si>
  <si>
    <t>NP_391666.1</t>
  </si>
  <si>
    <t>putative TDP-glycosamine N-acetyltransferase</t>
  </si>
  <si>
    <t>NP_391667.1</t>
  </si>
  <si>
    <t>putative glutamine-dependent sugar transaminase</t>
  </si>
  <si>
    <t>NP_391668.1</t>
  </si>
  <si>
    <t>putative aldehyde dehydrogenase</t>
  </si>
  <si>
    <t>NP_391675.2</t>
  </si>
  <si>
    <t>3.2.2.27</t>
  </si>
  <si>
    <t>uracil-DNA glycosylase</t>
  </si>
  <si>
    <t>NP_391676.1</t>
  </si>
  <si>
    <t>NP_391677.1</t>
  </si>
  <si>
    <t>2.7.1.35</t>
  </si>
  <si>
    <t>pyridoxine, pyridoxal, and pyridoxamine kinase</t>
  </si>
  <si>
    <t>NP_391681.1</t>
  </si>
  <si>
    <t>3.2.1.26</t>
  </si>
  <si>
    <t>sucrose-6-phosphate hydrolase</t>
  </si>
  <si>
    <t>NP_391683.2</t>
  </si>
  <si>
    <t>2.7.1.211</t>
  </si>
  <si>
    <t>phosphotransferase system (PTS) sucrose-specific enzyme IIBC component</t>
  </si>
  <si>
    <t>NP_391684.3</t>
  </si>
  <si>
    <t>extracellular serine protease</t>
  </si>
  <si>
    <t>NP_391688.1</t>
  </si>
  <si>
    <t>putative monooxygenase</t>
  </si>
  <si>
    <t>NP_391689.1</t>
  </si>
  <si>
    <t>1.5.1.38</t>
  </si>
  <si>
    <t>FMN-containing NADPH-linked nitro/flavin reductase</t>
  </si>
  <si>
    <t>NP_391690.1</t>
  </si>
  <si>
    <t>1.10.3.12</t>
  </si>
  <si>
    <t>cytochrome aa3-600 quinol oxidase (subunit IV)</t>
  </si>
  <si>
    <t>NP_391693.1</t>
  </si>
  <si>
    <t>cytochrome aa3-600 quinol oxidase (subunit III)</t>
  </si>
  <si>
    <t>NP_391694.1</t>
  </si>
  <si>
    <t>cytochrome aa3-600 quinol oxidase (subunit I)</t>
  </si>
  <si>
    <t>NP_391695.1</t>
  </si>
  <si>
    <t>cytochrome aa3-600 quinol oxidase (subunit II)</t>
  </si>
  <si>
    <t>NP_391696.2</t>
  </si>
  <si>
    <t>2.7.7.12</t>
  </si>
  <si>
    <t>galactose-1-phosphate uridyltransferase</t>
  </si>
  <si>
    <t>NP_391698.2</t>
  </si>
  <si>
    <t>2.7.1.6</t>
  </si>
  <si>
    <t>galactokinase</t>
  </si>
  <si>
    <t>NP_391699.1</t>
  </si>
  <si>
    <t>peroxidase converting ferric iron into ferrous iron</t>
  </si>
  <si>
    <t>NP_391705.1</t>
  </si>
  <si>
    <t>2.5.1.3</t>
  </si>
  <si>
    <t>thiamine-phosphate pyrophosphorylase (thiamine phosphate synthase)</t>
  </si>
  <si>
    <t>NP_391708.1</t>
  </si>
  <si>
    <t>2.7.1.50</t>
  </si>
  <si>
    <t>5-(2-hydroxyethyl)-4-methylthiazole kinase</t>
  </si>
  <si>
    <t>NP_391709.1</t>
  </si>
  <si>
    <t>NP_391719.1</t>
  </si>
  <si>
    <t>NP_391725.1</t>
  </si>
  <si>
    <t>exported double-zinc aminopeptidase</t>
  </si>
  <si>
    <t>NP_391726.1</t>
  </si>
  <si>
    <t>NP_391727.1</t>
  </si>
  <si>
    <t>2.5.1.74</t>
  </si>
  <si>
    <t>1,4-dihydroxy-2-naphthoate octaprenyltransferase</t>
  </si>
  <si>
    <t>NP_391728.1</t>
  </si>
  <si>
    <t>6.1.1.13</t>
  </si>
  <si>
    <t>D-alanine:D-alanyl-carrier protein ligase subunit</t>
  </si>
  <si>
    <t>NP_391729.1</t>
  </si>
  <si>
    <t>NP_391733.2</t>
  </si>
  <si>
    <t>branched-chain amino acid aminotransferase</t>
  </si>
  <si>
    <t>NP_391734.2</t>
  </si>
  <si>
    <t>6-phospho-beta-glucosidase</t>
  </si>
  <si>
    <t>NP_391735.1</t>
  </si>
  <si>
    <t>phosphotransferase system (PTS) lichenan-specific enzyme IIB component</t>
  </si>
  <si>
    <t>NP_391738.1</t>
  </si>
  <si>
    <t>3-alkylated purines and hypoxanthine DNA glycosidase</t>
  </si>
  <si>
    <t>NP_391741.1</t>
  </si>
  <si>
    <t>major catalase in spores</t>
  </si>
  <si>
    <t>NP_391742.1</t>
  </si>
  <si>
    <t>cytochrome bb' ubiquinol oxidase (subunit II)</t>
  </si>
  <si>
    <t>NP_391754.1</t>
  </si>
  <si>
    <t>cytochrome bb' ubiquinol oxidase (subunit I)</t>
  </si>
  <si>
    <t>NP_391755.1</t>
  </si>
  <si>
    <t>NP_391757.1</t>
  </si>
  <si>
    <t>putative exported polysaccharide deacetylase, lipoprotein</t>
  </si>
  <si>
    <t>NP_391759.1</t>
  </si>
  <si>
    <t>multiple sugar (maltodextrins) transporter ATP-binding protein</t>
  </si>
  <si>
    <t>NP_391760.1</t>
  </si>
  <si>
    <t>NP_391762.1</t>
  </si>
  <si>
    <t>5.1.3.7</t>
  </si>
  <si>
    <t>UDP-glucose 4-epimerase</t>
  </si>
  <si>
    <t>NP_391765.1</t>
  </si>
  <si>
    <t>3.4.11.4</t>
  </si>
  <si>
    <t>peptidase T (tripeptidase)</t>
  </si>
  <si>
    <t>NP_391771.1</t>
  </si>
  <si>
    <t>putative hydroxyacid dehydrogenase</t>
  </si>
  <si>
    <t>NP_391776.2</t>
  </si>
  <si>
    <t>2.8.3.5</t>
  </si>
  <si>
    <t>acetoacetyl CoA-transferase (subunit B)</t>
  </si>
  <si>
    <t>NP_391777.1</t>
  </si>
  <si>
    <t>acetoacetyl CoA-transferase (subunit A)</t>
  </si>
  <si>
    <t>NP_391778.1</t>
  </si>
  <si>
    <t>2.1.1.188</t>
  </si>
  <si>
    <t>23S rRNA m(1)G748 methyltransferase (class II)</t>
  </si>
  <si>
    <t>NP_391780.1</t>
  </si>
  <si>
    <t>catalase 2</t>
  </si>
  <si>
    <t>NP_391784.2</t>
  </si>
  <si>
    <t>3.2.1.73</t>
  </si>
  <si>
    <t>3.2.1.6</t>
  </si>
  <si>
    <t>endo-beta-1,3-1,4 glucanase</t>
  </si>
  <si>
    <t>NP_391786.1</t>
  </si>
  <si>
    <t>esterase (lipoprotein)</t>
  </si>
  <si>
    <t>NP_391791.2</t>
  </si>
  <si>
    <t>NP_391805.2</t>
  </si>
  <si>
    <t>phosphotransferase system (PTS) beta-glucoside-specific enzyme IIBCA component</t>
  </si>
  <si>
    <t>NP_391806.2</t>
  </si>
  <si>
    <t>arabinan endo-1,5-alpha-L-arabinosidase ([Ca(2+)-dependent]</t>
  </si>
  <si>
    <t>NP_391812.2</t>
  </si>
  <si>
    <t>4.3.1.3</t>
  </si>
  <si>
    <t>histidine ammonia-lyase (histidase)</t>
  </si>
  <si>
    <t>NP_391814.1</t>
  </si>
  <si>
    <t>4.2.1.49</t>
  </si>
  <si>
    <t>urocanase</t>
  </si>
  <si>
    <t>NP_391815.1</t>
  </si>
  <si>
    <t>3.5.2.7</t>
  </si>
  <si>
    <t>imidazolone-5-propionate hydrolase</t>
  </si>
  <si>
    <t>NP_391816.1</t>
  </si>
  <si>
    <t>3.5.3.8</t>
  </si>
  <si>
    <t>formiminoglutamate hydrolase</t>
  </si>
  <si>
    <t>NP_391817.1</t>
  </si>
  <si>
    <t>2.4.2.2</t>
  </si>
  <si>
    <t>2.4.2.3</t>
  </si>
  <si>
    <t>2.4.2.4</t>
  </si>
  <si>
    <t>pyrimidine-nucleoside phosphorylase</t>
  </si>
  <si>
    <t>NP_391819.2</t>
  </si>
  <si>
    <t>4.1.2.4</t>
  </si>
  <si>
    <t>deoxyribose-phosphate aldolase</t>
  </si>
  <si>
    <t>NP_391821.2</t>
  </si>
  <si>
    <t>N-acetyl-sulfur-metabolite deacetylase</t>
  </si>
  <si>
    <t>NP_391826.2</t>
  </si>
  <si>
    <t>sulfur-containing aminoacid acetyltransferase</t>
  </si>
  <si>
    <t>NP_391830.2</t>
  </si>
  <si>
    <t>NP_391831.1</t>
  </si>
  <si>
    <t>3.5.1.11</t>
  </si>
  <si>
    <t>penicillin V amidase</t>
  </si>
  <si>
    <t>NP_391833.2</t>
  </si>
  <si>
    <t>sugar-phosphate hydrolase (promiscuous)</t>
  </si>
  <si>
    <t>NP_391834.1</t>
  </si>
  <si>
    <t>two-component sensor histidine kinase [YxdJ]</t>
  </si>
  <si>
    <t>NP_391844.1</t>
  </si>
  <si>
    <t>4.1.2.29</t>
  </si>
  <si>
    <t>2-deoxy-5-keto-D-gluconic acid 6-phosphate aldolase</t>
  </si>
  <si>
    <t>NP_391846.1</t>
  </si>
  <si>
    <t>5.3.99.11</t>
  </si>
  <si>
    <t>inosose isomerase</t>
  </si>
  <si>
    <t>NP_391847.1</t>
  </si>
  <si>
    <t>1.1.1.18</t>
  </si>
  <si>
    <t>myo-inositol 2-dehydrogenase/D-chiro-inositol 3-dehydrogenase</t>
  </si>
  <si>
    <t>NP_391849.2</t>
  </si>
  <si>
    <t>4.2.1.44</t>
  </si>
  <si>
    <t>scyllo-inosose dehydratase</t>
  </si>
  <si>
    <t>NP_391851.1</t>
  </si>
  <si>
    <t>3.7.1.22</t>
  </si>
  <si>
    <t>3D-(3,5/4)-trihydroxycyclohexane-1,2-dione hydrolase</t>
  </si>
  <si>
    <t>NP_391852.2</t>
  </si>
  <si>
    <t>2.7.1.92</t>
  </si>
  <si>
    <t>2-deoxy-5-keto-D-gluconic acid kinase</t>
  </si>
  <si>
    <t>NP_391853.1</t>
  </si>
  <si>
    <t>5.3.1.30</t>
  </si>
  <si>
    <t>5-deoxy-D-glucuronic acid isomerase</t>
  </si>
  <si>
    <t>NP_391854.2</t>
  </si>
  <si>
    <t>1.2.1.27</t>
  </si>
  <si>
    <t>1.2.1.18</t>
  </si>
  <si>
    <t>methylmalonate-semialdehyde dehydrogenase</t>
  </si>
  <si>
    <t>NP_391855.1</t>
  </si>
  <si>
    <t>NP_391857.1</t>
  </si>
  <si>
    <t>NP_391863.2</t>
  </si>
  <si>
    <t>NP_391865.2</t>
  </si>
  <si>
    <t>NP_391868.1</t>
  </si>
  <si>
    <t>asparagine synthetase (glutamine-hydrolyzing)</t>
  </si>
  <si>
    <t>NP_391871.2</t>
  </si>
  <si>
    <t>1.13.11.24</t>
  </si>
  <si>
    <t>quercetin dioxygenase</t>
  </si>
  <si>
    <t>NP_391878.2</t>
  </si>
  <si>
    <t>NP_391880.2</t>
  </si>
  <si>
    <t>putative exopolysaccharide pyruvyl transferase (biofilm formation)</t>
  </si>
  <si>
    <t>NP_391883.3</t>
  </si>
  <si>
    <t>2.7.1.31</t>
  </si>
  <si>
    <t>D-glycerate kinase</t>
  </si>
  <si>
    <t>NP_391884.2</t>
  </si>
  <si>
    <t>2.7.1.12</t>
  </si>
  <si>
    <t>D-gluconate kinase</t>
  </si>
  <si>
    <t>NP_391886.1</t>
  </si>
  <si>
    <t>1.1.1.343</t>
  </si>
  <si>
    <t>6-phosphogluconate dehydrogenase (NAD+-dependent)</t>
  </si>
  <si>
    <t>NP_391888.1</t>
  </si>
  <si>
    <t>1.11.1.5</t>
  </si>
  <si>
    <t>alkyl hydroperoxide reductase (small subunit)</t>
  </si>
  <si>
    <t>NP_391889.1</t>
  </si>
  <si>
    <t>alkyl hydroperoxide reductase (large subunit)</t>
  </si>
  <si>
    <t>NP_391890.1</t>
  </si>
  <si>
    <t>aryl-6-phospho-beta-glucosidase</t>
  </si>
  <si>
    <t>NP_391891.1</t>
  </si>
  <si>
    <t>glucose phosphotransferase system enzyme IIA component</t>
  </si>
  <si>
    <t>NP_391892.1</t>
  </si>
  <si>
    <t>AdoMet radical amino acid epimerase modifying factor LiaD</t>
  </si>
  <si>
    <t>NP_391897.1</t>
  </si>
  <si>
    <t>fructose-1,6-bisphosphatase</t>
  </si>
  <si>
    <t>NP_391899.2</t>
  </si>
  <si>
    <t>2.1.1.177</t>
  </si>
  <si>
    <t>23S rRNA (pseudouridine1915-N3)-methyltransferase</t>
  </si>
  <si>
    <t>NP_391903.1</t>
  </si>
  <si>
    <t>NP_391905.1</t>
  </si>
  <si>
    <t>NP_391909.1</t>
  </si>
  <si>
    <t>NP_391910.1</t>
  </si>
  <si>
    <t>3.5.3.1</t>
  </si>
  <si>
    <t>arginase</t>
  </si>
  <si>
    <t>NP_391912.1</t>
  </si>
  <si>
    <t>2.6.1.13</t>
  </si>
  <si>
    <t>ornithine aminotransferase</t>
  </si>
  <si>
    <t>NP_391914.1</t>
  </si>
  <si>
    <t>sporulation membrane serine protease</t>
  </si>
  <si>
    <t>NP_391916.1</t>
  </si>
  <si>
    <t>6.3.4.4</t>
  </si>
  <si>
    <t>adenylosuccinate synthetase</t>
  </si>
  <si>
    <t>NP_391922.1</t>
  </si>
  <si>
    <t>replicative DNA helicase</t>
  </si>
  <si>
    <t>NP_391924.2</t>
  </si>
  <si>
    <t>phosphodiesterase acting on cyclic dinucleotides</t>
  </si>
  <si>
    <t>NP_391931.1</t>
  </si>
  <si>
    <t>inorganic pyrophosphatase (Mn2+-dependent)</t>
  </si>
  <si>
    <t>NP_391935.1</t>
  </si>
  <si>
    <t>NP_391950.1</t>
  </si>
  <si>
    <t>putative acetyltransferase (polyamine degradation)</t>
  </si>
  <si>
    <t>NP_391952.1</t>
  </si>
  <si>
    <t>NP_391956.1</t>
  </si>
  <si>
    <t>2.3.1.79</t>
  </si>
  <si>
    <t>maltose O-acetyltransferase</t>
  </si>
  <si>
    <t>NP_391965.1</t>
  </si>
  <si>
    <t>3.1.11.2</t>
  </si>
  <si>
    <t>apurinic/apyrimidinic endonuclease</t>
  </si>
  <si>
    <t>NP_391968.1</t>
  </si>
  <si>
    <t>putative oxidoreductase (molybdoenzyme)</t>
  </si>
  <si>
    <t>NP_391973.1</t>
  </si>
  <si>
    <t>2.1.1.170</t>
  </si>
  <si>
    <t>7-methylguanosine methyltransferase (16S rRNA, nucleotide G527)</t>
  </si>
  <si>
    <t>NP_391980.1</t>
  </si>
  <si>
    <t>tRNA modification GTPase and tRNA-U34 5-formylation enzyme</t>
  </si>
  <si>
    <t>NP_391982.1</t>
  </si>
  <si>
    <t>3.1.26.5</t>
  </si>
  <si>
    <t>protein component of ribonuclease P (RNase P) (substrate specificity)</t>
  </si>
  <si>
    <t>NP_391985.1</t>
  </si>
  <si>
    <t>Reaction ID</t>
  </si>
  <si>
    <t>R02767</t>
  </si>
  <si>
    <t>Product</t>
  </si>
  <si>
    <t>Protein ID</t>
  </si>
  <si>
    <t>Reaction</t>
  </si>
  <si>
    <t>R04533</t>
  </si>
  <si>
    <t>R04536</t>
  </si>
  <si>
    <t>R04543</t>
  </si>
  <si>
    <t>R04566</t>
  </si>
  <si>
    <t>R04953</t>
  </si>
  <si>
    <t>R04964</t>
  </si>
  <si>
    <t>R07763</t>
  </si>
  <si>
    <t>R10116</t>
  </si>
  <si>
    <t>R10120</t>
  </si>
  <si>
    <t>C01271 + C00006 &lt;=&gt; C00685 + C00005 + C00080</t>
  </si>
  <si>
    <t>C04619 + C00006 &lt;=&gt; C05753 + C00005</t>
  </si>
  <si>
    <t>C04618 + C00006 &lt;=&gt; C05744 + C00005 + C00080</t>
  </si>
  <si>
    <t>C04620 + C00006 &lt;=&gt; C05750 + C00005 + C00080</t>
  </si>
  <si>
    <t xml:space="preserve">	
C04633 + C00006 &lt;=&gt; C05762 + C00005 + C00080</t>
  </si>
  <si>
    <t>C04688 + C00006 &lt;=&gt; C05759 + C00005 + C00080</t>
  </si>
  <si>
    <t>C05747 + C00006 &lt;=&gt; C05746 + C00005 + C00080</t>
  </si>
  <si>
    <t>C05757 + C00006 &lt;=&gt; C05756 + C00005 + C00080</t>
  </si>
  <si>
    <t>C16219 + C00005 + C00080 &lt;=&gt; C16220 + C00006</t>
  </si>
  <si>
    <t>C20372 + C00005 + C00080 &lt;=&gt; C20373 + C00006</t>
  </si>
  <si>
    <t xml:space="preserve">R04534 </t>
  </si>
  <si>
    <t xml:space="preserve">	
C20376 + C00005 + C00080 &lt;=&gt; C20377 + C00006</t>
  </si>
  <si>
    <t>C00188 + C00003 &lt;=&gt; C03508 + C00004 + C00080</t>
  </si>
  <si>
    <t>R01465</t>
  </si>
  <si>
    <t>R01542</t>
  </si>
  <si>
    <t>C00204 + C00003 &lt;=&gt; C04349 + C00004 + C00080</t>
  </si>
  <si>
    <t>R02777</t>
  </si>
  <si>
    <t>C03319 + C00006 &lt;=&gt; C00688 + C00005 + C00080</t>
  </si>
  <si>
    <t>R07145</t>
  </si>
  <si>
    <t>R00875</t>
  </si>
  <si>
    <t>R01896</t>
  </si>
  <si>
    <t>C01507 + C00003 &lt;=&gt; C00247 + C00004 + C00080</t>
  </si>
  <si>
    <t>C00794 + C00003 &lt;=&gt; C00095 + C00004 + C00080</t>
  </si>
  <si>
    <t>C00379 + C00003 &lt;=&gt; C00310 + C00004 + C00080</t>
  </si>
  <si>
    <t>R01976</t>
  </si>
  <si>
    <t>R05576</t>
  </si>
  <si>
    <t>R06941</t>
  </si>
  <si>
    <t>C01144 + C00006 &lt;=&gt; C00332 + C00005 + C00080</t>
  </si>
  <si>
    <t>C05116 + C00006 &lt;=&gt; C00332 + C00005 + C00080</t>
  </si>
  <si>
    <t>C14145 + C00003 &lt;=&gt; C02232 + C00004 + C00080</t>
  </si>
  <si>
    <t>R02472</t>
  </si>
  <si>
    <t>C00522 + C00006 &lt;=&gt; C00966 + C00005 + C00080</t>
  </si>
  <si>
    <t>R00758</t>
  </si>
  <si>
    <t>R02703</t>
  </si>
  <si>
    <t>C00644 + C00003 &lt;=&gt; C00085 + C00004 + C00080</t>
  </si>
  <si>
    <t>C00644 + C00003 &lt;=&gt; C05345 + C00004 + C00080</t>
  </si>
  <si>
    <t>R01183</t>
  </si>
  <si>
    <t>C00137 + C00003 &lt;=&gt; C00691 + C00004 + C00080</t>
  </si>
  <si>
    <t>R03458</t>
  </si>
  <si>
    <t>C04454 + C00006 &lt;=&gt; C01268 + C00005 + C00080</t>
  </si>
  <si>
    <t>R01130</t>
  </si>
  <si>
    <t>R08240</t>
  </si>
  <si>
    <t>C00130 + C00003 + C00001 &lt;=&gt; C00655 + C00004 + C00080</t>
  </si>
  <si>
    <t>C04646 + C00003 + C00001 &lt;=&gt; C16618 + C00004 + C00080</t>
  </si>
  <si>
    <t>R01739</t>
  </si>
  <si>
    <t>R08879</t>
  </si>
  <si>
    <t>R08880</t>
  </si>
  <si>
    <t>C00257 + C00006 &lt;=&gt; C06473 + C00005 + C00080</t>
  </si>
  <si>
    <t>C01062 + C00006 &lt;=&gt; C02780 + C00005 + C00080</t>
  </si>
  <si>
    <t>C00770 + C00006 &lt;=&gt; C15673 + C00005 + C00080</t>
  </si>
  <si>
    <t>R00286</t>
  </si>
  <si>
    <t>C00029 + C00001 + 2 C00003 &lt;=&gt; C00167 + 2 C00004 + 2 C00080</t>
  </si>
  <si>
    <t>R01158</t>
  </si>
  <si>
    <t>R01163</t>
  </si>
  <si>
    <t>R03012</t>
  </si>
  <si>
    <t>C00860 + 2 C00003 + C00001 &lt;=&gt; C00135 + 2 C00004 + 2 C00080</t>
  </si>
  <si>
    <t>C01929 + C00001 + C00003 &lt;=&gt; C00135 + C00004 + C00080</t>
  </si>
  <si>
    <t>C00860 + C00003 &lt;=&gt; C01929 + C00004 + C00080</t>
  </si>
  <si>
    <t>R02413</t>
  </si>
  <si>
    <t>R12885</t>
  </si>
  <si>
    <t>C00493 + C00006 &lt;=&gt; C02637 + C00005 + C00080</t>
  </si>
  <si>
    <t>C02637 + C00006 &lt;=&gt; C22438 + C00005 + C00080</t>
  </si>
  <si>
    <t>R05679</t>
  </si>
  <si>
    <t>R05680</t>
  </si>
  <si>
    <t>C00623 + C00003 &lt;=&gt; C00111 + C00004 + C00080</t>
  </si>
  <si>
    <t>C00623 + C00006 &lt;=&gt; C00111 + C00005 + C00080</t>
  </si>
  <si>
    <t>R05688</t>
  </si>
  <si>
    <t>C11434 + C00006 &lt;=&gt; C11437 + C00005 + C00080</t>
  </si>
  <si>
    <t>R00703</t>
  </si>
  <si>
    <t>R01000</t>
  </si>
  <si>
    <t>R03104</t>
  </si>
  <si>
    <t>C05984 + C00003 &lt;=&gt; C00109 + C00004 + C00080</t>
  </si>
  <si>
    <t>C00186 + C00003 &lt;=&gt; C00022 + C00004 + C00080</t>
  </si>
  <si>
    <t>C05823 + C00003 &lt;=&gt; C00957 + C00004 + C00080</t>
  </si>
  <si>
    <t>R02260</t>
  </si>
  <si>
    <t>C00424 + C00006 &lt;=&gt; C00546 + C00005 + C00080</t>
  </si>
  <si>
    <t>R01773</t>
  </si>
  <si>
    <t>R01775</t>
  </si>
  <si>
    <t>C00263 + C00003 &lt;=&gt; C00441 + C00004 + C00080</t>
  </si>
  <si>
    <t>C00263 + C00006 &lt;=&gt; C00441 + C00005 + C00080</t>
  </si>
  <si>
    <t>R02855</t>
  </si>
  <si>
    <t>C00810 + C00003 &lt;=&gt; C00741 + C00004 + C00080</t>
  </si>
  <si>
    <t>R09932</t>
  </si>
  <si>
    <t xml:space="preserve">
C20227 + C00006 &lt;=&gt; C20226 + C00005 + C00080</t>
  </si>
  <si>
    <t>R10221</t>
  </si>
  <si>
    <t>C00345 + C00003 &lt;=&gt; C00199 + C00011 + C00004 + C00080</t>
  </si>
  <si>
    <t>R01778</t>
  </si>
  <si>
    <t>R01975</t>
  </si>
  <si>
    <t>R04203</t>
  </si>
  <si>
    <t>R04737</t>
  </si>
  <si>
    <t>R04739</t>
  </si>
  <si>
    <t>R04741</t>
  </si>
  <si>
    <t>R04743</t>
  </si>
  <si>
    <t>R04745</t>
  </si>
  <si>
    <t>R04748</t>
  </si>
  <si>
    <t>R07890</t>
  </si>
  <si>
    <t>R07894</t>
  </si>
  <si>
    <t>R07898</t>
  </si>
  <si>
    <t>R05305</t>
  </si>
  <si>
    <t>R08094</t>
  </si>
  <si>
    <t>C00640 + C00003 &lt;=&gt; C00264 + C00004 + C00080</t>
  </si>
  <si>
    <t>C01144 + C00003 &lt;=&gt; C00332 + C00004 + C00080</t>
  </si>
  <si>
    <t>C04405 + C00003 &lt;=&gt; C03344 + C00004 + C00080</t>
  </si>
  <si>
    <t xml:space="preserve">	
C05258 + C00003 &lt;=&gt; C05259 + C00004 + C00080</t>
  </si>
  <si>
    <t>C05260 + C00003 &lt;=&gt; C05261 + C00004</t>
  </si>
  <si>
    <t>C05262 + C00003 &lt;=&gt; C05263 + C00004 + C00080</t>
  </si>
  <si>
    <t>C05264 + C00003 &lt;=&gt; C05265 + C00004 + C00080</t>
  </si>
  <si>
    <t>C05266 + C00003 &lt;=&gt; C05267 + C00004 + C00080</t>
  </si>
  <si>
    <t>C05268 + C00003 &lt;=&gt; C05269 + C00004 + C00080</t>
  </si>
  <si>
    <t>C16329 + C00003 &lt;=&gt; C16330 + C00004 + C00080</t>
  </si>
  <si>
    <t>C16333 + C00003 &lt;=&gt; C16334 + C00004 + C00080</t>
  </si>
  <si>
    <t>C16337 + C00003 &lt;=&gt; C16338 + C00004 + C00080</t>
  </si>
  <si>
    <t>C06714 + C00003 &lt;=&gt; C06715 + C00004 + C00080</t>
  </si>
  <si>
    <t>C16469 + C00003 &lt;=&gt; C16471 + C00004 + C00080</t>
  </si>
  <si>
    <t>R00342</t>
  </si>
  <si>
    <t>C00149 + C00003 &lt;=&gt; C00036 + C00004 + C00080</t>
  </si>
  <si>
    <t>C11537 + C00003 &lt;=&gt; C05528 + C00004 + C00080</t>
  </si>
  <si>
    <t>R09953</t>
  </si>
  <si>
    <t>C06153 + C00003 &lt;=&gt; C00691 + C00004 + C00080</t>
  </si>
  <si>
    <t>R07136</t>
  </si>
  <si>
    <t>R09954</t>
  </si>
  <si>
    <t>C06153 + C00006 &lt;=&gt; C00691 + C00005 + C00080</t>
  </si>
  <si>
    <t>R00214</t>
  </si>
  <si>
    <t>R00217</t>
  </si>
  <si>
    <t>C00149 + C00003 &lt;=&gt; C00022 + C00011 + C00004 + C00080</t>
  </si>
  <si>
    <t>C00036 &lt;=&gt; C00022 + C00011</t>
  </si>
  <si>
    <t>R10917</t>
  </si>
  <si>
    <t>C20940 + C00003 &lt;=&gt; C20941 + C00004 + C00080</t>
  </si>
  <si>
    <t>R02946</t>
  </si>
  <si>
    <t>C03044 + C00003 &lt;=&gt; C00810 + C00004 + C00080</t>
  </si>
  <si>
    <t>R00216</t>
  </si>
  <si>
    <t>C00149 + C00006 &lt;=&gt; C00022 + C00011 + C00005 + C00080</t>
  </si>
  <si>
    <t>R00267</t>
  </si>
  <si>
    <t>R00268</t>
  </si>
  <si>
    <t>R01899</t>
  </si>
  <si>
    <t>C00311 + C00006 &lt;=&gt; C00026 + C00011 + C00005 + C00080</t>
  </si>
  <si>
    <t>C05379 &lt;=&gt; C00026 + C00011</t>
  </si>
  <si>
    <t>C00311 + C00006 &lt;=&gt; C05379 + C00005 + C00080</t>
  </si>
  <si>
    <t>R01528</t>
  </si>
  <si>
    <t>C00345 + C00006 &lt;=&gt; C00199 + C00011 + C00005 + C00080</t>
  </si>
  <si>
    <t>R01520</t>
  </si>
  <si>
    <t>R01521</t>
  </si>
  <si>
    <t>C00221 + C00003 &lt;=&gt; C00198 + C00004 + C00080</t>
  </si>
  <si>
    <t>C00221 + C00006 &lt;=&gt; C00198 + C00005 + C00080</t>
  </si>
  <si>
    <t>R00835</t>
  </si>
  <si>
    <t>R02736</t>
  </si>
  <si>
    <t xml:space="preserve">	
C00092 + C00006 &lt;=&gt; C01236 + C00005 + C00080</t>
  </si>
  <si>
    <t>C01172 + C00006 &lt;=&gt; C01236 + C00005 + C00080</t>
  </si>
  <si>
    <t>R02454</t>
  </si>
  <si>
    <t>C00514 + C00003 &lt;=&gt; C00905 + C00004 + C00080</t>
  </si>
  <si>
    <t>R02555</t>
  </si>
  <si>
    <t>C00817 + C00003 &lt;=&gt; C00558 + C00004 + C00080</t>
  </si>
  <si>
    <t>R01745</t>
  </si>
  <si>
    <t>R01747</t>
  </si>
  <si>
    <t>C00258 + C00003 &lt;=&gt; C01146 + C00004 + C00080</t>
  </si>
  <si>
    <t>C00258 + C00006 &lt;=&gt; C01146 + C00005 + C00080</t>
  </si>
  <si>
    <t>R00215</t>
  </si>
  <si>
    <t>C00497 + C00003 &lt;=&gt; C00022 + C00011 + C00004 + C00080</t>
  </si>
  <si>
    <t>R01652</t>
  </si>
  <si>
    <t>R04426</t>
  </si>
  <si>
    <t>R10052</t>
  </si>
  <si>
    <t>R00994</t>
  </si>
  <si>
    <t>C00233 + C00011 &lt;=&gt; C04236</t>
  </si>
  <si>
    <t>C04411 + C00003 &lt;=&gt; C04236 + C00004 + C00080</t>
  </si>
  <si>
    <t>C04411 + C00003 &lt;=&gt; C00233 + C00011 + C00004 + C00080</t>
  </si>
  <si>
    <t>C00109 + C00011 + C00004 + C00080 &lt;=&gt; C06032 + C00003</t>
  </si>
  <si>
    <t>R04439</t>
  </si>
  <si>
    <t>R03051</t>
  </si>
  <si>
    <t>R04440</t>
  </si>
  <si>
    <t>R05068</t>
  </si>
  <si>
    <t>R05069</t>
  </si>
  <si>
    <t>R05071</t>
  </si>
  <si>
    <t>C04272 + C00006 &lt;=&gt; C06010 + C00005 + C00080</t>
  </si>
  <si>
    <t>C00900 + C00005 + C00080 &lt;=&gt; C04039 + C00006</t>
  </si>
  <si>
    <t>C04272 + C00006 &lt;=&gt; C04181 + C00005 + C00080</t>
  </si>
  <si>
    <t>C06007 + C00006 &lt;=&gt; C14463 + C00005 + C00080</t>
  </si>
  <si>
    <t>C06006 &lt;=&gt; C14463</t>
  </si>
  <si>
    <t>C06010 &lt;=&gt; C04181</t>
  </si>
  <si>
    <t>R02545</t>
  </si>
  <si>
    <t>R06180</t>
  </si>
  <si>
    <t>C00552 + C00003 &lt;=&gt; C03459 + C00004 + C00080</t>
  </si>
  <si>
    <t>C00898 + C00003 &lt;=&gt; C03459 + C00004 + C00080</t>
  </si>
  <si>
    <t>R00842</t>
  </si>
  <si>
    <t>R00844</t>
  </si>
  <si>
    <t>C00093 + C00003 &lt;=&gt; C00111 + C00004 + C00080</t>
  </si>
  <si>
    <t>C00093 + C00006 &lt;=&gt; C00111 + C00005 + C00080</t>
  </si>
  <si>
    <t>R01513</t>
  </si>
  <si>
    <t>R08198</t>
  </si>
  <si>
    <t>C00197 + C00003 &lt;=&gt; C03232 + C00004 + C00080</t>
  </si>
  <si>
    <t>C02630 + C00003 &lt;=&gt; C00026 + C00004 + C00080</t>
  </si>
  <si>
    <t>R00846</t>
  </si>
  <si>
    <t>C00093 + C00007 &lt;=&gt; C00111 + C00027</t>
  </si>
  <si>
    <t>R01025</t>
  </si>
  <si>
    <t>C00114 + C00028 &lt;=&gt; C00576 + C00030</t>
  </si>
  <si>
    <t>R00476</t>
  </si>
  <si>
    <t>C00160 + C00028 &lt;=&gt; C00048 + C00030</t>
  </si>
  <si>
    <t xml:space="preserve">Remarks </t>
  </si>
  <si>
    <t>7.1.1.5</t>
  </si>
  <si>
    <t>R09492</t>
  </si>
  <si>
    <t>2 C05819 + C00007 + n C00080 &lt;=&gt; 2 C00828 + 2 C00001 + n C00080</t>
  </si>
  <si>
    <t>reclassified from 1.11.1.15</t>
  </si>
  <si>
    <t xml:space="preserve">reclassified from 1.10.3.12 </t>
  </si>
  <si>
    <t>1.11.1.24</t>
  </si>
  <si>
    <t>1.11.1.25</t>
  </si>
  <si>
    <t>1.11.1.26</t>
  </si>
  <si>
    <t>1.11.1.27</t>
  </si>
  <si>
    <t>1.11.1.28</t>
  </si>
  <si>
    <t>1.11.1.29</t>
  </si>
  <si>
    <t>R12570</t>
  </si>
  <si>
    <t>C00342 + C15498 &lt;=&gt; C00343 + C00001 + C01335</t>
  </si>
  <si>
    <t>R12571</t>
  </si>
  <si>
    <t>C07292 + C15498 &lt;=&gt; C07293 + C00001 + C01335</t>
  </si>
  <si>
    <t>R12579</t>
  </si>
  <si>
    <t>C00004 + C15498 + C00080 &lt;=&gt; C00003 + C00001 + C01335</t>
  </si>
  <si>
    <t>R12578</t>
  </si>
  <si>
    <t>2 C00051 + C15498 &lt;=&gt; C00127 + C00001 + C01335</t>
  </si>
  <si>
    <t>R12602</t>
  </si>
  <si>
    <t>R12603</t>
  </si>
  <si>
    <t>C16832 + C15498 &lt;=&gt; C16237 + C00001 + C01335</t>
  </si>
  <si>
    <t>C15973 + C15498 &lt;=&gt; C15972 + C00001 + C01335</t>
  </si>
  <si>
    <t>R00017</t>
  </si>
  <si>
    <t>C00027 + 2 C00126 &lt;=&gt; 2 C00125 + 2 C00001</t>
  </si>
  <si>
    <t>R00009</t>
  </si>
  <si>
    <t>R00602</t>
  </si>
  <si>
    <t>R02670</t>
  </si>
  <si>
    <t>2 C00027 &lt;=&gt; C00007 + 2 C00001</t>
  </si>
  <si>
    <t>C00132 + C00027 &lt;=&gt; C00067 + 2 C00001</t>
  </si>
  <si>
    <t>2 C00632 + 4 C00007 &lt;=&gt; C05640 + 2 C00704 + 2 C00027 + 2 C00080</t>
  </si>
  <si>
    <t>R09740</t>
  </si>
  <si>
    <t>R09741</t>
  </si>
  <si>
    <t>C00162 + C00027 &lt;=&gt; C05102 + C00001</t>
  </si>
  <si>
    <t>C00162 + C00027 &lt;=&gt; C19861 + C00001</t>
  </si>
  <si>
    <t>R00816</t>
  </si>
  <si>
    <t>R04089</t>
  </si>
  <si>
    <t>R05295</t>
  </si>
  <si>
    <t>R05404</t>
  </si>
  <si>
    <t>R05406</t>
  </si>
  <si>
    <t>R07795</t>
  </si>
  <si>
    <t>C00090 + C00007 &lt;=&gt; C00682</t>
  </si>
  <si>
    <t>C02923 + C00007 &lt;=&gt; C06210</t>
  </si>
  <si>
    <t>C07085 + C00007 &lt;=&gt; C07087</t>
  </si>
  <si>
    <t>C02375 + C00007 &lt;=&gt; C07089</t>
  </si>
  <si>
    <t>C06336 + C00007 + C00001 &lt;=&gt; C02501 + C00094</t>
  </si>
  <si>
    <t>C06730 + C00007 &lt;=&gt; C06760</t>
  </si>
  <si>
    <t>R00893</t>
  </si>
  <si>
    <t>C00097 + C00007 &lt;=&gt; C00606</t>
  </si>
  <si>
    <t>R02156</t>
  </si>
  <si>
    <t>C00389 + C00007 &lt;=&gt; C04524 + C00237</t>
  </si>
  <si>
    <t>R07363</t>
  </si>
  <si>
    <t>C15606 + C00007 &lt;=&gt; C08276 + C00058 + C00237</t>
  </si>
  <si>
    <t>R07364</t>
  </si>
  <si>
    <t>C15606 + C00007 &lt;=&gt; C01180 + C00058</t>
  </si>
  <si>
    <t>R00111</t>
  </si>
  <si>
    <t>R00557</t>
  </si>
  <si>
    <t>R00558</t>
  </si>
  <si>
    <t>C00005 + 2 C05933 + 2 C00007 + C00080 &lt;=&gt; C00006 + 2 C00533 + 2 C00327 + 2 C00001</t>
  </si>
  <si>
    <t>2 C00062 + 4 C00007 + 3 C00005 + 3 C00080 &lt;=&gt; 2 C00533 + 2 C00327 + 3 C00006 + 4 C00001</t>
  </si>
  <si>
    <t>C00062 + C00007 + C00005 + C00080 &lt;=&gt; C05933 + C00006 + C00001</t>
  </si>
  <si>
    <t>R04122</t>
  </si>
  <si>
    <t>C03024 + C01371 + C00007 &lt;=&gt; C03161 + C01335 + C00001</t>
  </si>
  <si>
    <t>R01842</t>
  </si>
  <si>
    <t>C00280 + C03024 + C00007 &lt;=&gt; C05296 + C03161 + C00001</t>
  </si>
  <si>
    <t xml:space="preserve">R02354  </t>
  </si>
  <si>
    <t>C00468 + C00080 + C00007 + C00004 &lt;=&gt; C05298 + C00003 + C00001</t>
  </si>
  <si>
    <t>R02355</t>
  </si>
  <si>
    <t>R02356</t>
  </si>
  <si>
    <t>C00468 + C00080 + C00007 + C00005 &lt;=&gt; C05300 + C00006 + C00001</t>
  </si>
  <si>
    <t>C00535 + C03024 + C00007 &lt;=&gt; C05291 + C03161 + C00001</t>
  </si>
  <si>
    <t>R02503</t>
  </si>
  <si>
    <t>R03088</t>
  </si>
  <si>
    <t>C00951 + C00080 + C00007 + C00004 &lt;=&gt; C05301 + C00003 + C00001</t>
  </si>
  <si>
    <t>R03089</t>
  </si>
  <si>
    <t>R03090</t>
  </si>
  <si>
    <t>C00951 + C00080 + C00007 + C00005 &lt;=&gt; C05141 + C00006 + C00001</t>
  </si>
  <si>
    <t>C00951 + C00080 + C00007 + C00005 &lt;=&gt; C05301 + C00006 + C00001</t>
  </si>
  <si>
    <t>R03408</t>
  </si>
  <si>
    <t>C01227 + C00080 + C00007 + C00005 &lt;=&gt; C05139 + C00006 + C00001</t>
  </si>
  <si>
    <t>R03629</t>
  </si>
  <si>
    <t>C01598 + C03024 + C00007 &lt;=&gt; C05643 + C03161 + C00001</t>
  </si>
  <si>
    <t>R04121</t>
  </si>
  <si>
    <t>C03024 + C00162 + C00007 &lt;=&gt; C05102 + C03161 + C00001</t>
  </si>
  <si>
    <t>R03697</t>
  </si>
  <si>
    <t>C01516 + C03161 + C00067 + C00001 &lt;=&gt; C06174 + C03024 + C00007</t>
  </si>
  <si>
    <t>R05259</t>
  </si>
  <si>
    <t>C00468 + C00080 + C00007 + C00005 &lt;=&gt; C05298 + C00006 + C00001</t>
  </si>
  <si>
    <t>C06604 + C03024 + C00007 &lt;=&gt; C06606 + C03161 + C00087 + C00001</t>
  </si>
  <si>
    <t>C00829 + C00005 + C00007 + C00080 &lt;=&gt; C14786 + C00006 + C00001</t>
  </si>
  <si>
    <t xml:space="preserve">R07000 </t>
  </si>
  <si>
    <t>R07001</t>
  </si>
  <si>
    <t>R07021</t>
  </si>
  <si>
    <t>C00829 + C00005 + C00007 + C00080 &lt;=&gt; C14787 + C00006 + C00001</t>
  </si>
  <si>
    <t>C14040 + C00005 + C00007 + C00080 &lt;=&gt; C14802 + C00006 + C00001</t>
  </si>
  <si>
    <t>R07022</t>
  </si>
  <si>
    <t>C14040 + C00005 + C00007 + C00080 &lt;=&gt; C14800 + C00006 + C00001</t>
  </si>
  <si>
    <t>R07042</t>
  </si>
  <si>
    <t>R07043</t>
  </si>
  <si>
    <t>C05966 &lt;=&gt; C14781</t>
  </si>
  <si>
    <t>C05966 &lt;=&gt; C14813</t>
  </si>
  <si>
    <t>R07044</t>
  </si>
  <si>
    <t>R07045</t>
  </si>
  <si>
    <t>R07046</t>
  </si>
  <si>
    <t>R07048</t>
  </si>
  <si>
    <t>R07050</t>
  </si>
  <si>
    <t>R07051</t>
  </si>
  <si>
    <t>R07052</t>
  </si>
  <si>
    <t>R07054</t>
  </si>
  <si>
    <t>R07055</t>
  </si>
  <si>
    <t>C14781 + C00001 &lt;=&gt; C14782</t>
  </si>
  <si>
    <t>C14813 + C00001 &lt;=&gt; C14814</t>
  </si>
  <si>
    <t>C00219 + C03024 + C00007 &lt;=&gt; C14749 + C03161 + C00001</t>
  </si>
  <si>
    <t>C00219 + C00007 + C00005 + C00080 &lt;=&gt; C14771 + C00006 + C00001</t>
  </si>
  <si>
    <t>C00219 + C00007 + C00005 + C00080 &lt;=&gt; C14770 + C00006 + C00001</t>
  </si>
  <si>
    <t>C00219 + C00007 + C00005 + C00080 &lt;=&gt; C14769 + C00006 + C00001</t>
  </si>
  <si>
    <t>C00219 + C00007 + C00005 + C00080 &lt;=&gt; C14768 + C00006 + C00001</t>
  </si>
  <si>
    <t>C00219 + C00007 + C00005 + C00080 &lt;=&gt; C14778 + C00006 + C00001</t>
  </si>
  <si>
    <t>C01595 + C00007 + C00005 + C00080 &lt;=&gt; C14825 + C00006 + C00001</t>
  </si>
  <si>
    <t>R07056</t>
  </si>
  <si>
    <t>R07079</t>
  </si>
  <si>
    <t>R07080</t>
  </si>
  <si>
    <t>R07081</t>
  </si>
  <si>
    <t>R07085</t>
  </si>
  <si>
    <t>R07087</t>
  </si>
  <si>
    <t>R07098</t>
  </si>
  <si>
    <t>R07099</t>
  </si>
  <si>
    <t>R07939</t>
  </si>
  <si>
    <t>C01595 + C00007 + C00005 + C00080 &lt;=&gt; C14826 + C00006 + C00001</t>
  </si>
  <si>
    <t>C07535 + C00005 + C00007 + C00080 &lt;=&gt; C14849 + C00006 + C00001</t>
  </si>
  <si>
    <t>C07535 + C00005 + C00007 + C00080 &lt;=&gt; C14850 + C00006 + C00001</t>
  </si>
  <si>
    <t>C07535 + C00005 + C00007 + C00080 &lt;=&gt; C14851 + C00006 + C00001</t>
  </si>
  <si>
    <t>C14852 + C00005 + C00007 + C00080 &lt;=&gt; C14853 + C00006 + C00001</t>
  </si>
  <si>
    <t>C14556 + C00005 + C00007 + C00080 &lt;=&gt; C14854 + C00006 + C00001</t>
  </si>
  <si>
    <t>C06790 + C00005 + C00007 + C00080 &lt;=&gt; C11148 + C00006 + C00001</t>
  </si>
  <si>
    <t>C06790 + C00005 + C00007 + C00080 &lt;=&gt; C14866 + C00006 + C00001</t>
  </si>
  <si>
    <t>C07481 + C00005 + C00007 + C00080 &lt;=&gt; C13747 + C00006 + C00067 + C00001</t>
  </si>
  <si>
    <t>R07943</t>
  </si>
  <si>
    <t>R07945</t>
  </si>
  <si>
    <t>R08265</t>
  </si>
  <si>
    <t>R08267</t>
  </si>
  <si>
    <t>R08270</t>
  </si>
  <si>
    <t>R08286</t>
  </si>
  <si>
    <t>R08287</t>
  </si>
  <si>
    <t>R08293</t>
  </si>
  <si>
    <t>R08294</t>
  </si>
  <si>
    <t>C13747 &lt;=&gt; C16358</t>
  </si>
  <si>
    <t>C13747 &lt;=&gt; C16356</t>
  </si>
  <si>
    <t>C01516 + C03024 + C00007 &lt;=&gt; C11785 + C00067 + C03161 + C00001</t>
  </si>
  <si>
    <t>C07108 + C00005 + C00007 + C00080 &lt;=&gt; C05011 + C00006 + C00001</t>
  </si>
  <si>
    <t>C16546 + C00005 + C00007 + C00080 &lt;=&gt; C16547 + C00006 + C00001</t>
  </si>
  <si>
    <t>C07047 &lt;=&gt; C16550 + C06754</t>
  </si>
  <si>
    <t>C07047 &lt;=&gt; C16555 + C06754</t>
  </si>
  <si>
    <t>C07073 &lt;=&gt; C16561</t>
  </si>
  <si>
    <t>C07073 + C00005 + C00007 + C00080 &lt;=&gt; C16560 + C00006 + C00001</t>
  </si>
  <si>
    <t>R08312</t>
  </si>
  <si>
    <t>R08343</t>
  </si>
  <si>
    <t>R08345</t>
  </si>
  <si>
    <t xml:space="preserve">R08390 </t>
  </si>
  <si>
    <t>R08391</t>
  </si>
  <si>
    <t>R08392</t>
  </si>
  <si>
    <t>R09404</t>
  </si>
  <si>
    <t>R08344</t>
  </si>
  <si>
    <t>R09405</t>
  </si>
  <si>
    <t>C06868 + C00005 + C00080 + C00007 &lt;=&gt; C07496 + C00006 + C00001</t>
  </si>
  <si>
    <t>C07572 &lt;=&gt; C16608</t>
  </si>
  <si>
    <t>C07572 &lt;=&gt; C16607</t>
  </si>
  <si>
    <t>C16608 &lt;=&gt; C16609</t>
  </si>
  <si>
    <t>C00777 + C03024 + C00007 &lt;=&gt; C16679 + C03161 + C00001</t>
  </si>
  <si>
    <t>C00777 + C00005 + C00080 + C00007 &lt;=&gt; C16680 + C00006 + C00001</t>
  </si>
  <si>
    <t>C00777 + C03024 + C00007 &lt;=&gt; C16677 + C03161 + C00001</t>
  </si>
  <si>
    <t>C06800 + C00007 + C00005 + C00080 &lt;=&gt; C19585 + C00001 + C00006</t>
  </si>
  <si>
    <t>C06800 + C00007 + C00005 + C00080 &lt;=&gt; C16756 + C00001 + C00006</t>
  </si>
  <si>
    <t xml:space="preserve">R09406 </t>
  </si>
  <si>
    <t xml:space="preserve">R09407 </t>
  </si>
  <si>
    <t xml:space="preserve">R09408 </t>
  </si>
  <si>
    <t xml:space="preserve">R09416 </t>
  </si>
  <si>
    <t xml:space="preserve">R09418 </t>
  </si>
  <si>
    <t xml:space="preserve">R09421 </t>
  </si>
  <si>
    <t xml:space="preserve">R09423 </t>
  </si>
  <si>
    <t xml:space="preserve">R09424 </t>
  </si>
  <si>
    <t xml:space="preserve">R09425 </t>
  </si>
  <si>
    <t>R09442</t>
  </si>
  <si>
    <t>C16756 + C00007 + C00005 + C00080 &lt;=&gt; C19594 + C00001 + C00006</t>
  </si>
  <si>
    <t>C06800 + C00007 + C00005 + C00080 &lt;=&gt; C19595 + C00001 + C00006</t>
  </si>
  <si>
    <t>C06800 + C00007 + C00005 + C00080 &lt;=&gt; C19586 + C00001 + C00006</t>
  </si>
  <si>
    <t>C19488 + C00007 + C00005 + C00080 &lt;=&gt; C19489 + C00001 + C00006</t>
  </si>
  <si>
    <t>C19490 + C00007 + C00005 + C00080 &lt;=&gt; C19559 + C00001 + C00006</t>
  </si>
  <si>
    <t>C16453 + C00007 + C00005 + C00080 &lt;=&gt; C19563 + C00001 + C00006</t>
  </si>
  <si>
    <t>C16453 + C00007 + C00005 + C00080 &lt;=&gt; C19566 + C00001 + C00006</t>
  </si>
  <si>
    <t>C19574 + C00007 + C00005 + C00080 &lt;=&gt; C19577 + C00001 + C00006</t>
  </si>
  <si>
    <t>C19574 + C00007 + C00005 + C00080 &lt;=&gt; C19580 + C00001 + C00006</t>
  </si>
  <si>
    <t>C19488 + C00007 + C00005 + C00080 &lt;=&gt; C19604 + C00001 + C00006</t>
  </si>
  <si>
    <t>R00311</t>
  </si>
  <si>
    <t>C00032 + 3 C03024 + 3 C00007 &lt;=&gt; C00500 + C00237 + C14818 + 3 C03161 + 3 C00001</t>
  </si>
  <si>
    <t>R10123</t>
  </si>
  <si>
    <t>C20683 + 2 C02745 + 3 C00007 &lt;=&gt; C19845 + C15596 + 2 C02869 + 3 C00001</t>
  </si>
  <si>
    <t>R07210</t>
  </si>
  <si>
    <t>R10206</t>
  </si>
  <si>
    <t>C15521 + C01847 + C00007 &lt;=&gt; C00071 + C00061 + C00094 + C00001</t>
  </si>
  <si>
    <t>C11145 + C01847 + C00007 &lt;=&gt; C00061 + C00094 + C00001 + C00067</t>
  </si>
  <si>
    <t>R02698</t>
  </si>
  <si>
    <t>R03299</t>
  </si>
  <si>
    <t>C00642 + C00007 + C00004 + C00080 &lt;=&gt; C01161 + C00003 + C00001</t>
  </si>
  <si>
    <t>C05593 + C00007 + C00004 + C00080 &lt;=&gt; C01161 + C00003 + C00001</t>
  </si>
  <si>
    <t>R10468</t>
  </si>
  <si>
    <t>C00032 + 5 C00030 + 4 C00007 &lt;=&gt; C20666 + C14818 + C00067 + 5 C00028 + 4 C00001</t>
  </si>
  <si>
    <t>R10510</t>
  </si>
  <si>
    <t>C00032 + 5 C00030 + 4 C00007 &lt;=&gt; C20667 + C14818 + C00067 + 5 C00028 + 4 C00001</t>
  </si>
  <si>
    <t>R00275</t>
  </si>
  <si>
    <t>2 C00704 + 2 C00080 &lt;=&gt; C00027 + C00007</t>
  </si>
  <si>
    <t>R02103</t>
  </si>
  <si>
    <t>R01768</t>
  </si>
  <si>
    <t>R12987</t>
  </si>
  <si>
    <t>R12988</t>
  </si>
  <si>
    <t>C00385 + C00003 + C00001 &lt;=&gt; C00366 + C00004 + C00080</t>
  </si>
  <si>
    <t>C00262 + C00003 + C00001 &lt;=&gt; C00385 + C00004 + C00080</t>
  </si>
  <si>
    <t>C00147 + C00003 + C00001 &lt;=&gt; C22499 + C00004 + C00080</t>
  </si>
  <si>
    <t>C22499 + C00003 + C00001 &lt;=&gt; C22500 + C00004 + C00080</t>
  </si>
  <si>
    <t>R04198</t>
  </si>
  <si>
    <t>R04199</t>
  </si>
  <si>
    <t>C03972 + C00003 + C00001 &lt;=&gt; C20258 + C00004 + C00080</t>
  </si>
  <si>
    <t>C03972 + C00006 + C00001 &lt;=&gt; C20258 + C00005 + C00080</t>
  </si>
  <si>
    <t>R00519</t>
  </si>
  <si>
    <t>C00058 + C00003 &lt;=&gt; C00080 + C00011 + C00004</t>
  </si>
  <si>
    <t>R04294</t>
  </si>
  <si>
    <t>R02017</t>
  </si>
  <si>
    <t>R02018</t>
  </si>
  <si>
    <t>R02024</t>
  </si>
  <si>
    <t>R08363</t>
  </si>
  <si>
    <t>R08364</t>
  </si>
  <si>
    <t>R11893</t>
  </si>
  <si>
    <t>R02019</t>
  </si>
  <si>
    <t>C04232 + C00343 + C00001 &lt;=&gt; C03723 + C00342</t>
  </si>
  <si>
    <t>C00206 + C00343 + C00001 &lt;=&gt; C00342 + C00008</t>
  </si>
  <si>
    <t>C01346 + C00343 + C00001 &lt;=&gt; C00342 + C00015</t>
  </si>
  <si>
    <t>C00361 + C00343 + C00001 &lt;=&gt; C00035 + C00342</t>
  </si>
  <si>
    <t>C00705 + C00343 + C00001 &lt;=&gt; C00342 + C00112</t>
  </si>
  <si>
    <t>C04232 + C16664 + C00001 &lt;=&gt; C03723 + C16663</t>
  </si>
  <si>
    <t>C04232 + C03170 + C00001 &lt;=&gt; C03723 + C02090</t>
  </si>
  <si>
    <t>C21750 + C00343 + C00001 &lt;=&gt; C21748 + C00342</t>
  </si>
  <si>
    <t>R08689</t>
  </si>
  <si>
    <t>C11453 + 2 C00138 &lt;=&gt; C11811 + C00001 + 2 C00139</t>
  </si>
  <si>
    <t>R05884</t>
  </si>
  <si>
    <t>R08210</t>
  </si>
  <si>
    <t>C11811 + 2 C00138 + 2 C00080 &lt;=&gt; C00129 + 2 C00139 + C00001</t>
  </si>
  <si>
    <t>C00235 + 2 C00139 + C00001 &lt;=&gt; C11811 + 2 C00138 + 2 C00080</t>
  </si>
  <si>
    <t>R01195</t>
  </si>
  <si>
    <t>R10159</t>
  </si>
  <si>
    <t>2 C00138 + C00006 + C00080 &lt;=&gt; 2 C00139 + C00005</t>
  </si>
  <si>
    <t>2 C00662 + C00006 + C00080 &lt;=&gt; 2 C00667 + C00005</t>
  </si>
  <si>
    <t>R02291</t>
  </si>
  <si>
    <t>C00441 + C00009 + C00006 &lt;=&gt; C03082 + C00005 + C00080</t>
  </si>
  <si>
    <t>R01061</t>
  </si>
  <si>
    <t>C00118 + C00009 + C00003 &lt;=&gt; C00236 + C00004 + C00080</t>
  </si>
  <si>
    <t>R00705</t>
  </si>
  <si>
    <t>R00706</t>
  </si>
  <si>
    <t>C00222 + C00010 + C00003 &lt;=&gt; C00024 + C00011 + C00004 + C00080</t>
  </si>
  <si>
    <t>C00222 + C00010 + C00006 &lt;=&gt; C00024 + C00011 + C00005 + C00080</t>
  </si>
  <si>
    <t>R00713</t>
  </si>
  <si>
    <t>C00232 + C00003 + C00001 &lt;=&gt; C00042 + C00004 + C00080</t>
  </si>
  <si>
    <t>R01210</t>
  </si>
  <si>
    <t>R01651</t>
  </si>
  <si>
    <t>R03171</t>
  </si>
  <si>
    <t>C00141 + C00010 + C00003 &lt;=&gt; C00630 + C00011 + C00004 + C00080</t>
  </si>
  <si>
    <t>C00233 + C00010 + C00003 &lt;=&gt; C02939 + C00011 + C00004 + C00080</t>
  </si>
  <si>
    <t>C00671 + C00010 + C00003 &lt;=&gt; C15980 + C00011 + C00004 + C00080</t>
  </si>
  <si>
    <t>R00264</t>
  </si>
  <si>
    <t>C00433 + C00006 + C00001 &lt;=&gt; C00026 + C00005 + C00080</t>
  </si>
  <si>
    <t>R00922</t>
  </si>
  <si>
    <t>R00935</t>
  </si>
  <si>
    <t>C00349 + C00010 + C00003 &lt;=&gt; C00100 + C00011 + C00004 + C00080</t>
  </si>
  <si>
    <t>C06002 + C00010 + C00003 &lt;=&gt; C00100 + C00011 + C00004 + C00080</t>
  </si>
  <si>
    <t xml:space="preserve">R00538 </t>
  </si>
  <si>
    <t xml:space="preserve">R00631 </t>
  </si>
  <si>
    <t xml:space="preserve">R00710 </t>
  </si>
  <si>
    <t xml:space="preserve">R00904 </t>
  </si>
  <si>
    <t xml:space="preserve">R01752 </t>
  </si>
  <si>
    <t xml:space="preserve">R02549 </t>
  </si>
  <si>
    <t xml:space="preserve">R02678 </t>
  </si>
  <si>
    <t xml:space="preserve">R02940 </t>
  </si>
  <si>
    <t>R03283</t>
  </si>
  <si>
    <t>C00071 + C00003 + C00001 &lt;=&gt; C00060 + C00004 + C00080</t>
  </si>
  <si>
    <t>C00071 + C00003 + C00001 &lt;=&gt; C00162 + C00004 + C00080</t>
  </si>
  <si>
    <t>C00084 + C00003 + C00001 &lt;=&gt; C00033 + C00004 + C00080</t>
  </si>
  <si>
    <t>C05665 + C00003 + C00001 &lt;=&gt; C00099 + C00004 + C00080</t>
  </si>
  <si>
    <t>C00577 + C00003 + C00001 &lt;=&gt; C00258 + C00004 + C00080</t>
  </si>
  <si>
    <t>C00555 + C00003 + C00001 &lt;=&gt; C00334 + C00004 + C00080</t>
  </si>
  <si>
    <t>C00637 + C00003 + C00001 &lt;=&gt; C00954 + C00004 + C00080</t>
  </si>
  <si>
    <t>C05985 + C00003 + C00001 &lt;=&gt; C00804 + C00004 + C00080</t>
  </si>
  <si>
    <t>C01149 + C00003 + C00001 &lt;=&gt; C01181 + C00004 + C00080</t>
  </si>
  <si>
    <t>R03869 </t>
  </si>
  <si>
    <t>R04065 </t>
  </si>
  <si>
    <t>R04506 </t>
  </si>
  <si>
    <t>R04903</t>
  </si>
  <si>
    <t>R05050 </t>
  </si>
  <si>
    <t>R05286 </t>
  </si>
  <si>
    <t>R06366 </t>
  </si>
  <si>
    <t>R08146</t>
  </si>
  <si>
    <t>C06002 + C00003 + C00001 &lt;=&gt; C02170 + C00004 + C00080</t>
  </si>
  <si>
    <t>C05130 + C00003 + C00001 &lt;=&gt; C02835 + C00004 + C00080</t>
  </si>
  <si>
    <t>C05445 + C00003 + C00001 &lt;=&gt; C04554 + C00004 + C00080</t>
  </si>
  <si>
    <t>C05634 + C00003 + C00001 &lt;=&gt; C05635 + C00080 + C00004</t>
  </si>
  <si>
    <t>C05936 + C00003 + C00001 &lt;=&gt; C02946 + C00004 + C00080</t>
  </si>
  <si>
    <t>C06754 + C00003 + C00001 &lt;=&gt; C06755 + C00004 + C00080</t>
  </si>
  <si>
    <t>C02576 + C00001 + C00003 &lt;=&gt; C11924 + C00004 + C00080</t>
  </si>
  <si>
    <t>C03461 + C00003 + C00001 &lt;=&gt; C16502 + C00004 + C00080</t>
  </si>
  <si>
    <t>R00264 </t>
  </si>
  <si>
    <t>R01986 </t>
  </si>
  <si>
    <t>R02957 </t>
  </si>
  <si>
    <t>R05237 </t>
  </si>
  <si>
    <t>R05238</t>
  </si>
  <si>
    <t>C00555 + C00006 + C00001 &lt;=&gt; C00334 + C00005 + C00080</t>
  </si>
  <si>
    <t>C02670 + C00003 + 2 C00001 &lt;=&gt; C00818 + C00004 + C00080</t>
  </si>
  <si>
    <t>C06613 + C00001 &lt;=&gt; C06614 + 2 C00080</t>
  </si>
  <si>
    <t>C16348 + C00001 &lt;=&gt; C06615 + 2 C00080</t>
  </si>
  <si>
    <t>R03443</t>
  </si>
  <si>
    <t>C01250 + C00009 + C00006 &lt;=&gt; C04133 + C00005 + C00080</t>
  </si>
  <si>
    <t>R03313</t>
  </si>
  <si>
    <t>C01165 + C00009 + C00006 &lt;=&gt; C03287 + C00005 + C00080</t>
  </si>
  <si>
    <t>R01063</t>
  </si>
  <si>
    <t>C00118 + C00009 + C00006 &lt;=&gt; C00236 + C00005 + C00080</t>
  </si>
  <si>
    <t>R05699</t>
  </si>
  <si>
    <t>C00755 + C00003 + C00001 &lt;=&gt; C06672 + C00004 + C00080</t>
  </si>
  <si>
    <t>R04109</t>
  </si>
  <si>
    <t>C02987 + C00005 + C00080 &lt;=&gt; C03741 + C01641 + C00006</t>
  </si>
  <si>
    <t>R02565</t>
  </si>
  <si>
    <t>R02566</t>
  </si>
  <si>
    <t>C00576 + C00003 + C00001 &lt;=&gt; C00719 + C00004 + 2 C00080</t>
  </si>
  <si>
    <t>C00576 + C00006 + C00001 &lt;=&gt; C00719 + C00005 + 2 C00080</t>
  </si>
  <si>
    <t>R00245</t>
  </si>
  <si>
    <t>R00707</t>
  </si>
  <si>
    <t>R00708</t>
  </si>
  <si>
    <t>R04444</t>
  </si>
  <si>
    <t>R04445</t>
  </si>
  <si>
    <t>R05051</t>
  </si>
  <si>
    <t>R13148</t>
  </si>
  <si>
    <t>C01165 + C00003 + C00001 &lt;=&gt; C00025 + C00004 + C00080</t>
  </si>
  <si>
    <t>C03912 + C00003 + 2 C00001 &lt;=&gt; C00025 + C00004 + C00080</t>
  </si>
  <si>
    <t>C03912 + C00006 + 2 C00001 &lt;=&gt; C00025 + C00005 + C00080</t>
  </si>
  <si>
    <t>C04281 + C00003 + 2 C00001 &lt;=&gt; C05947 + C00004 + C00080</t>
  </si>
  <si>
    <t>C04281 + C00006 + 2 C00001 &lt;=&gt; C05947 + C00005 + C00080</t>
  </si>
  <si>
    <t>C05947 + C00004 + C00080 &lt;=&gt; C05938 + C00003 + C00001</t>
  </si>
  <si>
    <t>C01165 + C00006 + C00001 &lt;=&gt; C00025 + C00005 + C00080</t>
  </si>
  <si>
    <t>R00207</t>
  </si>
  <si>
    <t>C00022 + C00009 + C00007 &lt;=&gt; C00227 + C00027 + C00011</t>
  </si>
  <si>
    <t>R01699</t>
  </si>
  <si>
    <t>R00014</t>
  </si>
  <si>
    <t>R03270</t>
  </si>
  <si>
    <t>C00022 + C15972 &lt;=&gt; C16255 + C00011</t>
  </si>
  <si>
    <t>C00022 + C00068 &lt;=&gt; C05125 + C00011</t>
  </si>
  <si>
    <t>C05125 + C15972 &lt;=&gt; C16255 + C00068</t>
  </si>
  <si>
    <t>R01700</t>
  </si>
  <si>
    <t>R00621</t>
  </si>
  <si>
    <t>R03316</t>
  </si>
  <si>
    <t>C00026 + C15972 &lt;=&gt; C16254 + C00011</t>
  </si>
  <si>
    <t>C00026 + C00068 &lt;=&gt; C05381 + C00011</t>
  </si>
  <si>
    <t>C05381 + C15972 &lt;=&gt; C16254 + C00068</t>
  </si>
  <si>
    <t>R01701</t>
  </si>
  <si>
    <t>R01702 </t>
  </si>
  <si>
    <t>R04225 </t>
  </si>
  <si>
    <t>R07599 </t>
  </si>
  <si>
    <t>R07600 </t>
  </si>
  <si>
    <t>R07601 </t>
  </si>
  <si>
    <t>R07602 </t>
  </si>
  <si>
    <t>R07603 </t>
  </si>
  <si>
    <t>R07604 </t>
  </si>
  <si>
    <t>R10996 </t>
  </si>
  <si>
    <t>R10997</t>
  </si>
  <si>
    <t>C00141 + C15972 &lt;=&gt; C15977 + C00011</t>
  </si>
  <si>
    <t>C00233 + C15972 &lt;=&gt; C15975 + C00011</t>
  </si>
  <si>
    <t>C00671 + C15972 &lt;=&gt; C15979 + C00011</t>
  </si>
  <si>
    <t>C00141 + C00068 &lt;=&gt; C15976 + C00011</t>
  </si>
  <si>
    <t>C15976 + C15972 &lt;=&gt; C15977 + C00068</t>
  </si>
  <si>
    <t>C00233 + C00068 &lt;=&gt; C15974 + C00011</t>
  </si>
  <si>
    <t>C15974 + C15972 &lt;=&gt; C15975 + C00068</t>
  </si>
  <si>
    <t>C00671 + C00068 &lt;=&gt; C15978 + C00011</t>
  </si>
  <si>
    <t>C15978 + C15972 &lt;=&gt; C15979 + C00068</t>
  </si>
  <si>
    <t>C00109 + C00068 &lt;=&gt; C21017 + C00011</t>
  </si>
  <si>
    <t>C21017 + C15972 &lt;=&gt; C21018 + C00068</t>
  </si>
  <si>
    <t>R10927</t>
  </si>
  <si>
    <t>C11215 + C00342 &lt;=&gt; C06697 + C00343 + C00001</t>
  </si>
  <si>
    <t>R01404</t>
  </si>
  <si>
    <t xml:space="preserve">R04430 </t>
  </si>
  <si>
    <t xml:space="preserve">R04725 </t>
  </si>
  <si>
    <t xml:space="preserve">R04956 </t>
  </si>
  <si>
    <t xml:space="preserve">R04959 </t>
  </si>
  <si>
    <t xml:space="preserve">R04962 </t>
  </si>
  <si>
    <t xml:space="preserve">R04967 </t>
  </si>
  <si>
    <t>R04970</t>
  </si>
  <si>
    <t>R10118</t>
  </si>
  <si>
    <t>R10122</t>
  </si>
  <si>
    <t>C00173 + C00006 &lt;=&gt; C00693 + C00005 + C00080</t>
  </si>
  <si>
    <t>C05745 + C00006 &lt;=&gt; C04246 + C00005 + C00080</t>
  </si>
  <si>
    <t>C05223 + C00006 &lt;=&gt; C05758 + C00005 + C00080</t>
  </si>
  <si>
    <t>C05749 + C00006 &lt;=&gt; C05748 + C00005 + C00080</t>
  </si>
  <si>
    <t>C05752 + C00006 &lt;=&gt; C05751 + C00005 + C00080</t>
  </si>
  <si>
    <t>C05755 + C00006 &lt;=&gt; C05754 + C00005 + C00080</t>
  </si>
  <si>
    <t>C05761 + C00006 &lt;=&gt; C05760 + C00005 + C00080</t>
  </si>
  <si>
    <t>C05764 + C00006 &lt;=&gt; C05763 + C00005 + C00080</t>
  </si>
  <si>
    <t>C20374 + C00005 + C00080 &lt;=&gt; C20375 + C00006</t>
  </si>
  <si>
    <t>C20378 + C00005 + C00080 &lt;=&gt; C19846 + C00006</t>
  </si>
  <si>
    <t>R01728</t>
  </si>
  <si>
    <t>C00254 + C00003 &lt;=&gt; C01179 + C00011 + C00004 + C00080</t>
  </si>
  <si>
    <t>R01866</t>
  </si>
  <si>
    <t>C00337 + C00006 &lt;=&gt; C00295 + C00005 + C00080</t>
  </si>
  <si>
    <t>R01505</t>
  </si>
  <si>
    <t>C04171 + C00003 &lt;=&gt; C00196 + C00004 + C00080</t>
  </si>
  <si>
    <t>R04319</t>
  </si>
  <si>
    <t>R12620</t>
  </si>
  <si>
    <t>C00658 + C00006 &lt;=&gt; C04512 + C00005 + C00080</t>
  </si>
  <si>
    <t>C00658 + C00006 &lt;=&gt; C22258 + C00005 + C00080</t>
  </si>
  <si>
    <t>R03947</t>
  </si>
  <si>
    <t>C02463 + C00003 &lt;=&gt; C05778 + C00004 + C00080</t>
  </si>
  <si>
    <t>R01403 </t>
  </si>
  <si>
    <t>R04429 </t>
  </si>
  <si>
    <t>R04724 </t>
  </si>
  <si>
    <t>R04955 </t>
  </si>
  <si>
    <t>R04958 </t>
  </si>
  <si>
    <t>R04961 </t>
  </si>
  <si>
    <t>R04969 </t>
  </si>
  <si>
    <t>R04966 </t>
  </si>
  <si>
    <t>R07765</t>
  </si>
  <si>
    <t>C00173 + C00003 &lt;=&gt; C00693 + C00004 + C00080</t>
  </si>
  <si>
    <t>C05745 + C00003 &lt;=&gt; C04246 + C00004 + C00080</t>
  </si>
  <si>
    <t>C05223 + C00003 &lt;=&gt; C05758 + C00004 + C00080</t>
  </si>
  <si>
    <t>C05749 + C00003 &lt;=&gt; C05748 + C00004 + C00080</t>
  </si>
  <si>
    <t>C05752 + C00003 &lt;=&gt; C05751 + C00004 + C00080</t>
  </si>
  <si>
    <t>C05755 + C00003 &lt;=&gt; C05754 + C00004 + C00080</t>
  </si>
  <si>
    <t>C05761 + C00003 &lt;=&gt; C05760 + C00004 + C00080</t>
  </si>
  <si>
    <t>C05764 + C00003 &lt;=&gt; C05763 + C00004 + C00080</t>
  </si>
  <si>
    <t>C16221 + C00004 + C00080 &lt;=&gt; C04088 + C00003</t>
  </si>
  <si>
    <t>R03192</t>
  </si>
  <si>
    <t>R03191</t>
  </si>
  <si>
    <t>C01050 + C00006 &lt;=&gt; C04631 + C00005 + C00080</t>
  </si>
  <si>
    <t>C01050 + C00003 &lt;=&gt; C04631 + C00004 + C00080</t>
  </si>
  <si>
    <t>R03222</t>
  </si>
  <si>
    <t>C01079 + 3 C00007 &lt;=&gt; C02191 + 3 C00027</t>
  </si>
  <si>
    <t>R02394</t>
  </si>
  <si>
    <t>2 C00486 + C00007 &lt;=&gt; 2 C00500 + 2 C00001</t>
  </si>
  <si>
    <t>R02164</t>
  </si>
  <si>
    <t>R13223</t>
  </si>
  <si>
    <t>C15602 + C00042 &lt;=&gt; C15603 + C00122</t>
  </si>
  <si>
    <t>C00399 + C00042 &lt;=&gt; C00390 + C00122</t>
  </si>
  <si>
    <t>R04096</t>
  </si>
  <si>
    <t>R04095</t>
  </si>
  <si>
    <t>C02939 + C04253 &lt;=&gt; C03069 + C04570</t>
  </si>
  <si>
    <t>C02939 + C00016 &lt;=&gt; C03069 + C01352</t>
  </si>
  <si>
    <t>R01867</t>
  </si>
  <si>
    <t>C00337 + C00122 &lt;=&gt; C00295 + C00042</t>
  </si>
  <si>
    <t>R06895</t>
  </si>
  <si>
    <t>C03263 + 2 C00019 &lt;=&gt; C01079 + 2 C00011 + 2 C00073 + 2 C05198</t>
  </si>
  <si>
    <t>R00396</t>
  </si>
  <si>
    <t>R00145</t>
  </si>
  <si>
    <t>R00146</t>
  </si>
  <si>
    <t>R00365</t>
  </si>
  <si>
    <t>C00041 + C00003 + C00001 &lt;=&gt; C00022 + C00014 + C00004 + C00080</t>
  </si>
  <si>
    <t>C05167 + C00001 + C00003 &lt;=&gt; C00161 + C00014 + C00004 + C00080</t>
  </si>
  <si>
    <t>C05167 + C00001 + C00006 &lt;=&gt; C00161 + C00014 + C00005 + C00080</t>
  </si>
  <si>
    <t>C00037 + C00001 + C00003 &lt;=&gt; C00048 + C00014 + C00004 + C00080</t>
  </si>
  <si>
    <t>R00114</t>
  </si>
  <si>
    <t>R00248</t>
  </si>
  <si>
    <t>R00256</t>
  </si>
  <si>
    <t>2 C00025 + C00006 &lt;=&gt; C00064 + C00026 + C00005 + C00080</t>
  </si>
  <si>
    <t>C00025 + C00006 + C00001 &lt;=&gt; C00026 + C00014 + C00005 + C00080</t>
  </si>
  <si>
    <t>C00064 + C00001 &lt;=&gt; C00025 + C00014</t>
  </si>
  <si>
    <t>R00243</t>
  </si>
  <si>
    <t>C00025 + C00003 + C00001 &lt;=&gt; C00026 + C00014 + C00004 + C00080</t>
  </si>
  <si>
    <t>R01212</t>
  </si>
  <si>
    <t>C00183 + C00006 + C00001 &lt;=&gt; C00141 + C00014 + C00005 + C00080</t>
  </si>
  <si>
    <t>R01088</t>
  </si>
  <si>
    <t>R01434</t>
  </si>
  <si>
    <t>R02196</t>
  </si>
  <si>
    <t>C00123 + C00001 + C00003 &lt;=&gt; C00233 + C00014 + C00004 + C00080</t>
  </si>
  <si>
    <t>C00183 + C00001 + C00003 &lt;=&gt; C00141 + C00014 + C00004 + C00080</t>
  </si>
  <si>
    <t>C00407 + C00003 + C00001 &lt;=&gt; C00671 + C00014 + C00004 + C00080</t>
  </si>
  <si>
    <t>R00481</t>
  </si>
  <si>
    <t>R00357</t>
  </si>
  <si>
    <t>C00049 + C00007 &lt;=&gt; C05840 + C00027</t>
  </si>
  <si>
    <t>C00049 + C00001 + C00007 &lt;=&gt; C00036 + C00014 + C00027</t>
  </si>
  <si>
    <t>R00366</t>
  </si>
  <si>
    <t>R07463</t>
  </si>
  <si>
    <t>R10245</t>
  </si>
  <si>
    <t>R05861</t>
  </si>
  <si>
    <t>R05862</t>
  </si>
  <si>
    <t>R05863</t>
  </si>
  <si>
    <t>C00037 + C00001 + C00007 &lt;=&gt; C00048 + C00014 + C00027</t>
  </si>
  <si>
    <t>C00037 + C00007 &lt;=&gt; C15809 + C00027</t>
  </si>
  <si>
    <t>C15809 + C00001 &lt;=&gt; C00048 + C00014</t>
  </si>
  <si>
    <t>C00133 + C00001 + C00007 &lt;=&gt; C00022 + C00014 + C00027</t>
  </si>
  <si>
    <t>C00213 + C00001 + C00007 &lt;=&gt; C00048 + C00218 + C00027</t>
  </si>
  <si>
    <t>C11735 + C00001 + C00007 &lt;=&gt; C00048 + C00797 + C00027</t>
  </si>
  <si>
    <t>R03425</t>
  </si>
  <si>
    <t>C00037 + C02051 &lt;=&gt; C01242 + C00011</t>
  </si>
  <si>
    <t>R01248</t>
  </si>
  <si>
    <t>R01251</t>
  </si>
  <si>
    <t>R03291</t>
  </si>
  <si>
    <t>R03293</t>
  </si>
  <si>
    <t>C00148 + C00003 &lt;=&gt; C03912 + C00004 + C00080</t>
  </si>
  <si>
    <t>C00148 + C00006 &lt;=&gt; C03912 + C00005 + C00080</t>
  </si>
  <si>
    <t>C01157 + C00003 &lt;=&gt; C04281 + C00004 + C00080</t>
  </si>
  <si>
    <t>C01157 + C00006 &lt;=&gt; C04281 + C00005 + C00080</t>
  </si>
  <si>
    <t>R01224</t>
  </si>
  <si>
    <t>R07168</t>
  </si>
  <si>
    <t>C00440 + C00006 &lt;=&gt; C00143 + C00005 + C00080</t>
  </si>
  <si>
    <t>C00440 + C00003 &lt;=&gt; C00143 + C00004 + C00080</t>
  </si>
  <si>
    <t>R00939</t>
  </si>
  <si>
    <t xml:space="preserve">R00936 </t>
  </si>
  <si>
    <t xml:space="preserve">R00937 </t>
  </si>
  <si>
    <t xml:space="preserve">R00940 </t>
  </si>
  <si>
    <t xml:space="preserve">R02235 </t>
  </si>
  <si>
    <t xml:space="preserve">R02236 </t>
  </si>
  <si>
    <t>R11765</t>
  </si>
  <si>
    <t>C00101 + C00006 &lt;=&gt; C00415 + C00005 + C00080</t>
  </si>
  <si>
    <t>C00101 + C00003 &lt;=&gt; C00415 + C00004 + C00080</t>
  </si>
  <si>
    <t>C00101 + 2 C00003 &lt;=&gt; C00504 + 2 C00004 + 2 C00080</t>
  </si>
  <si>
    <t>C00101 + 2 C00006 &lt;=&gt; C00504 + 2 C00005 + 2 C00080</t>
  </si>
  <si>
    <t>C00415 + C00003 &lt;=&gt; C00504 + C00004 + C00080</t>
  </si>
  <si>
    <t>C00415 + C00006 &lt;=&gt; C00504 + C00005 + C00080</t>
  </si>
  <si>
    <t>C00272 + C00006 &lt;=&gt; C02953 + C00005 + C00080</t>
  </si>
  <si>
    <t>R05706</t>
  </si>
  <si>
    <t>C01847 + C00006 &lt;=&gt; C00061 + C00005 + C00080</t>
  </si>
  <si>
    <t>R05705</t>
  </si>
  <si>
    <t>C01847 + C00003 &lt;=&gt; C00061 + C00004 + C00080</t>
  </si>
  <si>
    <t>R01220</t>
  </si>
  <si>
    <t>C00143 + C00006 &lt;=&gt; C00445 + C00005</t>
  </si>
  <si>
    <t>R01253</t>
  </si>
  <si>
    <t>C00148 + C15602 &lt;=&gt; C03912 + C15603</t>
  </si>
  <si>
    <t>R00106</t>
  </si>
  <si>
    <t>R05102</t>
  </si>
  <si>
    <t>R08539</t>
  </si>
  <si>
    <t>R08551</t>
  </si>
  <si>
    <t>C00005 + 2 C00923 &lt;=&gt; C00006 + 2 C00924 + C00080</t>
  </si>
  <si>
    <t>C06109 + C00005 &lt;=&gt; C06110 + C00006 + C00080</t>
  </si>
  <si>
    <t>C00005 + 2 C00996 &lt;=&gt; C00006 + 2 C00999</t>
  </si>
  <si>
    <t>C03161 + C00005 + C00080 &lt;=&gt; C03024 + C00006</t>
  </si>
  <si>
    <t>R00282</t>
  </si>
  <si>
    <t>C00028 + C00005 + C00080 &lt;=&gt; C00030 + C00006</t>
  </si>
  <si>
    <t>R11945</t>
  </si>
  <si>
    <t>C00399 + C00004 + C00080 + 4 C00080 &lt;=&gt; C00390 + C00003 + 4 C00080</t>
  </si>
  <si>
    <t>deleted, activity covered by 7.1.1.2</t>
  </si>
  <si>
    <t>R07605</t>
  </si>
  <si>
    <t>C16675 + 2 C00006 &lt;=&gt; C15996 + 2 C00005 + 2 C00080</t>
  </si>
  <si>
    <t>R00796</t>
  </si>
  <si>
    <t>C00088 + C00006 + C00001 &lt;=&gt; C00244 + C00005 + C00080</t>
  </si>
  <si>
    <t>R00787</t>
  </si>
  <si>
    <t>R00789</t>
  </si>
  <si>
    <t>C00014 + 3 C00003 + 2 C00001 &lt;=&gt; C00088 + 3 C00004 + 3 C00080</t>
  </si>
  <si>
    <t>C00014 + 3 C00006 + 2 C00001 &lt;=&gt; C00088 + 3 C00005 + 3 C00080</t>
  </si>
  <si>
    <t>R01134</t>
  </si>
  <si>
    <t>C00130 + C00014 + C00006 &lt;=&gt; C00144 + C00005 + C00080</t>
  </si>
  <si>
    <t>R02106</t>
  </si>
  <si>
    <t>R07981</t>
  </si>
  <si>
    <t>C00366 + C00007 + C00001 &lt;=&gt; C11821 + C00027</t>
  </si>
  <si>
    <t>C16361 + C00007 + 2 C00001 &lt;=&gt; C16362 + C00011 + C00027</t>
  </si>
  <si>
    <t>R09497</t>
  </si>
  <si>
    <t>C00244 + C15603 &lt;=&gt; C00088 + C15602 + C00001</t>
  </si>
  <si>
    <t>R00794</t>
  </si>
  <si>
    <t>R00791</t>
  </si>
  <si>
    <t>R03071</t>
  </si>
  <si>
    <t>R00792</t>
  </si>
  <si>
    <t>transferred to 1.7.1.1, 1.7.1.2, 1.7.1.3, 1.7.5.1, 1.7.7.2, 1.9.6.1</t>
  </si>
  <si>
    <t>C00088 + C00003 + C00001 &lt;=&gt; C00244 + C00004 + C00080</t>
  </si>
  <si>
    <t>C00088 + C00001 + 2 C00139 &lt;=&gt; C00244 + 2 C00138</t>
  </si>
  <si>
    <t>C00244 + 2 C06259 &lt;=&gt; C00088 + C00001 + 2 C06260</t>
  </si>
  <si>
    <t>2 C00924 + C00244 &lt;=&gt; 2 C00923 + C00088 + C00001</t>
  </si>
  <si>
    <t>R00858</t>
  </si>
  <si>
    <t>C00283 + 3 C00006 + 3 C00001 &lt;=&gt; C00094 + 3 C00005 + 3 C00080</t>
  </si>
  <si>
    <t>R08550</t>
  </si>
  <si>
    <t>R03815</t>
  </si>
  <si>
    <t>R07618</t>
  </si>
  <si>
    <t>R01698</t>
  </si>
  <si>
    <t>C16832 + C00003 &lt;=&gt; C16237 + C00004 + C00080</t>
  </si>
  <si>
    <t>C02972 + C00003 &lt;=&gt; C02051 + C00004 + C00080</t>
  </si>
  <si>
    <t>C15973 + C00003 &lt;=&gt; C15972 + C00004 + C00080</t>
  </si>
  <si>
    <t>C00579 + C00003 &lt;=&gt; C00248 + C00004 + C00080</t>
  </si>
  <si>
    <t>R02016</t>
  </si>
  <si>
    <t>R00900</t>
  </si>
  <si>
    <t>R03596</t>
  </si>
  <si>
    <t>R09372</t>
  </si>
  <si>
    <t>C00342 + C00006 &lt;=&gt; C00343 + C00005 + C00080</t>
  </si>
  <si>
    <t>C00097 + C00051 + C00006 &lt;=&gt; C05526 + C00005</t>
  </si>
  <si>
    <t>C01528 + 3 C00006 + 3 C00001 &lt;=&gt; C05684 + 3 C00005 + 5 C00080</t>
  </si>
  <si>
    <t>2 C00005 + 2 C00080 + C18902 &lt;=&gt; 2 C00006 + 2 C00001 + C05703</t>
  </si>
  <si>
    <t>R04120</t>
  </si>
  <si>
    <t>R07606</t>
  </si>
  <si>
    <t>C03023 + C00343 + C00001 &lt;=&gt; C03895 + C00342</t>
  </si>
  <si>
    <t>C00073 + C00343 + C00001 &lt;=&gt; C15999 + C00342</t>
  </si>
  <si>
    <t>R07607</t>
  </si>
  <si>
    <t>C03023 + C00343 + C00001 &lt;=&gt; C15653 + C00342</t>
  </si>
  <si>
    <t>R07608</t>
  </si>
  <si>
    <t>R02025</t>
  </si>
  <si>
    <t>C00073 + C00343 + C00001 &lt;=&gt; C15998 + C00342</t>
  </si>
  <si>
    <t>C00073 + C00343 + C00001 &lt;=&gt; C02989 + C00342</t>
  </si>
  <si>
    <t>R02021</t>
  </si>
  <si>
    <t>C00342 + C00053 &lt;=&gt; C00343 + C00094 + C00054</t>
  </si>
  <si>
    <t>transferred to 7.1.1.9</t>
  </si>
  <si>
    <t>R00081</t>
  </si>
  <si>
    <t>R00082</t>
  </si>
  <si>
    <t>C00007 + 4 C00126 + 8 C00080 &lt;=&gt; 4 C00125 + 2 C00001 + 4 C00080</t>
  </si>
  <si>
    <t>C00007 + 4 C01000 &lt;=&gt; 4 C00997 + 2 C00001</t>
  </si>
  <si>
    <t>R11063</t>
  </si>
  <si>
    <t>R00650</t>
  </si>
  <si>
    <t>C03172 + C00155 &lt;=&gt; 2 C00073</t>
  </si>
  <si>
    <t>C00019 + C00155 &lt;=&gt; C00021 + C00073</t>
  </si>
  <si>
    <t>R03194</t>
  </si>
  <si>
    <t>R07237</t>
  </si>
  <si>
    <t>R07238</t>
  </si>
  <si>
    <t>R03950</t>
  </si>
  <si>
    <t>2 C00019 + C01051 &lt;=&gt; 2 C00021 + C02463</t>
  </si>
  <si>
    <t>C00019 + C01051 &lt;=&gt; C00021 + C15527</t>
  </si>
  <si>
    <t>C00019 + C15527 &lt;=&gt; C00021 + C02463</t>
  </si>
  <si>
    <t>2 C00019 + C02469 &lt;=&gt; 2 C00021 + C05778</t>
  </si>
  <si>
    <t>R04405</t>
  </si>
  <si>
    <t>R09365</t>
  </si>
  <si>
    <t>C04489 + C00155 &lt;=&gt; C04144 + C00073</t>
  </si>
  <si>
    <t>C05698 + C04489 &lt;=&gt; C05335 + C04144</t>
  </si>
  <si>
    <t>R09736</t>
  </si>
  <si>
    <t>C19847 + C00019 &lt;=&gt; C05819 + C00021</t>
  </si>
  <si>
    <t>R07234</t>
  </si>
  <si>
    <t>C00019 + C00240 &lt;=&gt; C00021 + C04153</t>
  </si>
  <si>
    <t>R07233</t>
  </si>
  <si>
    <t>C00019 + C00240 &lt;=&gt; C00021 + C04152</t>
  </si>
  <si>
    <t>R00597</t>
  </si>
  <si>
    <t>C00019 + C01977 &lt;=&gt; C00021 + C04157</t>
  </si>
  <si>
    <t>R10806</t>
  </si>
  <si>
    <t>C02583 + C00019 &lt;=&gt; C20858 + C00021</t>
  </si>
  <si>
    <t>R00600</t>
  </si>
  <si>
    <t>C00019 + C01977 &lt;=&gt; C00021 + C04160</t>
  </si>
  <si>
    <t>R00380</t>
  </si>
  <si>
    <t>R04858</t>
  </si>
  <si>
    <t>C00019 + C00039 &lt;=&gt; C00021 + C02967</t>
  </si>
  <si>
    <t>C00019 + C00856 &lt;=&gt; C00021 + C02967</t>
  </si>
  <si>
    <t>R02101</t>
  </si>
  <si>
    <t>C00365 + C00143 &lt;=&gt; C00415 + C00364</t>
  </si>
  <si>
    <t>R04314</t>
  </si>
  <si>
    <t>C04250 + C02743 &lt;=&gt; C03800 + C11475</t>
  </si>
  <si>
    <t>R12548</t>
  </si>
  <si>
    <t>R03704</t>
  </si>
  <si>
    <t>C00143 + C01764 + C00004 + C00080 &lt;=&gt; C00101 + C03446 + C00003</t>
  </si>
  <si>
    <t>C00143 + C01764 + C01352 &lt;=&gt; C00101 + C03446 + C00016</t>
  </si>
  <si>
    <t>R02623</t>
  </si>
  <si>
    <t>C00019 + C00614 &lt;=&gt; C00021 + C04142</t>
  </si>
  <si>
    <t>R00945</t>
  </si>
  <si>
    <t>R09099</t>
  </si>
  <si>
    <t>C00143 + C00037 + C00001 &lt;=&gt; C00101 + C00065</t>
  </si>
  <si>
    <t>C00065 + C01217 &lt;=&gt; C04377 + C00037 + C00001</t>
  </si>
  <si>
    <t>R04125</t>
  </si>
  <si>
    <t>R02300</t>
  </si>
  <si>
    <t>C01242 + C00101 &lt;=&gt; C02972 + C00143 + C00014</t>
  </si>
  <si>
    <t>C03479 &lt;=&gt; C00445 + C00001</t>
  </si>
  <si>
    <t>R01226</t>
  </si>
  <si>
    <t>R01216</t>
  </si>
  <si>
    <t>C00143 + C00141 + C00001 &lt;=&gt; C00101 + C00966</t>
  </si>
  <si>
    <t>C00966 &lt;=&gt; C00141 + C00067</t>
  </si>
  <si>
    <t>R04325</t>
  </si>
  <si>
    <t>R04326</t>
  </si>
  <si>
    <t>C00234 + C03838 &lt;=&gt; C00101 + C04376</t>
  </si>
  <si>
    <t>C03838 + C00445 + C00001 &lt;=&gt; C04376 + C00101</t>
  </si>
  <si>
    <t>R04560</t>
  </si>
  <si>
    <t>C00234 + C04677 &lt;=&gt; C00101 + C04734</t>
  </si>
  <si>
    <t>R03940</t>
  </si>
  <si>
    <t>C02430 + C00234 &lt;=&gt; C00101 + C03294</t>
  </si>
  <si>
    <t>R01397</t>
  </si>
  <si>
    <t>C00169 + C00049 &lt;=&gt; C00009 + C00438</t>
  </si>
  <si>
    <t>R01398</t>
  </si>
  <si>
    <t>C00169 + C00077 &lt;=&gt; C00009 + C00327</t>
  </si>
  <si>
    <t>R09735</t>
  </si>
  <si>
    <t>C19848 + C06232 &lt;=&gt; C18237 + C00020 + C00001</t>
  </si>
  <si>
    <t>R01641</t>
  </si>
  <si>
    <t xml:space="preserve">R01067 </t>
  </si>
  <si>
    <t xml:space="preserve">R01830 </t>
  </si>
  <si>
    <t xml:space="preserve">R06590 </t>
  </si>
  <si>
    <t xml:space="preserve">R06861 </t>
  </si>
  <si>
    <t>R06863</t>
  </si>
  <si>
    <t>C05382 + C00118 &lt;=&gt; C00117 + C00231</t>
  </si>
  <si>
    <t>C00085 + C00118 &lt;=&gt; C00279 + C00231</t>
  </si>
  <si>
    <t>C05345 + C00118 &lt;=&gt; C00279 + C00231</t>
  </si>
  <si>
    <t>C12214 + C00117 &lt;=&gt; C12215 + C05382</t>
  </si>
  <si>
    <t>C00231 + C00068 &lt;=&gt; C13378 + C00118</t>
  </si>
  <si>
    <t>C05382 + C00068 &lt;=&gt; C13378 + C00117</t>
  </si>
  <si>
    <t>R08575</t>
  </si>
  <si>
    <t>R01827</t>
  </si>
  <si>
    <t>C05382 + C00118 &lt;=&gt; C00279 + C00085</t>
  </si>
  <si>
    <t>C05382 + C00118 &lt;=&gt; C00279 + C05345</t>
  </si>
  <si>
    <t>R00006</t>
  </si>
  <si>
    <t>R00226</t>
  </si>
  <si>
    <t xml:space="preserve">R00014 </t>
  </si>
  <si>
    <t xml:space="preserve">R03050 </t>
  </si>
  <si>
    <t xml:space="preserve">R04672 </t>
  </si>
  <si>
    <t xml:space="preserve">R04673 </t>
  </si>
  <si>
    <t>R08648</t>
  </si>
  <si>
    <t>C00900 + C00011 &lt;=&gt; 2 C00022</t>
  </si>
  <si>
    <t>C06010 + C00011 &lt;=&gt; 2 C00022</t>
  </si>
  <si>
    <t>C00900 + C00068 &lt;=&gt; C05125 + C00022</t>
  </si>
  <si>
    <t>C06010 + C00068 &lt;=&gt; C05125 + C00022</t>
  </si>
  <si>
    <t>C00109 + C05125 &lt;=&gt; C06006 + C00068</t>
  </si>
  <si>
    <t>C00022 + C00109 &lt;=&gt; C06006 + C00011</t>
  </si>
  <si>
    <t>R05636</t>
  </si>
  <si>
    <t>C00022 + C00118 &lt;=&gt; C11437 + C00011</t>
  </si>
  <si>
    <t>R08165</t>
  </si>
  <si>
    <t>C00885 + C00026 &lt;=&gt; C16519 + C00011</t>
  </si>
  <si>
    <t>R00259</t>
  </si>
  <si>
    <t>C00024 + C00025 &lt;=&gt; C00010 + C00624</t>
  </si>
  <si>
    <t>R02569</t>
  </si>
  <si>
    <t>C00024 + C15973 &lt;=&gt; C00010 + C16255</t>
  </si>
  <si>
    <t>R05332</t>
  </si>
  <si>
    <t>C00024 + C06156 &lt;=&gt; C00010 + C04501</t>
  </si>
  <si>
    <t>R00391</t>
  </si>
  <si>
    <t xml:space="preserve">R00238 </t>
  </si>
  <si>
    <t xml:space="preserve">R00829 </t>
  </si>
  <si>
    <t xml:space="preserve">R00927 </t>
  </si>
  <si>
    <t xml:space="preserve">R01177 </t>
  </si>
  <si>
    <t xml:space="preserve">R03778 </t>
  </si>
  <si>
    <t xml:space="preserve">R03858 </t>
  </si>
  <si>
    <t xml:space="preserve">R03991 </t>
  </si>
  <si>
    <t>R04742</t>
  </si>
  <si>
    <t>C00040 + C00024 &lt;=&gt; C00010 + C00264</t>
  </si>
  <si>
    <t>2 C00024 &lt;=&gt; C00010 + C00332</t>
  </si>
  <si>
    <t>C00091 + C00024 &lt;=&gt; C00010 + C02232</t>
  </si>
  <si>
    <t>C00100 + C00024 &lt;=&gt; C00010 + C03344</t>
  </si>
  <si>
    <t>C00024 + C00136 &lt;=&gt; C00010 + C05269</t>
  </si>
  <si>
    <t>C01944 + C00024 &lt;=&gt; C00010 + C05265</t>
  </si>
  <si>
    <t>C01832 + C00024 &lt;=&gt; C00010 + C05261</t>
  </si>
  <si>
    <t>C02593 + C00024 &lt;=&gt; C00010 + C05259</t>
  </si>
  <si>
    <t>C05274 + C00024 &lt;=&gt; C00010 + C05263</t>
  </si>
  <si>
    <t xml:space="preserve">R04747 </t>
  </si>
  <si>
    <t xml:space="preserve">R05506 </t>
  </si>
  <si>
    <t xml:space="preserve">R05586 </t>
  </si>
  <si>
    <t xml:space="preserve">R07891 </t>
  </si>
  <si>
    <t xml:space="preserve">R07895 </t>
  </si>
  <si>
    <t xml:space="preserve">R07899 </t>
  </si>
  <si>
    <t xml:space="preserve">R07937 </t>
  </si>
  <si>
    <t xml:space="preserve">R07953 </t>
  </si>
  <si>
    <t>R08091</t>
  </si>
  <si>
    <t>C05270 + C00024 &lt;=&gt; C00010 + C05267</t>
  </si>
  <si>
    <t>C07118 + C00010 &lt;=&gt; C00512 + C00024</t>
  </si>
  <si>
    <t>C06715 + C00010 &lt;=&gt; C00527 + C00024</t>
  </si>
  <si>
    <t>C16331 + C00024 &lt;=&gt; C00010 + C16330</t>
  </si>
  <si>
    <t>C16335 + C00024 &lt;=&gt; C00010 + C16334</t>
  </si>
  <si>
    <t>C16339 + C00024 &lt;=&gt; C00010 + C16338</t>
  </si>
  <si>
    <t>C16169 + C00024 &lt;=&gt; C00010 + C16376</t>
  </si>
  <si>
    <t>C16173 + C00024 &lt;=&gt; C00010 + C16389</t>
  </si>
  <si>
    <t>C16466 + C00010 &lt;=&gt; C16470 + C00024</t>
  </si>
  <si>
    <t>R08095</t>
  </si>
  <si>
    <t>R13471</t>
  </si>
  <si>
    <t>R13479</t>
  </si>
  <si>
    <t>R13483</t>
  </si>
  <si>
    <t>R13467</t>
  </si>
  <si>
    <t>C16471 + C00010 &lt;=&gt; C03069 + C00024</t>
  </si>
  <si>
    <t>C23016 + C00010 &lt;=&gt; C23017 + C00024</t>
  </si>
  <si>
    <t>C23006 + C00010 &lt;=&gt; C23007 + C00024</t>
  </si>
  <si>
    <t>C23021 + C00010 &lt;=&gt; C23022 + C00024</t>
  </si>
  <si>
    <t>C23013 + C00010 &lt;=&gt; C21906 + C00100</t>
  </si>
  <si>
    <t>R02662</t>
  </si>
  <si>
    <t>R03174</t>
  </si>
  <si>
    <t>R04097</t>
  </si>
  <si>
    <t>R10998</t>
  </si>
  <si>
    <t>C00630 + C15973 &lt;=&gt; C00010 + C15977</t>
  </si>
  <si>
    <t>C15980 + C15973 &lt;=&gt; C00010 + C15979</t>
  </si>
  <si>
    <t>C02939 + C15973 &lt;=&gt; C00010 + C15975</t>
  </si>
  <si>
    <t>C00100 + C15973 &lt;=&gt; C00010 + C21018</t>
  </si>
  <si>
    <t>R10707</t>
  </si>
  <si>
    <t>C00024 + C01209 &lt;=&gt; C05744 + C00010 + C00011</t>
  </si>
  <si>
    <t>R07766</t>
  </si>
  <si>
    <t>R12427</t>
  </si>
  <si>
    <t>R12428</t>
  </si>
  <si>
    <t>R07769</t>
  </si>
  <si>
    <t>C05752 + C16240 &lt;=&gt; C16236 + C00229</t>
  </si>
  <si>
    <t>C05752 + C22158 &lt;=&gt; C22160 + C00229</t>
  </si>
  <si>
    <t>C05752 + C22157 &lt;=&gt; C22159 + C00229</t>
  </si>
  <si>
    <t>C16239 + C16240 &lt;=&gt; C16237 + C00229</t>
  </si>
  <si>
    <t>R08938</t>
  </si>
  <si>
    <t>R08871</t>
  </si>
  <si>
    <t>C00024 + C04650 &lt;=&gt; C00010 + C17952</t>
  </si>
  <si>
    <t>C17962 + C00024 &lt;=&gt; C17949 + C00010</t>
  </si>
  <si>
    <t>R01174</t>
  </si>
  <si>
    <t>C00136 + C00009 &lt;=&gt; C00010 + C02527</t>
  </si>
  <si>
    <t>R09524</t>
  </si>
  <si>
    <t>R13177</t>
  </si>
  <si>
    <t>C00466 + C00010 + C00003 &lt;=&gt; C00084 + C00024 + C00004 + C00080</t>
  </si>
  <si>
    <t>C00810 + C00010 + C00003 &lt;=&gt; C00084 + C00024 + C00004 + C00080</t>
  </si>
  <si>
    <t>R04316</t>
  </si>
  <si>
    <t>C00024 + C03803 &lt;=&gt; C00010 + C04341</t>
  </si>
  <si>
    <t>R00371</t>
  </si>
  <si>
    <t>C00024 + C00037 &lt;=&gt; C00010 + C03508</t>
  </si>
  <si>
    <t>R00586</t>
  </si>
  <si>
    <t>C00065 + C00024 &lt;=&gt; C00979 + C00010</t>
  </si>
  <si>
    <t>R01776</t>
  </si>
  <si>
    <t>C00024 + C00263 &lt;=&gt; C00010 + C01077</t>
  </si>
  <si>
    <t>R02282</t>
  </si>
  <si>
    <t>C00437 + C00025 &lt;=&gt; C00077 + C00624</t>
  </si>
  <si>
    <t>R01624</t>
  </si>
  <si>
    <t>C00024 + C00229 &lt;=&gt; C00010 + C03939</t>
  </si>
  <si>
    <t>R01626</t>
  </si>
  <si>
    <t>C00083 + C00229 &lt;=&gt; C00010 + C01209</t>
  </si>
  <si>
    <t>R02768</t>
  </si>
  <si>
    <t xml:space="preserve">R04355 </t>
  </si>
  <si>
    <t xml:space="preserve">R04726 </t>
  </si>
  <si>
    <t xml:space="preserve">R04952 </t>
  </si>
  <si>
    <t xml:space="preserve">R04957 </t>
  </si>
  <si>
    <t xml:space="preserve">R04960 </t>
  </si>
  <si>
    <t xml:space="preserve">R04963 </t>
  </si>
  <si>
    <t xml:space="preserve">R04968 </t>
  </si>
  <si>
    <t>R07762</t>
  </si>
  <si>
    <t>R10115</t>
  </si>
  <si>
    <t>R10119</t>
  </si>
  <si>
    <t>C00173 + C01209 &lt;=&gt; C00685 + C00011 + C00229</t>
  </si>
  <si>
    <t>C03939 + C01209 &lt;=&gt; C05744 + C00011 + C00229</t>
  </si>
  <si>
    <t>C05223 + C01209 &lt;=&gt; C05759 + C00011 + C00229</t>
  </si>
  <si>
    <t>C05745 + C01209 &lt;=&gt; C05746 + C00011 + C00229</t>
  </si>
  <si>
    <t>C05749 + C01209 &lt;=&gt; C05750 + C00011 + C00229</t>
  </si>
  <si>
    <t>C05752 + C01209 &lt;=&gt; C05753 + C00011 + C00229</t>
  </si>
  <si>
    <t>C05755 + C01209 &lt;=&gt; C05756 + C00011 + C00229</t>
  </si>
  <si>
    <t>C05761 + C01209 &lt;=&gt; C05762 + C00011 + C00229</t>
  </si>
  <si>
    <t>C05764 + C01209 &lt;=&gt; C16219 + C00229 + C00011</t>
  </si>
  <si>
    <t>C19673 + C01209 &lt;=&gt; C20372 + C00011 + C00229</t>
  </si>
  <si>
    <t>C20375 + C01209 &lt;=&gt; C20376 + C00011 + C00229</t>
  </si>
  <si>
    <t>R02241</t>
  </si>
  <si>
    <t>R02760</t>
  </si>
  <si>
    <t>R09381</t>
  </si>
  <si>
    <t>C00416 + C00010 &lt;=&gt; C00681 + C00040</t>
  </si>
  <si>
    <t>C00605 + C00681 &lt;=&gt; C00010 + C00416</t>
  </si>
  <si>
    <t>C00173 + C00681 &lt;=&gt; C00229 + C00416</t>
  </si>
  <si>
    <t>R03910</t>
  </si>
  <si>
    <t>R01154</t>
  </si>
  <si>
    <t>C00024 + C03687 &lt;=&gt; C00010 + C02297</t>
  </si>
  <si>
    <t>C00024 + C00134 &lt;=&gt; C00010 + C02714</t>
  </si>
  <si>
    <t>R02570</t>
  </si>
  <si>
    <t>R02571</t>
  </si>
  <si>
    <t>C00091 + C15973 &lt;=&gt; C00010 + C16254</t>
  </si>
  <si>
    <t>C00527 + C15973 &lt;=&gt; C00010 + C06157</t>
  </si>
  <si>
    <t>R01556</t>
  </si>
  <si>
    <t>R06251</t>
  </si>
  <si>
    <t>C00024 + C00208 &lt;=&gt; C00010 + C02130</t>
  </si>
  <si>
    <t>C00024 + G00275 &lt;=&gt; C00010 + G10592</t>
  </si>
  <si>
    <t>R00230</t>
  </si>
  <si>
    <t>R00921</t>
  </si>
  <si>
    <t>C00024 + C00009 &lt;=&gt; C00010 + C00227</t>
  </si>
  <si>
    <t>C00100 + C00009 &lt;=&gt; C02876 + C00010</t>
  </si>
  <si>
    <t>R04348</t>
  </si>
  <si>
    <t>R03767</t>
  </si>
  <si>
    <t>C00024 + C03922 &lt;=&gt; C00010 + C04504</t>
  </si>
  <si>
    <t>C00024 + C01918 &lt;=&gt; C00010 + C03297</t>
  </si>
  <si>
    <t>R04364</t>
  </si>
  <si>
    <t>C03972 + C00024 + C00001 &lt;=&gt; C05539 + C00010</t>
  </si>
  <si>
    <t>R03983</t>
  </si>
  <si>
    <t>C02583 + C01664 &lt;=&gt; C03636 + C00014</t>
  </si>
  <si>
    <t>R04159</t>
  </si>
  <si>
    <t>R01262</t>
  </si>
  <si>
    <t>R01687</t>
  </si>
  <si>
    <t>R04935</t>
  </si>
  <si>
    <t>R03916</t>
  </si>
  <si>
    <t>R03970</t>
  </si>
  <si>
    <t>R03867</t>
  </si>
  <si>
    <t>R03971</t>
  </si>
  <si>
    <t>C03193 + C00045 &lt;=&gt; C00012 + C03363</t>
  </si>
  <si>
    <t>C00051 + C00151 &lt;=&gt; C01419 + C03740</t>
  </si>
  <si>
    <t>C03193 + C00245 &lt;=&gt; C00012 + C05844</t>
  </si>
  <si>
    <t>C02166 + C00045 &lt;=&gt; C05951 + C03363</t>
  </si>
  <si>
    <t>C03193 + C05689 &lt;=&gt; C00012 + C05695</t>
  </si>
  <si>
    <t>C02320 + C00001 &lt;=&gt; C05729 + C00025</t>
  </si>
  <si>
    <t>C02512 + C00025 &lt;=&gt; C05711 + C00001</t>
  </si>
  <si>
    <t>C05670 + C00025 &lt;=&gt; C06114 + C00001</t>
  </si>
  <si>
    <t>R03771</t>
  </si>
  <si>
    <t>C01931 + C00344 &lt;=&gt; C01646 + C04482</t>
  </si>
  <si>
    <t>R01213</t>
  </si>
  <si>
    <t>C02504 + C00010 &lt;=&gt; C00024 + C00141 + C00001</t>
  </si>
  <si>
    <t>R00351</t>
  </si>
  <si>
    <t>C00158 + C00010 &lt;=&gt; C00024 + C00001 + C00036</t>
  </si>
  <si>
    <t>R00931</t>
  </si>
  <si>
    <t>C02225 + C00010 &lt;=&gt; C00100 + C00036 + C00001</t>
  </si>
  <si>
    <t>R01821</t>
  </si>
  <si>
    <t>R06050</t>
  </si>
  <si>
    <t>R02111</t>
  </si>
  <si>
    <t>R06185</t>
  </si>
  <si>
    <t>C00718 + C00009 &lt;=&gt; C00718 + C00103</t>
  </si>
  <si>
    <t>G10495(n) + C00009 &lt;=&gt; G10495(n-1) + C00103</t>
  </si>
  <si>
    <t>C00369 + C00009 &lt;=&gt; C00718 + C00103</t>
  </si>
  <si>
    <t>G10545 + C00009 &lt;=&gt; G10495 + C00103</t>
  </si>
  <si>
    <t>R05140</t>
  </si>
  <si>
    <t>R06079</t>
  </si>
  <si>
    <t>C00031 + C06215 &lt;=&gt; C00089 + C06215</t>
  </si>
  <si>
    <t>C00031 + G10499(n+1) &lt;=&gt; G00370 + G10499(n)</t>
  </si>
  <si>
    <t>transferred to 2.4.99.28</t>
  </si>
  <si>
    <t>R06178</t>
  </si>
  <si>
    <t>R06179</t>
  </si>
  <si>
    <t>R04519</t>
  </si>
  <si>
    <t>R06177</t>
  </si>
  <si>
    <t>C05893 + C11826 &lt;=&gt; C04574 + C11826</t>
  </si>
  <si>
    <t>G10553 + G10554(n) &lt;=&gt; C04574 + G10554(n+1)</t>
  </si>
  <si>
    <t>C05898 + C11827 &lt;=&gt; C04574 + C11827</t>
  </si>
  <si>
    <t>G10555 + G10557(n) &lt;=&gt; C04574 + G10557(n+1)</t>
  </si>
  <si>
    <t>R02110</t>
  </si>
  <si>
    <t>R06186</t>
  </si>
  <si>
    <t>C00718 &lt;=&gt; C00369</t>
  </si>
  <si>
    <t>G10495 &lt;=&gt; G10545</t>
  </si>
  <si>
    <t>R05566</t>
  </si>
  <si>
    <t>R06129</t>
  </si>
  <si>
    <t>C01170 + C01289 &lt;=&gt; C00015 + C04881</t>
  </si>
  <si>
    <t>G11112 + G13164 &lt;=&gt; G00177 + G10619</t>
  </si>
  <si>
    <t>R02421</t>
  </si>
  <si>
    <t>R06049</t>
  </si>
  <si>
    <t>C00498 + C00718 &lt;=&gt; C00008 + C00718</t>
  </si>
  <si>
    <t>G10495(n) + G11109 &lt;=&gt; G10495(n+1) + G11113</t>
  </si>
  <si>
    <t>R05662</t>
  </si>
  <si>
    <t>R06173</t>
  </si>
  <si>
    <t>R05032</t>
  </si>
  <si>
    <t>R06172</t>
  </si>
  <si>
    <t>R06174</t>
  </si>
  <si>
    <t>C04851 + C00043 &lt;=&gt; C05893 + C00015</t>
  </si>
  <si>
    <t>G10552 + G10610 &lt;=&gt; G10553 + G10619</t>
  </si>
  <si>
    <t>C05897 + C00043 &lt;=&gt; C05898 + C00015</t>
  </si>
  <si>
    <t>G10551 + G10610 &lt;=&gt; G10550 + G10619</t>
  </si>
  <si>
    <t>G10556 + G10610 &lt;=&gt; G10555 + G10619</t>
  </si>
  <si>
    <t>R04377</t>
  </si>
  <si>
    <t>R10807</t>
  </si>
  <si>
    <t>R12899</t>
  </si>
  <si>
    <t>R02689</t>
  </si>
  <si>
    <t>R12898</t>
  </si>
  <si>
    <t>C04046 + C00029 &lt;=&gt; C06040 + C00015</t>
  </si>
  <si>
    <t>C06040 + C00029 &lt;=&gt; C20860 + C00015</t>
  </si>
  <si>
    <t>G10608 + G13181 &lt;=&gt; G10619 + G13182</t>
  </si>
  <si>
    <t>C00029 + C00641 &lt;=&gt; C00015 + C04046</t>
  </si>
  <si>
    <t>G10608 + C00641 &lt;=&gt; G10619 + G13181</t>
  </si>
  <si>
    <t>R12807</t>
  </si>
  <si>
    <t>R12862</t>
  </si>
  <si>
    <t>n C00029 + C22411 &lt;=&gt; n C00015 + C22412</t>
  </si>
  <si>
    <t>n G10608 + G13166 &lt;=&gt; n G10619 + G13167</t>
  </si>
  <si>
    <t>R01555</t>
  </si>
  <si>
    <t>R06040</t>
  </si>
  <si>
    <t>C00208 + C00009 &lt;=&gt; C00031 + C00663</t>
  </si>
  <si>
    <t>G00275 + C00009 &lt;=&gt; C00031 + C00663</t>
  </si>
  <si>
    <t>R08368</t>
  </si>
  <si>
    <t xml:space="preserve">R01561 </t>
  </si>
  <si>
    <t xml:space="preserve">R01863 </t>
  </si>
  <si>
    <t xml:space="preserve">R02147 </t>
  </si>
  <si>
    <t>R02297</t>
  </si>
  <si>
    <t>C15586 + C00009 &lt;=&gt; C15587 + C00620</t>
  </si>
  <si>
    <t>C00212 + C00009 &lt;=&gt; C00147 + C00620</t>
  </si>
  <si>
    <t>C00294 + C00009 &lt;=&gt; C00262 + C00620</t>
  </si>
  <si>
    <t>C00387 + C00009 &lt;=&gt; C00242 + C00620</t>
  </si>
  <si>
    <t>C01762 + C00009 &lt;=&gt; C00385 + C00620</t>
  </si>
  <si>
    <t>R10244</t>
  </si>
  <si>
    <t>R01969</t>
  </si>
  <si>
    <t>R02557</t>
  </si>
  <si>
    <t>R02748</t>
  </si>
  <si>
    <t>R02294</t>
  </si>
  <si>
    <t>R02295</t>
  </si>
  <si>
    <t>C20463 + C00009 &lt;=&gt; C15587 + C00672</t>
  </si>
  <si>
    <t>C00330 + C00009 &lt;=&gt; C00242 + C00672</t>
  </si>
  <si>
    <t>C00559 + C00009 &lt;=&gt; C00147 + C00672</t>
  </si>
  <si>
    <t>C05512 + C00009 &lt;=&gt; C00262 + C00672</t>
  </si>
  <si>
    <t>C03150 + C00009 &lt;=&gt; C00153 + C00620</t>
  </si>
  <si>
    <t>C05841 + C00009 &lt;=&gt; C00253 + C00620 + C00080</t>
  </si>
  <si>
    <t>R01870</t>
  </si>
  <si>
    <t>R08231</t>
  </si>
  <si>
    <t>C01103 + C00013 &lt;=&gt; C00295 + C00119</t>
  </si>
  <si>
    <t>C07649 + C00119 &lt;=&gt; C16634 + C00013</t>
  </si>
  <si>
    <t>R01072</t>
  </si>
  <si>
    <t>C03090 + C00013 + C00025 &lt;=&gt; C00064 + C00119 + C00001</t>
  </si>
  <si>
    <t>R01071</t>
  </si>
  <si>
    <t>C02739 + C00013 &lt;=&gt; C00002 + C00119</t>
  </si>
  <si>
    <t>R01073</t>
  </si>
  <si>
    <t>C04302 + C00013 &lt;=&gt; C00108 + C00119</t>
  </si>
  <si>
    <t>R03348</t>
  </si>
  <si>
    <t>C01185 + C00013 + C00011 &lt;=&gt; C03722 + C00119</t>
  </si>
  <si>
    <t>R01570</t>
  </si>
  <si>
    <t>R01876</t>
  </si>
  <si>
    <t>R02296</t>
  </si>
  <si>
    <t>R02484</t>
  </si>
  <si>
    <t>R02298</t>
  </si>
  <si>
    <t>C00214 + C00009 &lt;=&gt; C00178 + C00672</t>
  </si>
  <si>
    <t>C00299 + C00009 &lt;=&gt; C00106 + C00620</t>
  </si>
  <si>
    <t>C00475 + C00009 &lt;=&gt; C00380 + C00620</t>
  </si>
  <si>
    <t>C00526 + C00009 &lt;=&gt; C00106 + C00672</t>
  </si>
  <si>
    <t>C03169 + C00009 &lt;=&gt; C00396 + C00620 + C00080</t>
  </si>
  <si>
    <t>R02142</t>
  </si>
  <si>
    <t>R01229</t>
  </si>
  <si>
    <t>C00655 + C00013 &lt;=&gt; C00385 + C00119</t>
  </si>
  <si>
    <t>C00144 + C00013 &lt;=&gt; C00242 + C00119</t>
  </si>
  <si>
    <t>R10209</t>
  </si>
  <si>
    <t>C01977 + C16675 &lt;=&gt; C20446 + C00242</t>
  </si>
  <si>
    <t>R08229</t>
  </si>
  <si>
    <t>C07649 + C00620 &lt;=&gt; C16633 + C00009</t>
  </si>
  <si>
    <t xml:space="preserve">R01969 </t>
  </si>
  <si>
    <t xml:space="preserve">R02484 </t>
  </si>
  <si>
    <t xml:space="preserve">R02748 </t>
  </si>
  <si>
    <t xml:space="preserve">R08222 </t>
  </si>
  <si>
    <t>R08230</t>
  </si>
  <si>
    <t>C12739 + C00009 &lt;=&gt; C07649 + C16637</t>
  </si>
  <si>
    <t>C07649 + C00672 &lt;=&gt; C11736 + C00009</t>
  </si>
  <si>
    <t>R00190</t>
  </si>
  <si>
    <t>R04378</t>
  </si>
  <si>
    <t>C00020 + C00013 &lt;=&gt; C00147 + C00119</t>
  </si>
  <si>
    <t>C04677 + C00013 &lt;=&gt; C04051 + C00119</t>
  </si>
  <si>
    <t>R01132</t>
  </si>
  <si>
    <t xml:space="preserve">R01229 </t>
  </si>
  <si>
    <t xml:space="preserve">R02142 </t>
  </si>
  <si>
    <t xml:space="preserve">R08237 </t>
  </si>
  <si>
    <t xml:space="preserve">R08238 </t>
  </si>
  <si>
    <t>R08245</t>
  </si>
  <si>
    <t>C00130 + C00013 &lt;=&gt; C00262 + C00119</t>
  </si>
  <si>
    <t>C02380 + C00119 &lt;=&gt; C04646 + C00013</t>
  </si>
  <si>
    <t>C16614 + C00119 &lt;=&gt; C16615 + C00013</t>
  </si>
  <si>
    <t>C07648 + C00119 &lt;=&gt; C16619 + C00013</t>
  </si>
  <si>
    <t>R00966</t>
  </si>
  <si>
    <t>C00105 + C00013 &lt;=&gt; C00106 + C00119</t>
  </si>
  <si>
    <t>R10220</t>
  </si>
  <si>
    <t>C00019 + C20446 &lt;=&gt; C00073 + C00147 + C19647</t>
  </si>
  <si>
    <t>R02003</t>
  </si>
  <si>
    <t>C00341 + C00129 &lt;=&gt; C00013 + C00448</t>
  </si>
  <si>
    <t>R03067</t>
  </si>
  <si>
    <t>R03066</t>
  </si>
  <si>
    <t>C04807 + C00568 &lt;=&gt; C00013 + C00921</t>
  </si>
  <si>
    <t>C01300 + C00568 &lt;=&gt; C00921 + C00001</t>
  </si>
  <si>
    <t>R01920</t>
  </si>
  <si>
    <t>R08359</t>
  </si>
  <si>
    <t>C01137 + C00134 &lt;=&gt; C00170 + C00315</t>
  </si>
  <si>
    <t>C01137 + C01672 &lt;=&gt; C00170 + C16565</t>
  </si>
  <si>
    <t>R12183</t>
  </si>
  <si>
    <t>R12184</t>
  </si>
  <si>
    <t>R01492</t>
  </si>
  <si>
    <t>R05220</t>
  </si>
  <si>
    <t>R07268</t>
  </si>
  <si>
    <t>2 C00002 + 2 C00541 + C03024 &lt;=&gt; 2 C00536 + 2 C00194 + C03161</t>
  </si>
  <si>
    <t>2 C00002 + 2 C06504 + C03024 &lt;=&gt; 2 C00536 + 2 C06506 + C03161</t>
  </si>
  <si>
    <t>C00002 + C00853 &lt;=&gt; C00536 + C00194</t>
  </si>
  <si>
    <t>C06505 + C00002 &lt;=&gt; C06506 + C00536</t>
  </si>
  <si>
    <t>C00002 + C05774 &lt;=&gt; C00536 + C06508</t>
  </si>
  <si>
    <t>R03460</t>
  </si>
  <si>
    <t>C00074 + C03175 &lt;=&gt; C00009 + C01269</t>
  </si>
  <si>
    <t>R03223</t>
  </si>
  <si>
    <t>R10712</t>
  </si>
  <si>
    <t>R11312</t>
  </si>
  <si>
    <t>C04752 + C04327 &lt;=&gt; C00013 + C01081</t>
  </si>
  <si>
    <t>C04752 + C20247 &lt;=&gt; C01081 + C00013 + C00011</t>
  </si>
  <si>
    <t>C04752 + C20246 &lt;=&gt; C00013 + C01081 + C00011</t>
  </si>
  <si>
    <t>R09247</t>
  </si>
  <si>
    <t>C00448 + 4 C00129 &lt;=&gt; C04216 + 4 C00013</t>
  </si>
  <si>
    <t>R06447</t>
  </si>
  <si>
    <t>C00448 + 8 C00129 &lt;=&gt; C04574 + 8 C00013</t>
  </si>
  <si>
    <t>R00897</t>
  </si>
  <si>
    <t>R03601</t>
  </si>
  <si>
    <t>R04859</t>
  </si>
  <si>
    <t>R07274</t>
  </si>
  <si>
    <t>C00979 + C00283 &lt;=&gt; C00097 + C00033</t>
  </si>
  <si>
    <t>C00979 + C01528 &lt;=&gt; C05688 + C00033</t>
  </si>
  <si>
    <t>C00979 + C00320 + C00342 + C00080 &lt;=&gt; C00097 + C00094 + C00343 + C00033</t>
  </si>
  <si>
    <t>C01005 + C00283 &lt;=&gt; C00097 + C00009</t>
  </si>
  <si>
    <t>R03260</t>
  </si>
  <si>
    <t xml:space="preserve">R00999 </t>
  </si>
  <si>
    <t xml:space="preserve">R01288 </t>
  </si>
  <si>
    <t xml:space="preserve">R02508 </t>
  </si>
  <si>
    <t xml:space="preserve">R03217 </t>
  </si>
  <si>
    <t xml:space="preserve">R04944 </t>
  </si>
  <si>
    <t xml:space="preserve">R04945 </t>
  </si>
  <si>
    <t>R04946</t>
  </si>
  <si>
    <t>C01118 + C00097 &lt;=&gt; C02291 + C00042</t>
  </si>
  <si>
    <t>C01118 + C00001 &lt;=&gt; C00109 + C00042 + C00014</t>
  </si>
  <si>
    <t>C01118 + C00283 &lt;=&gt; C00155 + C00042</t>
  </si>
  <si>
    <t>C00542 + C00042 &lt;=&gt; C01118 + C00097</t>
  </si>
  <si>
    <t>C01077 + C00097 &lt;=&gt; C02291 + C00033</t>
  </si>
  <si>
    <t>C05702 + C05688 &lt;=&gt; C05699 + C00009</t>
  </si>
  <si>
    <t>C01077 + C05688 &lt;=&gt; C05699 + C00033</t>
  </si>
  <si>
    <t>C01118 + C05688 &lt;=&gt; C05699 + C00042</t>
  </si>
  <si>
    <t>R00651</t>
  </si>
  <si>
    <t>R01287</t>
  </si>
  <si>
    <t>C01077 + C00409 &lt;=&gt; C00073 + C00033</t>
  </si>
  <si>
    <t>C01077 + C00283 &lt;=&gt; C00155 + C00033</t>
  </si>
  <si>
    <t>R01826</t>
  </si>
  <si>
    <t>C00074 + C00279 + C00001 &lt;=&gt; C04691 + C00009</t>
  </si>
  <si>
    <t>R00177</t>
  </si>
  <si>
    <t>R04771</t>
  </si>
  <si>
    <t>C00009 + C00013 + C00019 &lt;=&gt; C00002 + C00073 + C00001</t>
  </si>
  <si>
    <t>C00002 + C05335 + C00001 &lt;=&gt; C00009 + C00013 + C05691</t>
  </si>
  <si>
    <t>R00084</t>
  </si>
  <si>
    <t>4 C00931 + C00001 &lt;=&gt; C01024 + 4 C00014</t>
  </si>
  <si>
    <t>R00660</t>
  </si>
  <si>
    <t>C00074 + C00043 &lt;=&gt; C04631 + C00009</t>
  </si>
  <si>
    <t>R04292</t>
  </si>
  <si>
    <t>C03722 + 2 C00001 + C00009 &lt;=&gt; C05840 + C00111</t>
  </si>
  <si>
    <t>R10757</t>
  </si>
  <si>
    <t>C05847 + C03657 &lt;=&gt; C19847 + C00013 + C00011</t>
  </si>
  <si>
    <t>R01122</t>
  </si>
  <si>
    <t>C00235 + C17324 &lt;=&gt; C00013 + C04432</t>
  </si>
  <si>
    <t>R04457</t>
  </si>
  <si>
    <t>C04732 + C15556 &lt;=&gt; C04332 + 2 C00001 + C00009</t>
  </si>
  <si>
    <t>R00066</t>
  </si>
  <si>
    <t>2 C04332 &lt;=&gt; C00255 + C04732</t>
  </si>
  <si>
    <t>R00355</t>
  </si>
  <si>
    <t xml:space="preserve">R00694 </t>
  </si>
  <si>
    <t xml:space="preserve">R00734 </t>
  </si>
  <si>
    <t xml:space="preserve">R00895 </t>
  </si>
  <si>
    <t xml:space="preserve">R00896 </t>
  </si>
  <si>
    <t xml:space="preserve">R02433 </t>
  </si>
  <si>
    <t xml:space="preserve">R02619 </t>
  </si>
  <si>
    <t>R05052</t>
  </si>
  <si>
    <t>C00049 + C00026 &lt;=&gt; C00036 + C00025</t>
  </si>
  <si>
    <t>C00079 + C00026 &lt;=&gt; C00166 + C00025</t>
  </si>
  <si>
    <t>C00082 + C00026 &lt;=&gt; C01179 + C00025</t>
  </si>
  <si>
    <t>C00097 + C00026 &lt;=&gt; C00957 + C00025</t>
  </si>
  <si>
    <t>C00097 + C00026 &lt;=&gt; C00957 + C00302</t>
  </si>
  <si>
    <t>C00506 + C00026 &lt;=&gt; C05528 + C00025</t>
  </si>
  <si>
    <t>C00606 + C00026 &lt;=&gt; C05527 + C00025</t>
  </si>
  <si>
    <t>C05947 + C00026 &lt;=&gt; C05946 + C00025</t>
  </si>
  <si>
    <t>R10699</t>
  </si>
  <si>
    <t>C00047 + C01092 &lt;=&gt; C04076 + C01037</t>
  </si>
  <si>
    <t>R02283</t>
  </si>
  <si>
    <t>C00437 + C00026 &lt;=&gt; C01250 + C00025</t>
  </si>
  <si>
    <t>R01343</t>
  </si>
  <si>
    <t>R00667</t>
  </si>
  <si>
    <t>R00668</t>
  </si>
  <si>
    <t>C00077 + C00161 &lt;=&gt; C01165 + C00151</t>
  </si>
  <si>
    <t>C00077 + C00026 &lt;=&gt; C01165 + C00025</t>
  </si>
  <si>
    <t>C00077 + C00026 &lt;=&gt; C04322 + C00025 + C00001</t>
  </si>
  <si>
    <t>R00768</t>
  </si>
  <si>
    <t>C00064 + C00085 &lt;=&gt; C00025 + C00352</t>
  </si>
  <si>
    <t>R01648</t>
  </si>
  <si>
    <t>R00908</t>
  </si>
  <si>
    <t>C00334 + C00026 &lt;=&gt; C00232 + C00025</t>
  </si>
  <si>
    <t>C00099 + C00026 &lt;=&gt; C00222 + C00025</t>
  </si>
  <si>
    <t>R01148</t>
  </si>
  <si>
    <t xml:space="preserve">R01344 </t>
  </si>
  <si>
    <t xml:space="preserve">R01582 </t>
  </si>
  <si>
    <t xml:space="preserve">R02459 </t>
  </si>
  <si>
    <t xml:space="preserve">R02851 </t>
  </si>
  <si>
    <t xml:space="preserve">R02924 </t>
  </si>
  <si>
    <t>R05053</t>
  </si>
  <si>
    <t>C00133 + C00026 &lt;=&gt; C00022 + C00217</t>
  </si>
  <si>
    <t>C00405 + C00022 &lt;=&gt; C00161 + C00133</t>
  </si>
  <si>
    <t>C02265 + C00026 &lt;=&gt; C00166 + C00217</t>
  </si>
  <si>
    <t>C00515 + C00161 &lt;=&gt; C01110 + C00405</t>
  </si>
  <si>
    <t>C00739 + C00161 &lt;=&gt; C03239 + C00405</t>
  </si>
  <si>
    <t>C00792 + C00161 &lt;=&gt; C03771 + C00405</t>
  </si>
  <si>
    <t>C00402 + C05946 &lt;=&gt; C00036 + C05947</t>
  </si>
  <si>
    <t>R01090</t>
  </si>
  <si>
    <t>R01214</t>
  </si>
  <si>
    <t>R02199</t>
  </si>
  <si>
    <t>R10991</t>
  </si>
  <si>
    <t>C00123 + C00026 &lt;=&gt; C00233 + C00025</t>
  </si>
  <si>
    <t>C00183 + C00026 &lt;=&gt; C00141 + C00025</t>
  </si>
  <si>
    <t>C00407 + C00026 &lt;=&gt; C00671 + C00025</t>
  </si>
  <si>
    <t>C02356 + C00026 &lt;=&gt; C00109 + C00025</t>
  </si>
  <si>
    <t>R02274</t>
  </si>
  <si>
    <t>C00431 + C00026 &lt;=&gt; C03273 + C00025</t>
  </si>
  <si>
    <t>R07396</t>
  </si>
  <si>
    <t>C01180 + C00025 &lt;=&gt; C00073 + C00026</t>
  </si>
  <si>
    <t>R04173</t>
  </si>
  <si>
    <t>R05085</t>
  </si>
  <si>
    <t>C01005 + C00026 &lt;=&gt; C03232 + C00025</t>
  </si>
  <si>
    <t>C06055 + C00026 &lt;=&gt; C06054 + C00025</t>
  </si>
  <si>
    <t>R07613</t>
  </si>
  <si>
    <t>C00666 + C00026 &lt;=&gt; C03972 + C00025 + C00001</t>
  </si>
  <si>
    <t>R01716</t>
  </si>
  <si>
    <t>R05552</t>
  </si>
  <si>
    <t>C00251 + C00064 &lt;=&gt; C11355 + C00025</t>
  </si>
  <si>
    <t>C00251 + C00014 &lt;=&gt; C11355 + C00001</t>
  </si>
  <si>
    <t>R03243</t>
  </si>
  <si>
    <t>C01100 + C00026 &lt;=&gt; C01267 + C00025</t>
  </si>
  <si>
    <t>R04143</t>
  </si>
  <si>
    <t>C00002 + C03089 &lt;=&gt; C00008 + C04188</t>
  </si>
  <si>
    <t>R03766</t>
  </si>
  <si>
    <t>C00002 + C01906 &lt;=&gt; C00008 + C03606</t>
  </si>
  <si>
    <t>R02240</t>
  </si>
  <si>
    <t>C00002 + C00641 &lt;=&gt; C00008 + C00416</t>
  </si>
  <si>
    <t>R04779</t>
  </si>
  <si>
    <t xml:space="preserve">R00756 </t>
  </si>
  <si>
    <t xml:space="preserve">R00767 </t>
  </si>
  <si>
    <t xml:space="preserve">R00769 </t>
  </si>
  <si>
    <t xml:space="preserve">R00770 </t>
  </si>
  <si>
    <t xml:space="preserve">R01843 </t>
  </si>
  <si>
    <t xml:space="preserve">R03236 </t>
  </si>
  <si>
    <t xml:space="preserve">R03237 </t>
  </si>
  <si>
    <t xml:space="preserve">R03238 </t>
  </si>
  <si>
    <t>R03239</t>
  </si>
  <si>
    <t>C00002 + C05345 &lt;=&gt; C00008 + C05378</t>
  </si>
  <si>
    <t>C00002 + C00085 &lt;=&gt; C00008 + C00354</t>
  </si>
  <si>
    <t>C00063 + C00085 &lt;=&gt; C00112 + C00354</t>
  </si>
  <si>
    <t>C00075 + C00085 &lt;=&gt; C00015 + C00354</t>
  </si>
  <si>
    <t>C00081 + C00085 &lt;=&gt; C00104 + C00354</t>
  </si>
  <si>
    <t>C00002 + C05382 &lt;=&gt; C00008 + C00447</t>
  </si>
  <si>
    <t>C01097 + C00002 &lt;=&gt; C03785 + C00008</t>
  </si>
  <si>
    <t>C00063 + C01097 &lt;=&gt; C00112 + C03785</t>
  </si>
  <si>
    <t>C00075 + C01097 &lt;=&gt; C00015 + C03785</t>
  </si>
  <si>
    <t>C00081 + C01097 &lt;=&gt; C00104 + C03785</t>
  </si>
  <si>
    <t>R01967</t>
  </si>
  <si>
    <t>C00002 + C00330 &lt;=&gt; C00008 + C00362</t>
  </si>
  <si>
    <t>R01737</t>
  </si>
  <si>
    <t>C00002 + C00257 &lt;=&gt; C00008 + C00345</t>
  </si>
  <si>
    <t>R05634</t>
  </si>
  <si>
    <t>C11435 + C00002 &lt;=&gt; C11436 + C00008</t>
  </si>
  <si>
    <t>R01051</t>
  </si>
  <si>
    <t>R02750</t>
  </si>
  <si>
    <t>C00002 + C00121 &lt;=&gt; C00008 + C00117</t>
  </si>
  <si>
    <t>C00673 + C00008 &lt;=&gt; C01801 + C00002</t>
  </si>
  <si>
    <t>R01526</t>
  </si>
  <si>
    <t>R02439</t>
  </si>
  <si>
    <t>C00002 + C00309 &lt;=&gt; C00008 + C00199</t>
  </si>
  <si>
    <t>C00002 + C00508 &lt;=&gt; C00008 + C01101</t>
  </si>
  <si>
    <t>R01639</t>
  </si>
  <si>
    <t>C00002 + C00310 &lt;=&gt; C00008 + C00231</t>
  </si>
  <si>
    <t>R02630</t>
  </si>
  <si>
    <t>C04261 + C00159 &lt;=&gt; C00615 + C00275</t>
  </si>
  <si>
    <t>R08559</t>
  </si>
  <si>
    <t>C02713 + C04261 &lt;=&gt; C16698 + C00615</t>
  </si>
  <si>
    <t>R05199</t>
  </si>
  <si>
    <t>C04261 + C00140 &lt;=&gt; C00615 + C00357</t>
  </si>
  <si>
    <t>R02704</t>
  </si>
  <si>
    <t>C04261 + C00392 &lt;=&gt; C00615 + C00644</t>
  </si>
  <si>
    <t>R02738</t>
  </si>
  <si>
    <t>C04261 + C00031 &lt;=&gt; C00615 + C00668</t>
  </si>
  <si>
    <t>R00299</t>
  </si>
  <si>
    <t>R01600</t>
  </si>
  <si>
    <t>R01786</t>
  </si>
  <si>
    <t>C00002 + C00031 &lt;=&gt; C00008 + C00092</t>
  </si>
  <si>
    <t>C00002 + C00221 &lt;=&gt; C00008 + C01172</t>
  </si>
  <si>
    <t>C00002 + C00267 &lt;=&gt; C00008 + C00668</t>
  </si>
  <si>
    <t>R02780</t>
  </si>
  <si>
    <t>R06229</t>
  </si>
  <si>
    <t>C01083 + C04261 &lt;=&gt; C00689 + C00615</t>
  </si>
  <si>
    <t>G00293 + C04261 &lt;=&gt; G09795 + C00615</t>
  </si>
  <si>
    <t>R03232</t>
  </si>
  <si>
    <t>C04261 + C00095 &lt;=&gt; C00615 + C01094</t>
  </si>
  <si>
    <t>R01567</t>
  </si>
  <si>
    <t>R02099</t>
  </si>
  <si>
    <t>R08233</t>
  </si>
  <si>
    <t>C00002 + C00214 &lt;=&gt; C00008 + C00364</t>
  </si>
  <si>
    <t>C00002 + C00526 &lt;=&gt; C00008 + C00365</t>
  </si>
  <si>
    <t>C11736 + C00002 &lt;=&gt; C04242 + C00008</t>
  </si>
  <si>
    <t>R00811</t>
  </si>
  <si>
    <t>C00089 + C04261 &lt;=&gt; C16688 + C00615</t>
  </si>
  <si>
    <t>R00104</t>
  </si>
  <si>
    <t>C00002 + C00003 &lt;=&gt; C00008 + C00006</t>
  </si>
  <si>
    <t>R00130</t>
  </si>
  <si>
    <t>C00002 + C00882 &lt;=&gt; C00008 + C00010</t>
  </si>
  <si>
    <t>R00509</t>
  </si>
  <si>
    <t>R04928</t>
  </si>
  <si>
    <t>C00002 + C00224 &lt;=&gt; C00008 + C00053</t>
  </si>
  <si>
    <t>C00002 + C05686 &lt;=&gt; C00008 + C05696</t>
  </si>
  <si>
    <t>R00549</t>
  </si>
  <si>
    <t>C00002 + C00255 &lt;=&gt; C00008 + C00061</t>
  </si>
  <si>
    <t>R00847</t>
  </si>
  <si>
    <t>C00002 + C00116 &lt;=&gt; C00008 + C00093</t>
  </si>
  <si>
    <t>R01514</t>
  </si>
  <si>
    <t>C00002 + C00258 &lt;=&gt; C00008 + C00197</t>
  </si>
  <si>
    <t>R03018</t>
  </si>
  <si>
    <t>R02971</t>
  </si>
  <si>
    <t>R04391</t>
  </si>
  <si>
    <t>C00002 + C00864 &lt;=&gt; C00008 + C03492</t>
  </si>
  <si>
    <t>C00002 + C00831 &lt;=&gt; C00008 + C01134</t>
  </si>
  <si>
    <t>C00002 + C04079 &lt;=&gt; C00008 + C04352</t>
  </si>
  <si>
    <t>R00174</t>
  </si>
  <si>
    <t>R01909</t>
  </si>
  <si>
    <t>R02493</t>
  </si>
  <si>
    <t>C00002 + C00250 &lt;=&gt; C00008 + C00018</t>
  </si>
  <si>
    <t>C00002 + C00314 &lt;=&gt; C00008 + C00627</t>
  </si>
  <si>
    <t>C00002 + C00534 &lt;=&gt; C00008 + C00647</t>
  </si>
  <si>
    <t>R01771</t>
  </si>
  <si>
    <t>C00002 + C00263 &lt;=&gt; C00008 + C01102</t>
  </si>
  <si>
    <t>R00760</t>
  </si>
  <si>
    <t>R00867</t>
  </si>
  <si>
    <t>R03920</t>
  </si>
  <si>
    <t>C00002 + C00095 &lt;=&gt; C00008 + C00085</t>
  </si>
  <si>
    <t>C00002 + C00095 &lt;=&gt; C00008 + C05345</t>
  </si>
  <si>
    <t>C00002 + C02336 &lt;=&gt; C00008 + C05345</t>
  </si>
  <si>
    <t>R00200</t>
  </si>
  <si>
    <t xml:space="preserve">R00430 </t>
  </si>
  <si>
    <t xml:space="preserve">R00572 </t>
  </si>
  <si>
    <t xml:space="preserve">R00659 </t>
  </si>
  <si>
    <t xml:space="preserve">R00724 </t>
  </si>
  <si>
    <t xml:space="preserve">R01138 </t>
  </si>
  <si>
    <t xml:space="preserve">R01858 </t>
  </si>
  <si>
    <t>R02320</t>
  </si>
  <si>
    <t>C00002 + C00022 &lt;=&gt; C00008 + C00074</t>
  </si>
  <si>
    <t>C00044 + C00022 &lt;=&gt; C00035 + C00074</t>
  </si>
  <si>
    <t>C00063 + C00022 &lt;=&gt; C00112 + C00074</t>
  </si>
  <si>
    <t>C00075 + C00022 &lt;=&gt; C00015 + C00074</t>
  </si>
  <si>
    <t>C00081 + C00022 &lt;=&gt; C00104 + C00074</t>
  </si>
  <si>
    <t>C00131 + C00022 &lt;=&gt; C00206 + C00074</t>
  </si>
  <si>
    <t>C00286 + C00022 &lt;=&gt; C00361 + C00074</t>
  </si>
  <si>
    <t>C00201 + C00022 &lt;=&gt; C00454 + C00074</t>
  </si>
  <si>
    <t>R00960</t>
  </si>
  <si>
    <t>2 C00103 &lt;=&gt; C01231 + C00031</t>
  </si>
  <si>
    <t>R01541</t>
  </si>
  <si>
    <t>C00002 + C00204 &lt;=&gt; C00008 + C04442</t>
  </si>
  <si>
    <t>R00513</t>
  </si>
  <si>
    <t>R00964</t>
  </si>
  <si>
    <t>R00517</t>
  </si>
  <si>
    <t>R00968</t>
  </si>
  <si>
    <t>R08232</t>
  </si>
  <si>
    <t>C00002 + C00475 &lt;=&gt; C00008 + C00055</t>
  </si>
  <si>
    <t>C00002 + C00299 &lt;=&gt; C00008 + C00105</t>
  </si>
  <si>
    <t>C00044 + C00475 &lt;=&gt; C00035 + C00055</t>
  </si>
  <si>
    <t>C00044 + C00299 &lt;=&gt; C00035 + C00105</t>
  </si>
  <si>
    <t>C16633 + C00002 &lt;=&gt; C16634 + C00008</t>
  </si>
  <si>
    <t>R03471</t>
  </si>
  <si>
    <t>C00002 + C01279 &lt;=&gt; C00008 + C04556</t>
  </si>
  <si>
    <t>R03014</t>
  </si>
  <si>
    <t>R01902</t>
  </si>
  <si>
    <t>C00002 + C00861 &lt;=&gt; C00008 + C01131</t>
  </si>
  <si>
    <t>C00002 + C00312 &lt;=&gt; C00008 + C06441</t>
  </si>
  <si>
    <t>R04448</t>
  </si>
  <si>
    <t>C00002 + C04294 &lt;=&gt; C00008 + C04327</t>
  </si>
  <si>
    <t>R13203</t>
  </si>
  <si>
    <t>R02071</t>
  </si>
  <si>
    <t>C00002 + C01094 &lt;=&gt; C00008 + C00354</t>
  </si>
  <si>
    <t>C00002 + C01094 &lt;=&gt; C00008 + C05378</t>
  </si>
  <si>
    <t>R01201</t>
  </si>
  <si>
    <t>C00002 + C00140 &lt;=&gt; C00008 + C00357</t>
  </si>
  <si>
    <t>R01092</t>
  </si>
  <si>
    <t>C00002 + C00984 &lt;=&gt; C00008 + C00446</t>
  </si>
  <si>
    <t>R05626</t>
  </si>
  <si>
    <t>C00002 + C17558 &lt;=&gt; C00008 + C17556</t>
  </si>
  <si>
    <t>R02412</t>
  </si>
  <si>
    <t>C00002 + C00493 &lt;=&gt; C00008 + C03175</t>
  </si>
  <si>
    <t>R02321</t>
  </si>
  <si>
    <t>R01666</t>
  </si>
  <si>
    <t>C00201 + C00881 &lt;=&gt; C00454 + C00239</t>
  </si>
  <si>
    <t>C00002 + C00881 &lt;=&gt; C00008 + C00239</t>
  </si>
  <si>
    <t>R02089</t>
  </si>
  <si>
    <t>C00002 + C00559 &lt;=&gt; C00008 + C00360</t>
  </si>
  <si>
    <t>R05661</t>
  </si>
  <si>
    <t>C06892 + C00002 &lt;=&gt; C06893 + C00008</t>
  </si>
  <si>
    <t>R02584</t>
  </si>
  <si>
    <t>C00002 + C00585 &lt;=&gt; C00008 + C01167</t>
  </si>
  <si>
    <t>R00162</t>
  </si>
  <si>
    <t>R03632</t>
  </si>
  <si>
    <t>C00002 + C00017 &lt;=&gt; C00008 + C00562</t>
  </si>
  <si>
    <t>C00002 + C01609 &lt;=&gt; C00008 + C02729</t>
  </si>
  <si>
    <t>R00315</t>
  </si>
  <si>
    <t>R01353</t>
  </si>
  <si>
    <t>C00002 + C00033 &lt;=&gt; C00008 + C00227</t>
  </si>
  <si>
    <t>C00002 + C00163 &lt;=&gt; C00008 + C02876</t>
  </si>
  <si>
    <t>R00239</t>
  </si>
  <si>
    <t>C00002 + C00025 &lt;=&gt; C00008 + C03287</t>
  </si>
  <si>
    <t>R01512</t>
  </si>
  <si>
    <t>C00002 + C00197 &lt;=&gt; C00008 + C00236</t>
  </si>
  <si>
    <t>R00480</t>
  </si>
  <si>
    <t>C00002 + C00049 &lt;=&gt; C00008 + C03082</t>
  </si>
  <si>
    <t>R01688</t>
  </si>
  <si>
    <t>C00002 + C00246 &lt;=&gt; C00008 + C02527</t>
  </si>
  <si>
    <t>R02649</t>
  </si>
  <si>
    <t>C00002 + C00624 &lt;=&gt; C00008 + C04133</t>
  </si>
  <si>
    <t>R00554</t>
  </si>
  <si>
    <t>C00002 + C00062 &lt;=&gt; C00008 + C05945</t>
  </si>
  <si>
    <t>R02628</t>
  </si>
  <si>
    <t>C00074 + C00615 &lt;=&gt; C00022 + C04261</t>
  </si>
  <si>
    <t>R00617</t>
  </si>
  <si>
    <t>C00002 + C01081 &lt;=&gt; C00008 + C00068</t>
  </si>
  <si>
    <t>R00158</t>
  </si>
  <si>
    <t>C00002 + C00105 &lt;=&gt; C00008 + C00015</t>
  </si>
  <si>
    <t>R00512</t>
  </si>
  <si>
    <t>R01665</t>
  </si>
  <si>
    <t>C00002 + C00055 &lt;=&gt; C00008 + C00112</t>
  </si>
  <si>
    <t>C00002 + C00239 &lt;=&gt; C00008 + C00705</t>
  </si>
  <si>
    <t>R00127</t>
  </si>
  <si>
    <t>R01547</t>
  </si>
  <si>
    <t>R11319</t>
  </si>
  <si>
    <t>C00002 + C00020 &lt;=&gt; 2 C00008</t>
  </si>
  <si>
    <t>C00002 + C00360 &lt;=&gt; C00008 + C00206</t>
  </si>
  <si>
    <t>C00068 + C00008 &lt;=&gt; C03028 + C00020</t>
  </si>
  <si>
    <t>R00331</t>
  </si>
  <si>
    <t xml:space="preserve">R00124 </t>
  </si>
  <si>
    <t xml:space="preserve">R00139 </t>
  </si>
  <si>
    <t xml:space="preserve">R00156 </t>
  </si>
  <si>
    <t xml:space="preserve">R00330 </t>
  </si>
  <si>
    <t xml:space="preserve">R00570 </t>
  </si>
  <si>
    <t xml:space="preserve">R00722 </t>
  </si>
  <si>
    <t xml:space="preserve">R01137 </t>
  </si>
  <si>
    <t>R01857</t>
  </si>
  <si>
    <t>C00002 + C00454 &lt;=&gt; C00008 + C00201</t>
  </si>
  <si>
    <t>C00002 + C00008 &lt;=&gt; C00008 + C00002</t>
  </si>
  <si>
    <t>C11038 + C00002 &lt;=&gt; C11039 + C00008</t>
  </si>
  <si>
    <t>C00002 + C00015 &lt;=&gt; C00008 + C00075</t>
  </si>
  <si>
    <t>C00002 + C00035 &lt;=&gt; C00008 + C00044</t>
  </si>
  <si>
    <t>C00002 + C00112 &lt;=&gt; C00008 + C00063</t>
  </si>
  <si>
    <t>C00002 + C00104 &lt;=&gt; C00008 + C00081</t>
  </si>
  <si>
    <t>C00002 + C00206 &lt;=&gt; C00008 + C00131</t>
  </si>
  <si>
    <t>C00002 + C00361 &lt;=&gt; C00008 + C00286</t>
  </si>
  <si>
    <t xml:space="preserve">R02093 </t>
  </si>
  <si>
    <t xml:space="preserve">R02326 </t>
  </si>
  <si>
    <t xml:space="preserve">R02331 </t>
  </si>
  <si>
    <t xml:space="preserve">R03530 </t>
  </si>
  <si>
    <t>R12853</t>
  </si>
  <si>
    <t>R11894</t>
  </si>
  <si>
    <t>R11895</t>
  </si>
  <si>
    <t>C00002 + C00363 &lt;=&gt; C00008 + C00459</t>
  </si>
  <si>
    <t>C00002 + C00705 &lt;=&gt; C00008 + C00458</t>
  </si>
  <si>
    <t>C00002 + C01346 &lt;=&gt; C00008 + C00460</t>
  </si>
  <si>
    <t>C00002 + C01344 &lt;=&gt; C00008 + C01345</t>
  </si>
  <si>
    <t>C22442 + C00002 &lt;=&gt; C22443 + C00008</t>
  </si>
  <si>
    <t>C00002 + C21748 &lt;=&gt; C00008 + C21749</t>
  </si>
  <si>
    <t>C00002 + C21750 &lt;=&gt; C00008 + C21751</t>
  </si>
  <si>
    <t>R04509</t>
  </si>
  <si>
    <t>C00002 + C04556 &lt;=&gt; C00008 + C04752</t>
  </si>
  <si>
    <t>R00332</t>
  </si>
  <si>
    <t>R02090</t>
  </si>
  <si>
    <t>R12852</t>
  </si>
  <si>
    <t>C00002 + C00144 &lt;=&gt; C00008 + C00035</t>
  </si>
  <si>
    <t>C00002 + C00362 &lt;=&gt; C00008 + C00361</t>
  </si>
  <si>
    <t>C22441 + C00002 &lt;=&gt; C22442 + C00008</t>
  </si>
  <si>
    <t>R02094</t>
  </si>
  <si>
    <t>R02098</t>
  </si>
  <si>
    <t>C00002 + C00364 &lt;=&gt; C00008 + C00363</t>
  </si>
  <si>
    <t>C00002 + C00365 &lt;=&gt; C00008 + C01346</t>
  </si>
  <si>
    <t>R01049</t>
  </si>
  <si>
    <t>C00002 + C00117 &lt;=&gt; C00020 + C00119</t>
  </si>
  <si>
    <t>R00619</t>
  </si>
  <si>
    <t>C00002 + C00378 &lt;=&gt; C00020 + C00068</t>
  </si>
  <si>
    <t>R03503</t>
  </si>
  <si>
    <t>C00002 + C01300 &lt;=&gt; C00020 + C04807</t>
  </si>
  <si>
    <t>R00429</t>
  </si>
  <si>
    <t>C00002 + C00044 &lt;=&gt; C00020 + C04494</t>
  </si>
  <si>
    <t>R00955</t>
  </si>
  <si>
    <t>C00029 + C00446 &lt;=&gt; C00103 + C00052</t>
  </si>
  <si>
    <t>R03005</t>
  </si>
  <si>
    <t>R00137</t>
  </si>
  <si>
    <t>C00002 + C01185 &lt;=&gt; C00013 + C00857</t>
  </si>
  <si>
    <t>C00002 + C00455 &lt;=&gt; C00013 + C00003</t>
  </si>
  <si>
    <t>R00161</t>
  </si>
  <si>
    <t>C00002 + C00061 &lt;=&gt; C00013 + C00016</t>
  </si>
  <si>
    <t>R00416</t>
  </si>
  <si>
    <t>C00075 + C04501 &lt;=&gt; C00013 + C00043</t>
  </si>
  <si>
    <t>R02328</t>
  </si>
  <si>
    <t>C00459 + C00103 &lt;=&gt; C00013 + C00842</t>
  </si>
  <si>
    <t>R00948</t>
  </si>
  <si>
    <t>C00002 + C00103 &lt;=&gt; C00013 + C00498</t>
  </si>
  <si>
    <t>R03035</t>
  </si>
  <si>
    <t>C00002 + C01134 &lt;=&gt; C00013 + C00882</t>
  </si>
  <si>
    <t>R00956</t>
  </si>
  <si>
    <t>C00063 + C00103 &lt;=&gt; C00013 + C00501</t>
  </si>
  <si>
    <t>R00856</t>
  </si>
  <si>
    <t>C00063 + C00093 &lt;=&gt; C00013 + C00513</t>
  </si>
  <si>
    <t>R00529</t>
  </si>
  <si>
    <t>R04929</t>
  </si>
  <si>
    <t>C00002 + C00059 &lt;=&gt; C00013 + C00224</t>
  </si>
  <si>
    <t>C00002 + C05697 &lt;=&gt; C00013 + C05686</t>
  </si>
  <si>
    <t>R01799</t>
  </si>
  <si>
    <t>C00063 + C00416 &lt;=&gt; C00013 + C00269</t>
  </si>
  <si>
    <t>R07285</t>
  </si>
  <si>
    <t>C00066 + C00009 &lt;=&gt; C00066 + C00454</t>
  </si>
  <si>
    <t>transferred to 6.2.1.71</t>
  </si>
  <si>
    <t>R01504</t>
  </si>
  <si>
    <t>R12776</t>
  </si>
  <si>
    <t>R12777</t>
  </si>
  <si>
    <t>C00002 + C00196 &lt;=&gt; C00013 + C04030</t>
  </si>
  <si>
    <t>C04030 + C20665 &lt;=&gt; C00020 + C22408</t>
  </si>
  <si>
    <t>C00002 + C00196 + C20665 &lt;=&gt; C00020 + C00013 + C22408</t>
  </si>
  <si>
    <t>R00444</t>
  </si>
  <si>
    <t>R00435</t>
  </si>
  <si>
    <t>R00441</t>
  </si>
  <si>
    <t>R00442</t>
  </si>
  <si>
    <t>R00443</t>
  </si>
  <si>
    <t>R10813</t>
  </si>
  <si>
    <t>C00201 + C00046 &lt;=&gt; C00013 + C00046</t>
  </si>
  <si>
    <t>C00002 + C00046 &lt;=&gt; C00013 + C00046</t>
  </si>
  <si>
    <t>C00044 + C00046 &lt;=&gt; C00013 + C00046</t>
  </si>
  <si>
    <t>C00063 + C00046 &lt;=&gt; C00013 + C00046</t>
  </si>
  <si>
    <t>C00075 + C00046 &lt;=&gt; C00013 + C00046</t>
  </si>
  <si>
    <t>n C00201 &lt;=&gt; C20864(n) + (n-1) C00013</t>
  </si>
  <si>
    <t>R05633</t>
  </si>
  <si>
    <t>C11434 + C00063 &lt;=&gt; C11435 + C00013</t>
  </si>
  <si>
    <t>R08057</t>
  </si>
  <si>
    <t>2 C00044 &lt;=&gt; C16463 + 2 C00013</t>
  </si>
  <si>
    <t>R00379</t>
  </si>
  <si>
    <t>R00375</t>
  </si>
  <si>
    <t>R00376</t>
  </si>
  <si>
    <t>R00377</t>
  </si>
  <si>
    <t>R00378</t>
  </si>
  <si>
    <t>R11029</t>
  </si>
  <si>
    <t>C00677 + C00039(n) &lt;=&gt; C00013 + C00039(n+1)</t>
  </si>
  <si>
    <t>C00131 + C00039 &lt;=&gt; C00013 + C00039</t>
  </si>
  <si>
    <t>C00286 + C00039 &lt;=&gt; C00013 + C00039</t>
  </si>
  <si>
    <t>C00458 + C00039 &lt;=&gt; C00013 + C00039</t>
  </si>
  <si>
    <t>C00459 + C00039 &lt;=&gt; C00013 + C00039</t>
  </si>
  <si>
    <t>C11039 &lt;=&gt; C21031</t>
  </si>
  <si>
    <t>R09382</t>
  </si>
  <si>
    <t>R09383</t>
  </si>
  <si>
    <t>R09384</t>
  </si>
  <si>
    <t>R09386</t>
  </si>
  <si>
    <t>C02211 + 2 C00063 + C00002 &lt;=&gt; C19085 + 3 C00013</t>
  </si>
  <si>
    <t>C02211 + C00063 &lt;=&gt; C19078 + C00013</t>
  </si>
  <si>
    <t>C19078 + C00063 &lt;=&gt; C19080 + C00013</t>
  </si>
  <si>
    <t>C19080 + C00002 &lt;=&gt; C19085 + C00013</t>
  </si>
  <si>
    <t>R07459</t>
  </si>
  <si>
    <t>C15810 + C00002 &lt;=&gt; C15813 + C00013</t>
  </si>
  <si>
    <t>R11581</t>
  </si>
  <si>
    <t>C18237 + C00044 &lt;=&gt; C19871 + C00013</t>
  </si>
  <si>
    <t>R07282</t>
  </si>
  <si>
    <t>R00437</t>
  </si>
  <si>
    <t>R00438</t>
  </si>
  <si>
    <t>R00439</t>
  </si>
  <si>
    <t>R00440</t>
  </si>
  <si>
    <t>C00046 + C00009 &lt;=&gt; C00046 + C00454</t>
  </si>
  <si>
    <t>C00046 + C00009 &lt;=&gt; C00046 + C00008</t>
  </si>
  <si>
    <t>C00046 + C00009 &lt;=&gt; C00046 + C00015</t>
  </si>
  <si>
    <t>C00046 + C00009 &lt;=&gt; C00046 + C00035</t>
  </si>
  <si>
    <t>C00046 + C00009 &lt;=&gt; C00046 + C00112</t>
  </si>
  <si>
    <t>R10342</t>
  </si>
  <si>
    <t>2 C00002 &lt;=&gt; 2 C00013 + C20565</t>
  </si>
  <si>
    <t>R00289</t>
  </si>
  <si>
    <t>C00075 + C00103 &lt;=&gt; C00013 + C00029</t>
  </si>
  <si>
    <t>R12806</t>
  </si>
  <si>
    <t>R12861</t>
  </si>
  <si>
    <t>n C00513 + C21464 &lt;=&gt; n C00055 + C22411</t>
  </si>
  <si>
    <t>n C00513 + G13165 &lt;=&gt; n C00055 + G13166</t>
  </si>
  <si>
    <t>R05629</t>
  </si>
  <si>
    <t>R05630</t>
  </si>
  <si>
    <t>C04702 + C17556 &lt;=&gt; C00105 + C04851</t>
  </si>
  <si>
    <t>C04882 + C17556 &lt;=&gt; C00105 + C05897</t>
  </si>
  <si>
    <t>R08856</t>
  </si>
  <si>
    <t>R12859</t>
  </si>
  <si>
    <t>C00043 + C17556 &lt;=&gt; C01289 + C00105</t>
  </si>
  <si>
    <t>G10610 + C17556 &lt;=&gt; G13164 + C00105</t>
  </si>
  <si>
    <t>R11558</t>
  </si>
  <si>
    <t>R12860</t>
  </si>
  <si>
    <t>C00513 + C04881 &lt;=&gt; C00055 + C21464</t>
  </si>
  <si>
    <t>C00513 + G00177 &lt;=&gt; C00055 + G13165</t>
  </si>
  <si>
    <t>R01801</t>
  </si>
  <si>
    <t>C00269 + C00093 &lt;=&gt; C00055 + C03892</t>
  </si>
  <si>
    <t>R01625</t>
  </si>
  <si>
    <t>C00010 + C03688 &lt;=&gt; C00054 + C00229</t>
  </si>
  <si>
    <t>R01800</t>
  </si>
  <si>
    <t>C00269 + C00065 &lt;=&gt; C00055 + C02737</t>
  </si>
  <si>
    <t>R10247</t>
  </si>
  <si>
    <t>C11437 + C15809 + C15814 &lt;=&gt; C20246 + C15810 + 2 C00001</t>
  </si>
  <si>
    <t>R09395</t>
  </si>
  <si>
    <t>C18239 + 2 C15814 &lt;=&gt; C05924 + 2 C15810</t>
  </si>
  <si>
    <t>R08700</t>
  </si>
  <si>
    <t>C00868 + C15812 + C00002 &lt;=&gt; C17322 + C15811 + C00020 + C00013</t>
  </si>
  <si>
    <t>R03923</t>
  </si>
  <si>
    <t>R07461</t>
  </si>
  <si>
    <t>C00097 + C02342 &lt;=&gt; C00065 + C04161</t>
  </si>
  <si>
    <t>C15812 + C15813 + C00030 &lt;=&gt; C00020 + C15814 + C15811 + C00028</t>
  </si>
  <si>
    <t>R01078</t>
  </si>
  <si>
    <t>C01909 + C17023 + 2 C00019 + 2 C05359 + 2 C00080 &lt;=&gt; C00120 + 2 C00073 + 2 C05198</t>
  </si>
  <si>
    <t>R07460</t>
  </si>
  <si>
    <t>R11528</t>
  </si>
  <si>
    <t>R11529</t>
  </si>
  <si>
    <t>C15811 + C00097 &lt;=&gt; C15812 + C00041</t>
  </si>
  <si>
    <t>C00097 + C02743 &lt;=&gt; C00041 + C21440</t>
  </si>
  <si>
    <t>C15812 + C02743 &lt;=&gt; C15811 + C21440</t>
  </si>
  <si>
    <t>R07767</t>
  </si>
  <si>
    <t>R12423</t>
  </si>
  <si>
    <t>R12424</t>
  </si>
  <si>
    <t>C16236 + C22154 + 2 C00019 + 2 C22150 + 8 C00080 &lt;=&gt; C16832 + C22155 + 2 C00283 + 4 C14818 + 2 C00073 + 2 C05198 + 2 C22151</t>
  </si>
  <si>
    <t>C22160 + C22154 + 2 C00019 + 2 C22150 + 8 C00080 &lt;=&gt; C15973 + C22155 + 2 C00283 + 4 C14818 + 2 C00073 + 2 C05198 + 2 C22151</t>
  </si>
  <si>
    <t>C22159 + C22154 + 2 C00019 + 2 C22150 + 8 C00080 &lt;=&gt; C02972 + C22155 + 2 C00283 + 4 C14818 + 2 C00073 + 2 C05198 + 2 C22151</t>
  </si>
  <si>
    <t>R01780</t>
  </si>
  <si>
    <t>R00410</t>
  </si>
  <si>
    <t>C00091 + C01656 &lt;=&gt; C00042 + C00264</t>
  </si>
  <si>
    <t>C00091 + C00164 &lt;=&gt; C00042 + C00332</t>
  </si>
  <si>
    <t>R10645</t>
  </si>
  <si>
    <t>R10646</t>
  </si>
  <si>
    <t>R10647</t>
  </si>
  <si>
    <t>C04432 + C17023 + 2 C00019 &lt;=&gt; C20753 + C00021 + C00073 + C05198</t>
  </si>
  <si>
    <t>C04432 + C17023 + C00019 &lt;=&gt; C20755 + C00073 + C05198</t>
  </si>
  <si>
    <t>C20755 + C00019 &lt;=&gt; C20753 + C00021</t>
  </si>
  <si>
    <t>R00630</t>
  </si>
  <si>
    <t>R06728</t>
  </si>
  <si>
    <t>R08255</t>
  </si>
  <si>
    <t>R08258</t>
  </si>
  <si>
    <t xml:space="preserve">R08220 </t>
  </si>
  <si>
    <t xml:space="preserve">R08249 </t>
  </si>
  <si>
    <t xml:space="preserve">R08251 </t>
  </si>
  <si>
    <t xml:space="preserve">R08295 </t>
  </si>
  <si>
    <t>R08300</t>
  </si>
  <si>
    <t>C02391 + C00001 &lt;=&gt; C00069 + C00060</t>
  </si>
  <si>
    <t>C01416 + C00001 &lt;=&gt; C12448 + C00180</t>
  </si>
  <si>
    <t>C16641 + C00001 &lt;=&gt; C11173 + C16836</t>
  </si>
  <si>
    <t>C16543 + C00001 &lt;=&gt; C11173 + C16837</t>
  </si>
  <si>
    <t>C12650 + C00001 &lt;=&gt; C16635 + C16834 + C00011</t>
  </si>
  <si>
    <t>C07585 + C00001 &lt;=&gt; C07447 + C07446</t>
  </si>
  <si>
    <t>C07054 + C00001 &lt;=&gt; C07446 + C05361</t>
  </si>
  <si>
    <t>C16561 + C00001 &lt;=&gt; C11004 + C11735</t>
  </si>
  <si>
    <t>C07073 + C00001 &lt;=&gt; C11004 + C16647</t>
  </si>
  <si>
    <t>R04238</t>
  </si>
  <si>
    <t>C03880 + C00001 &lt;=&gt; C03523 + C00066</t>
  </si>
  <si>
    <t>R01369</t>
  </si>
  <si>
    <t>R02250</t>
  </si>
  <si>
    <t>R02687</t>
  </si>
  <si>
    <t>R02688</t>
  </si>
  <si>
    <t>R05209</t>
  </si>
  <si>
    <t>C00422 + C00001 &lt;=&gt; C00165 + C00060</t>
  </si>
  <si>
    <t>C00422 + C00001 &lt;=&gt; C00641 + C00162</t>
  </si>
  <si>
    <t>C00641 + C00001 &lt;=&gt; C01885 + C00162</t>
  </si>
  <si>
    <t>C00641 + C00001 &lt;=&gt; C02112 + C00162</t>
  </si>
  <si>
    <t>C00165 + C00001 &lt;=&gt; C01885 + C00060</t>
  </si>
  <si>
    <t>R02035</t>
  </si>
  <si>
    <t>C01236 + C00001 &lt;=&gt; C00345</t>
  </si>
  <si>
    <t>R03062</t>
  </si>
  <si>
    <t>C00916 + C00001 &lt;=&gt; C03112 + C00033</t>
  </si>
  <si>
    <t>R02624</t>
  </si>
  <si>
    <t>C04142 + C00001 &lt;=&gt; C00614 + C00132</t>
  </si>
  <si>
    <t>transferred to 3.1.21.10</t>
  </si>
  <si>
    <t>R00626</t>
  </si>
  <si>
    <t>R02135</t>
  </si>
  <si>
    <t>R03024</t>
  </si>
  <si>
    <t>R01010</t>
  </si>
  <si>
    <t>R04620</t>
  </si>
  <si>
    <t>C01153 + C00001 &lt;=&gt; C00069 + C00009</t>
  </si>
  <si>
    <t>C01081 + C00001 &lt;=&gt; C00378 + C00009</t>
  </si>
  <si>
    <t>C03360 + C00001 &lt;=&gt; C00870 + C00009</t>
  </si>
  <si>
    <t>C00111 + C00001 &lt;=&gt; C00184 + C00009</t>
  </si>
  <si>
    <t>C04895 + 3 C00001 &lt;=&gt; C04874 + 3 C00009</t>
  </si>
  <si>
    <t>R00762</t>
  </si>
  <si>
    <t>R04780</t>
  </si>
  <si>
    <t>R01845</t>
  </si>
  <si>
    <t>C00354 + C00001 &lt;=&gt; C00085 + C00009</t>
  </si>
  <si>
    <t>C05378 + C00001 &lt;=&gt; C05345 + C00009</t>
  </si>
  <si>
    <t>C00447 + C00001 &lt;=&gt; C05382 + C00009</t>
  </si>
  <si>
    <t>R03013</t>
  </si>
  <si>
    <t>C01100 + C00001 &lt;=&gt; C00860 + C00009</t>
  </si>
  <si>
    <t>R00164</t>
  </si>
  <si>
    <t>C00562 + C00001 &lt;=&gt; C00017 + C00009</t>
  </si>
  <si>
    <t>R01334</t>
  </si>
  <si>
    <t>C00988 + C00001 &lt;=&gt; C00160 + C00009</t>
  </si>
  <si>
    <t>R00804</t>
  </si>
  <si>
    <t>C00934 + C00001 &lt;=&gt; C11477 + C00009</t>
  </si>
  <si>
    <t>R07343</t>
  </si>
  <si>
    <t>R01185</t>
  </si>
  <si>
    <t>R01186</t>
  </si>
  <si>
    <t>R01187</t>
  </si>
  <si>
    <t>C15585 + C00001 &lt;=&gt; C00137 + C00009</t>
  </si>
  <si>
    <t>C01177 + C00001 &lt;=&gt; C00137 + C00009</t>
  </si>
  <si>
    <t>C03546 + C00001 &lt;=&gt; C00137 + C00009</t>
  </si>
  <si>
    <t>C04006 + C00001 &lt;=&gt; C00137 + C00009</t>
  </si>
  <si>
    <t>R02029</t>
  </si>
  <si>
    <t>C03892 + C00001 &lt;=&gt; C00344 + C00009</t>
  </si>
  <si>
    <t>R00582</t>
  </si>
  <si>
    <t>R02853</t>
  </si>
  <si>
    <t>C01005 + C00001 &lt;=&gt; C00065 + C00009</t>
  </si>
  <si>
    <t>C02532 + C00001 &lt;=&gt; C00740 + C00009</t>
  </si>
  <si>
    <t>R02585</t>
  </si>
  <si>
    <t>C01167 + C00001 &lt;=&gt; C00585 + C00009</t>
  </si>
  <si>
    <t>R07297</t>
  </si>
  <si>
    <t xml:space="preserve">R00183 </t>
  </si>
  <si>
    <t>R00511</t>
  </si>
  <si>
    <t xml:space="preserve">R00963 </t>
  </si>
  <si>
    <t xml:space="preserve">R01126 </t>
  </si>
  <si>
    <t xml:space="preserve">R01227 </t>
  </si>
  <si>
    <t xml:space="preserve">R02323 </t>
  </si>
  <si>
    <t xml:space="preserve">R02719 </t>
  </si>
  <si>
    <t>R03346</t>
  </si>
  <si>
    <t>C02520 + C00001 &lt;=&gt; C00911 + C00009</t>
  </si>
  <si>
    <t>C00020 + C00001 &lt;=&gt; C00212 + C00009</t>
  </si>
  <si>
    <t>C00055 + C00001 &lt;=&gt; C00475 + C00009</t>
  </si>
  <si>
    <t>C00105 + C00001 &lt;=&gt; C00299 + C00009</t>
  </si>
  <si>
    <t>C00130 + C00001 &lt;=&gt; C00294 + C00009</t>
  </si>
  <si>
    <t>C00144 + C00001 &lt;=&gt; C00387 + C00009</t>
  </si>
  <si>
    <t>C00455 + C00001 &lt;=&gt; C03150 + C00009</t>
  </si>
  <si>
    <t>C00655 + C00001 &lt;=&gt; C01762 + C00009</t>
  </si>
  <si>
    <t>C01185 + C00001 &lt;=&gt; C05841 + C00009</t>
  </si>
  <si>
    <t xml:space="preserve">R01569 </t>
  </si>
  <si>
    <t xml:space="preserve">R01664 </t>
  </si>
  <si>
    <t xml:space="preserve">R01968 </t>
  </si>
  <si>
    <t xml:space="preserve">R02088 </t>
  </si>
  <si>
    <t xml:space="preserve">R02102 </t>
  </si>
  <si>
    <t>R12958</t>
  </si>
  <si>
    <t>C00364 + C00001 &lt;=&gt; C00214 + C00009</t>
  </si>
  <si>
    <t>C00239 + C00001 &lt;=&gt; C00881 + C00009</t>
  </si>
  <si>
    <t>C00362 + C00001 &lt;=&gt; C00330 + C00009</t>
  </si>
  <si>
    <t>C00360 + C00001 &lt;=&gt; C00559 + C00009</t>
  </si>
  <si>
    <t>C00365 + C00001 &lt;=&gt; C00526 + C00009</t>
  </si>
  <si>
    <t>C06196 + C00001 &lt;=&gt; C05512 + C00009</t>
  </si>
  <si>
    <t>R03060</t>
  </si>
  <si>
    <t>R01562</t>
  </si>
  <si>
    <t>R01877</t>
  </si>
  <si>
    <t>R02148</t>
  </si>
  <si>
    <t>R02370</t>
  </si>
  <si>
    <t>C02508 + C00001 &lt;=&gt; C00911 + C00009</t>
  </si>
  <si>
    <t>C01367 + C00001 &lt;=&gt; C00212 + C00009</t>
  </si>
  <si>
    <t>C01368 + C00001 &lt;=&gt; C00299 + C00009</t>
  </si>
  <si>
    <t>C06193 + C00001 &lt;=&gt; C00387 + C00009</t>
  </si>
  <si>
    <t>C05822 + C00001 &lt;=&gt; C00475 + C00009</t>
  </si>
  <si>
    <t>R02587</t>
  </si>
  <si>
    <t>R08548</t>
  </si>
  <si>
    <t>C06369 + C00001 &lt;=&gt; C00586 + C00009</t>
  </si>
  <si>
    <t>C01094 + C00001 &lt;=&gt; C00095 + C00009</t>
  </si>
  <si>
    <t>R00188</t>
  </si>
  <si>
    <t>R00508</t>
  </si>
  <si>
    <t>C00054 + C00001 &lt;=&gt; C00020 + C00009</t>
  </si>
  <si>
    <t>C00053 + C00001 &lt;=&gt; C00224 + C00009</t>
  </si>
  <si>
    <t>R05789</t>
  </si>
  <si>
    <t>C11536 + C00001 &lt;=&gt; C11537 + C00009</t>
  </si>
  <si>
    <t>R03371</t>
  </si>
  <si>
    <t>C01204 + C00001 &lt;=&gt; C04563 + C00009</t>
  </si>
  <si>
    <t>R07394</t>
  </si>
  <si>
    <t>C15651 + C00001 &lt;=&gt; C15606 + C00009</t>
  </si>
  <si>
    <t>R03423</t>
  </si>
  <si>
    <t>R03537</t>
  </si>
  <si>
    <t>R03538</t>
  </si>
  <si>
    <t>R03929</t>
  </si>
  <si>
    <t>R05135</t>
  </si>
  <si>
    <t>C01240 + C00001 &lt;=&gt; C03419</t>
  </si>
  <si>
    <t>C02353 + C00001 &lt;=&gt; C01367</t>
  </si>
  <si>
    <t>C02355 + C00001 &lt;=&gt; C01368</t>
  </si>
  <si>
    <t>C02354 + C00001 &lt;=&gt; C05822</t>
  </si>
  <si>
    <t>C06194 + C00001 &lt;=&gt; C06193</t>
  </si>
  <si>
    <t>R00857</t>
  </si>
  <si>
    <t>R01030</t>
  </si>
  <si>
    <t>R01470</t>
  </si>
  <si>
    <t>C03120 + C00001 &lt;=&gt; C00069 + C00093</t>
  </si>
  <si>
    <t>C00670 + C00001 &lt;=&gt; C00114 + C00093</t>
  </si>
  <si>
    <t>C01233 + C00001 &lt;=&gt; C00189 + C00093</t>
  </si>
  <si>
    <t>R08991</t>
  </si>
  <si>
    <t>C16463 + C00001 &lt;=&gt; C18076</t>
  </si>
  <si>
    <t>R03541</t>
  </si>
  <si>
    <t>C17627 + C00001 &lt;=&gt; C17628 + C00013</t>
  </si>
  <si>
    <t>R00336</t>
  </si>
  <si>
    <t>C01228 + C00001 &lt;=&gt; C00035 + C00013</t>
  </si>
  <si>
    <t>R02108</t>
  </si>
  <si>
    <t>R02112</t>
  </si>
  <si>
    <t>R06209</t>
  </si>
  <si>
    <t>R11262</t>
  </si>
  <si>
    <t>C00369 + C00001 &lt;=&gt; C00721 + C00369</t>
  </si>
  <si>
    <t>C00369 &lt;=&gt; C00721 + C00208</t>
  </si>
  <si>
    <t>G10545(n+m) + C00001 &lt;=&gt; G10545(n) + G10545(m)</t>
  </si>
  <si>
    <t>C01935 + C00001 &lt;=&gt; C00208</t>
  </si>
  <si>
    <t>R00801</t>
  </si>
  <si>
    <t>R01718</t>
  </si>
  <si>
    <t>R01791</t>
  </si>
  <si>
    <t>R06080</t>
  </si>
  <si>
    <t>R06087</t>
  </si>
  <si>
    <t>R06199</t>
  </si>
  <si>
    <t>C00089 + C00001 &lt;=&gt; C00095 + C00031</t>
  </si>
  <si>
    <t>C00252 + C00001 &lt;=&gt; C00267 + C00031</t>
  </si>
  <si>
    <t>C00721 + C00001 &lt;=&gt; C00031 + C00721</t>
  </si>
  <si>
    <t>G01318 + C00001 &lt;=&gt; C00267 + C00031</t>
  </si>
  <si>
    <t>G00370 + C00001 &lt;=&gt; C00095 + C00031</t>
  </si>
  <si>
    <t>G10545(n+1) + C00001 &lt;=&gt; C00267 + G10545(n)</t>
  </si>
  <si>
    <t>R00838</t>
  </si>
  <si>
    <t>R06115</t>
  </si>
  <si>
    <t>R00837</t>
  </si>
  <si>
    <t>R06113</t>
  </si>
  <si>
    <t>C00001 + C02995 &lt;=&gt; C00031 + C00092</t>
  </si>
  <si>
    <t>C00001 + G10519 &lt;=&gt; C00031 + C00092</t>
  </si>
  <si>
    <t>C00001 + C00689 &lt;=&gt; C00031 + C00092</t>
  </si>
  <si>
    <t>C00001 + G09795 &lt;=&gt; C00031 + C00092</t>
  </si>
  <si>
    <t>R02833</t>
  </si>
  <si>
    <t>R06175</t>
  </si>
  <si>
    <t>C00734 + C00001 &lt;=&gt; C06023 + C00734</t>
  </si>
  <si>
    <t>G10536(n+m) + C00001 &lt;=&gt; G10536(n) + G10536(m)</t>
  </si>
  <si>
    <t xml:space="preserve">R01101 </t>
  </si>
  <si>
    <t xml:space="preserve">R01103 </t>
  </si>
  <si>
    <t xml:space="preserve">R01104 </t>
  </si>
  <si>
    <t xml:space="preserve">R01194 </t>
  </si>
  <si>
    <t xml:space="preserve">R01329 </t>
  </si>
  <si>
    <t xml:space="preserve">R02926 </t>
  </si>
  <si>
    <t xml:space="preserve">R03618 </t>
  </si>
  <si>
    <t xml:space="preserve">R03634 </t>
  </si>
  <si>
    <t xml:space="preserve">R04019 </t>
  </si>
  <si>
    <t xml:space="preserve">R04470 </t>
  </si>
  <si>
    <t xml:space="preserve">R05549 </t>
  </si>
  <si>
    <t>R05961</t>
  </si>
  <si>
    <t>C05402 + C00001 &lt;=&gt; C00124 + C00031</t>
  </si>
  <si>
    <t>C00492 + C00001 &lt;=&gt; C00124 + C00089</t>
  </si>
  <si>
    <t>C05401 + C00001 &lt;=&gt; C00124 + C00116</t>
  </si>
  <si>
    <t>C01235 + C00001 &lt;=&gt; C00137 + C00124</t>
  </si>
  <si>
    <t>C05400 + C00001 &lt;=&gt; C00159 + C00124</t>
  </si>
  <si>
    <t>C05399 + C00001 &lt;=&gt; C00794 + C00124</t>
  </si>
  <si>
    <t>C04737 + C00001 &lt;=&gt; C00124 + C01290</t>
  </si>
  <si>
    <t>C01613 + C00001 &lt;=&gt; C00492 + C00124</t>
  </si>
  <si>
    <t>C06126 + C00001 &lt;=&gt; C02686 + C00124</t>
  </si>
  <si>
    <t>C06037 + C00001 &lt;=&gt; C03692 + C00124</t>
  </si>
  <si>
    <t>C05404 + C00001 &lt;=&gt; C00124 + C05402</t>
  </si>
  <si>
    <t>C00001 + G00093 &lt;=&gt; C00124 + G00092</t>
  </si>
  <si>
    <t>R06070</t>
  </si>
  <si>
    <t>R06091</t>
  </si>
  <si>
    <t>R06093</t>
  </si>
  <si>
    <t>R06094</t>
  </si>
  <si>
    <t>R06096</t>
  </si>
  <si>
    <t>R06142</t>
  </si>
  <si>
    <t>R06152</t>
  </si>
  <si>
    <t>G00249 + C00001 &lt;=&gt; C00124 + G00370</t>
  </si>
  <si>
    <t>G01275 + C00001 &lt;=&gt; C00124 + C00031</t>
  </si>
  <si>
    <t>G10488 + C00001 &lt;=&gt; C00137 + C00124</t>
  </si>
  <si>
    <t>G00497 + C00001 &lt;=&gt; G11121 + C00124</t>
  </si>
  <si>
    <t>G00501 + C00001 &lt;=&gt; C00124 + G01275</t>
  </si>
  <si>
    <t>G10529 + C00001 &lt;=&gt; C00159 + C00124</t>
  </si>
  <si>
    <t>G00278 + C00001 &lt;=&gt; G00249 + C00124</t>
  </si>
  <si>
    <t xml:space="preserve">R01100 </t>
  </si>
  <si>
    <t xml:space="preserve">R01105 </t>
  </si>
  <si>
    <t xml:space="preserve">R01678 </t>
  </si>
  <si>
    <t xml:space="preserve">R03355 </t>
  </si>
  <si>
    <t xml:space="preserve">R04633 </t>
  </si>
  <si>
    <t xml:space="preserve">R04783 </t>
  </si>
  <si>
    <t xml:space="preserve">R05112 </t>
  </si>
  <si>
    <t>R05994</t>
  </si>
  <si>
    <t>C00243 + C00001 &lt;=&gt; C00031 + C00962</t>
  </si>
  <si>
    <t>C05796 + C00001 &lt;=&gt; C00124 + C05796</t>
  </si>
  <si>
    <t>C00243 + C00001 &lt;=&gt; C00267 + C00124</t>
  </si>
  <si>
    <t>C01290 + C00001 &lt;=&gt; C01190 + C00124</t>
  </si>
  <si>
    <t>C04911 + C00001 &lt;=&gt; C04884 + C00124</t>
  </si>
  <si>
    <t>C05403 + C00001 &lt;=&gt; C05394 + C00221</t>
  </si>
  <si>
    <t>C06136 + C00001 &lt;=&gt; C06135 + C00124</t>
  </si>
  <si>
    <t>G00124 + C00001 &lt;=&gt; G00123 + C00124</t>
  </si>
  <si>
    <t>R06010</t>
  </si>
  <si>
    <t>R06098</t>
  </si>
  <si>
    <t>R06099</t>
  </si>
  <si>
    <t>R06114</t>
  </si>
  <si>
    <t>R06144</t>
  </si>
  <si>
    <t>R06202</t>
  </si>
  <si>
    <t>R07807</t>
  </si>
  <si>
    <t>G00110 + C00001 &lt;=&gt; G00109 + C00124</t>
  </si>
  <si>
    <t>G10504 + C00001 &lt;=&gt; C00267 + C00124</t>
  </si>
  <si>
    <t>G00092 + C00001 &lt;=&gt; G10238 + C00124</t>
  </si>
  <si>
    <t>G10504 + C00001 &lt;=&gt; C00031 + C00962</t>
  </si>
  <si>
    <t>G10531 + C00001 &lt;=&gt; C05394 + C00221</t>
  </si>
  <si>
    <t>G10534(n+1) + C00001 &lt;=&gt; C00124 + G10534(n)</t>
  </si>
  <si>
    <t>G01977 + C00001 &lt;=&gt; G13073 + C00124</t>
  </si>
  <si>
    <t>R00802</t>
  </si>
  <si>
    <t>R02410</t>
  </si>
  <si>
    <t>R03635</t>
  </si>
  <si>
    <t>R03921</t>
  </si>
  <si>
    <t>R06088</t>
  </si>
  <si>
    <t>R06100</t>
  </si>
  <si>
    <t>R06101</t>
  </si>
  <si>
    <t>R06102</t>
  </si>
  <si>
    <t>C00089 + C00001 &lt;=&gt; C02336 + C00267</t>
  </si>
  <si>
    <t>C00492 + C00001 &lt;=&gt; C05402 + C00095</t>
  </si>
  <si>
    <t>C01613 + C00001 &lt;=&gt; C05404 + C00095</t>
  </si>
  <si>
    <t>C16688 + C00001 &lt;=&gt; C00095 + C00092</t>
  </si>
  <si>
    <t>G00370 + C00001 &lt;=&gt; C02336 + C00267</t>
  </si>
  <si>
    <t>G00249 + C00001 &lt;=&gt; G01275 + C00095</t>
  </si>
  <si>
    <t>G00278 + C00001 &lt;=&gt; G00501 + C00095</t>
  </si>
  <si>
    <t>G10508 + C00001 &lt;=&gt; C02336 + C00668</t>
  </si>
  <si>
    <t>R01433</t>
  </si>
  <si>
    <t>R06203</t>
  </si>
  <si>
    <t>C00181 + C02352 &lt;=&gt; C02352 + C00001</t>
  </si>
  <si>
    <t>C00181 + G10512(n) &lt;=&gt; G10512(n+1) + C00001</t>
  </si>
  <si>
    <t>R06200</t>
  </si>
  <si>
    <t>R11307</t>
  </si>
  <si>
    <t>R11308</t>
  </si>
  <si>
    <t>G10481(n+2) + C00001 &lt;=&gt; G10481(n) + G00289</t>
  </si>
  <si>
    <t>C00760 + C00001 &lt;=&gt; C00760 + C01898</t>
  </si>
  <si>
    <t>C01898 &lt;=&gt; C00185</t>
  </si>
  <si>
    <t>R00022 </t>
  </si>
  <si>
    <t>R03492 </t>
  </si>
  <si>
    <t>R04184 </t>
  </si>
  <si>
    <t>R04586 </t>
  </si>
  <si>
    <t>R05963</t>
  </si>
  <si>
    <t>R06001</t>
  </si>
  <si>
    <t>R06004</t>
  </si>
  <si>
    <t>C01674 + C00001 &lt;=&gt; 2 C00140</t>
  </si>
  <si>
    <t>C06135 + C00001 &lt;=&gt; C01290 + C01132</t>
  </si>
  <si>
    <t>C04737 + C01132 &lt;=&gt; C03272 + C00001</t>
  </si>
  <si>
    <t>C04884 + C00001 &lt;=&gt; C04730 + C01132</t>
  </si>
  <si>
    <t>C00001 + G00094 &lt;=&gt; C01132 + G00093</t>
  </si>
  <si>
    <t>G00123 + C00001 &lt;=&gt; G00092 + C01132</t>
  </si>
  <si>
    <t>G00109 + C00001 &lt;=&gt; G00108 + C01132</t>
  </si>
  <si>
    <t>R06141</t>
  </si>
  <si>
    <t>R07809</t>
  </si>
  <si>
    <t>R07810</t>
  </si>
  <si>
    <t>R09323</t>
  </si>
  <si>
    <t>R10831</t>
  </si>
  <si>
    <t>R11316</t>
  </si>
  <si>
    <t>R11317</t>
  </si>
  <si>
    <t>R12963</t>
  </si>
  <si>
    <t>G10336 + C00001 &lt;=&gt; 2 C00140</t>
  </si>
  <si>
    <t>G13074 + C00001 &lt;=&gt; G01391 + C00140</t>
  </si>
  <si>
    <t>G13073 + C00001 &lt;=&gt; G01391 + C04132</t>
  </si>
  <si>
    <t>G13057 + C00001 &lt;=&gt; C00140 + G13058</t>
  </si>
  <si>
    <t>G00711 + C00001 &lt;=&gt; G10008 + C00140</t>
  </si>
  <si>
    <t>G13056 + C00001 &lt;=&gt; C00140 + G10665</t>
  </si>
  <si>
    <t>G05477 + C00001 &lt;=&gt; G10920 + C00140</t>
  </si>
  <si>
    <t>C22467 + C00001 &lt;=&gt; C03405 + C01132</t>
  </si>
  <si>
    <t>R01762</t>
  </si>
  <si>
    <t>C02474 + C00001 &lt;=&gt; C02474 + C00259</t>
  </si>
  <si>
    <t>R10784</t>
  </si>
  <si>
    <t>C06215 + C00001 &lt;=&gt; C06215 + C01725</t>
  </si>
  <si>
    <t>R05624</t>
  </si>
  <si>
    <t>R06206</t>
  </si>
  <si>
    <t>R11311</t>
  </si>
  <si>
    <t>C00001 + C06215(m+n) &lt;=&gt; C06215(m) + C06215(n)</t>
  </si>
  <si>
    <t>C00001 + G10499(n+m) &lt;=&gt; G10499(n) + G10499(m)</t>
  </si>
  <si>
    <t>C06215 &lt;=&gt; C01725</t>
  </si>
  <si>
    <t>R04320</t>
  </si>
  <si>
    <t>R06201</t>
  </si>
  <si>
    <t>R01982</t>
  </si>
  <si>
    <t>R07413</t>
  </si>
  <si>
    <t>C00470 + C00001 &lt;=&gt; C00470 + C00333</t>
  </si>
  <si>
    <t>G10506(n+1) + C00001 &lt;=&gt; C00333 + G10506(n)</t>
  </si>
  <si>
    <t>C00470 + C00001 &lt;=&gt; C00333 + C00470</t>
  </si>
  <si>
    <t>C02273 + C00001 &lt;=&gt; 2 C00333</t>
  </si>
  <si>
    <t>R08612</t>
  </si>
  <si>
    <t>R01332</t>
  </si>
  <si>
    <t>C02492 + C00001 &lt;=&gt; C17207 + C02492</t>
  </si>
  <si>
    <t>C02492 + (n-1) C00001 &lt;=&gt; n C00159</t>
  </si>
  <si>
    <t>R00879</t>
  </si>
  <si>
    <t>R06208</t>
  </si>
  <si>
    <t>C01355(n+1) + C00001 &lt;=&gt; C00095 + C01355(n)</t>
  </si>
  <si>
    <t>G10535(n+1) + C00001 &lt;=&gt; C00095 + G10535(n)</t>
  </si>
  <si>
    <t>R00839</t>
  </si>
  <si>
    <t>R06112</t>
  </si>
  <si>
    <t>R05133</t>
  </si>
  <si>
    <t>R05134</t>
  </si>
  <si>
    <t>C04534 + C00001 &lt;=&gt; C00031 + C00092</t>
  </si>
  <si>
    <t>G10518 + C00001 &lt;=&gt; C00031 + C00092</t>
  </si>
  <si>
    <t>C06187 + C00001 &lt;=&gt; C00530 + C01172</t>
  </si>
  <si>
    <t>C06188 + C00001 &lt;=&gt; C02323 + C01172</t>
  </si>
  <si>
    <t>R01401</t>
  </si>
  <si>
    <t>C00170 + C00001 &lt;=&gt; C00147 + C03089</t>
  </si>
  <si>
    <t>R00194</t>
  </si>
  <si>
    <t>R12621</t>
  </si>
  <si>
    <t>C00021 + C00001 &lt;=&gt; C03539 + C00147</t>
  </si>
  <si>
    <t>C05198 + C00001 &lt;=&gt; C22288 + C00147</t>
  </si>
  <si>
    <t>R03037</t>
  </si>
  <si>
    <t>C00885 + C00001 &lt;=&gt; C04171 + C00022</t>
  </si>
  <si>
    <t>R02822</t>
  </si>
  <si>
    <t>R05842</t>
  </si>
  <si>
    <t>R07108</t>
  </si>
  <si>
    <t>R07109</t>
  </si>
  <si>
    <t>R07110</t>
  </si>
  <si>
    <t>R07111</t>
  </si>
  <si>
    <t>C00722 + C00001 &lt;=&gt; C15588</t>
  </si>
  <si>
    <t>C06548 + C00001 &lt;=&gt; C01380</t>
  </si>
  <si>
    <t>C14771 + C00001 &lt;=&gt; C14775</t>
  </si>
  <si>
    <t>C14770 + C00001 &lt;=&gt; C14774</t>
  </si>
  <si>
    <t>C14769 + C00001 &lt;=&gt; C14773</t>
  </si>
  <si>
    <t>C14768 + C00001 &lt;=&gt; C14772</t>
  </si>
  <si>
    <t>R00899</t>
  </si>
  <si>
    <t>R04951</t>
  </si>
  <si>
    <t>C01419 + C00001 &lt;=&gt; C00097 + C00037</t>
  </si>
  <si>
    <t>C05729 + C00001 &lt;=&gt; C05726 + C00037</t>
  </si>
  <si>
    <t>R00135</t>
  </si>
  <si>
    <t>C00012 + C00001 &lt;=&gt; C00148 + C00012</t>
  </si>
  <si>
    <t>R09845</t>
  </si>
  <si>
    <t>C20120 + C00001 &lt;=&gt; C04506 + C00012</t>
  </si>
  <si>
    <t>R00485</t>
  </si>
  <si>
    <t>R06134</t>
  </si>
  <si>
    <t>C00152 + C00001 &lt;=&gt; C00049 + C00014</t>
  </si>
  <si>
    <t>C00241 + C00001 &lt;=&gt; C00060 + C00014</t>
  </si>
  <si>
    <t>R00944</t>
  </si>
  <si>
    <t>C00234 + C00001 &lt;=&gt; C00058 + C00101</t>
  </si>
  <si>
    <t>R02170</t>
  </si>
  <si>
    <t>R04103</t>
  </si>
  <si>
    <t>C00395 + C00001 &lt;=&gt; C00060 + C02954</t>
  </si>
  <si>
    <t>C05551 + C00001 &lt;=&gt; C02954 + C07086</t>
  </si>
  <si>
    <t>R11617</t>
  </si>
  <si>
    <t>C01444 + C00001 &lt;=&gt; C00209 + C00014</t>
  </si>
  <si>
    <t>R01268</t>
  </si>
  <si>
    <t>C00153 + C00001 &lt;=&gt; C00253 + C00014</t>
  </si>
  <si>
    <t>R01579</t>
  </si>
  <si>
    <t>C00819 + C00001 &lt;=&gt; C00217 + C00014</t>
  </si>
  <si>
    <t>R02059</t>
  </si>
  <si>
    <t>C00357 + C00001 &lt;=&gt; C00352 + C00033</t>
  </si>
  <si>
    <t>R04112</t>
  </si>
  <si>
    <t>C02999 + C00001 &lt;=&gt; C02713 + C00041</t>
  </si>
  <si>
    <t>R03804</t>
  </si>
  <si>
    <t>R00269</t>
  </si>
  <si>
    <t>R00348</t>
  </si>
  <si>
    <t>C04131 + C00001 &lt;=&gt; C02028 + C00014</t>
  </si>
  <si>
    <t>C00940 + C00001 &lt;=&gt; C00026 + C00014</t>
  </si>
  <si>
    <t>C02362 + C00001 &lt;=&gt; C00036 + C00014</t>
  </si>
  <si>
    <t>R02733</t>
  </si>
  <si>
    <t>C04390 + C00001 &lt;=&gt; C00033 + C00666</t>
  </si>
  <si>
    <t>R12185</t>
  </si>
  <si>
    <t>R13420</t>
  </si>
  <si>
    <t>R13421</t>
  </si>
  <si>
    <t>R00131</t>
  </si>
  <si>
    <t>C00014 + C00288 &lt;=&gt; C01563 + C00001</t>
  </si>
  <si>
    <t>C00086 + 2 C00001 &lt;=&gt; C00288 + 2 C00014</t>
  </si>
  <si>
    <t>C00086 + C00001 &lt;=&gt; C01563 + C00014</t>
  </si>
  <si>
    <t>C00086 + C00001 &lt;=&gt; C00011 + 2 C00014</t>
  </si>
  <si>
    <t>R05635</t>
  </si>
  <si>
    <t>R04268</t>
  </si>
  <si>
    <t>C11439 + C00001 &lt;=&gt; C11440 + C00058</t>
  </si>
  <si>
    <t>C04258 + C00001 &lt;=&gt; C00058 + C03617</t>
  </si>
  <si>
    <t>R06601</t>
  </si>
  <si>
    <t>C11821 + C00001 &lt;=&gt; C12248</t>
  </si>
  <si>
    <t>R01993</t>
  </si>
  <si>
    <t>C00337 + C00001 &lt;=&gt; C00438</t>
  </si>
  <si>
    <t>R02425</t>
  </si>
  <si>
    <t>C02350 + C00001 &lt;=&gt; C00499</t>
  </si>
  <si>
    <t>R03743</t>
  </si>
  <si>
    <t>R04318</t>
  </si>
  <si>
    <t>R06363</t>
  </si>
  <si>
    <t>C01866 + C00001 &lt;=&gt; C03806</t>
  </si>
  <si>
    <t>C05551 + C00001 &lt;=&gt; C16672</t>
  </si>
  <si>
    <t>C00395 + C00001 &lt;=&gt; C06567</t>
  </si>
  <si>
    <t>R02288</t>
  </si>
  <si>
    <t>C03680 + C00001 &lt;=&gt; C00439</t>
  </si>
  <si>
    <t>R00251</t>
  </si>
  <si>
    <t>C00002 + C01879 + 2 C00001 &lt;=&gt; C00008 + C00009 + C00025</t>
  </si>
  <si>
    <t>R00551</t>
  </si>
  <si>
    <t>C00062 + C00001 &lt;=&gt; C00077 + C00086</t>
  </si>
  <si>
    <t>R01157</t>
  </si>
  <si>
    <t>C00179 + C00001 &lt;=&gt; C00134 + C00086</t>
  </si>
  <si>
    <t>R02513</t>
  </si>
  <si>
    <t>C03626 + C00001 &lt;=&gt; C00543 + C00327</t>
  </si>
  <si>
    <t>R02285</t>
  </si>
  <si>
    <t>C00439 + C00001 &lt;=&gt; C00025 + C00488</t>
  </si>
  <si>
    <t>R02423</t>
  </si>
  <si>
    <t>R06138</t>
  </si>
  <si>
    <t>C00499 + C00001 &lt;=&gt; C02091 + C00014 + C00011</t>
  </si>
  <si>
    <t>C06060 + C00001 &lt;=&gt; C00241 + C00014</t>
  </si>
  <si>
    <t>R01127</t>
  </si>
  <si>
    <t>C00130 + C00001 &lt;=&gt; C04734</t>
  </si>
  <si>
    <t>R01663</t>
  </si>
  <si>
    <t>C00239 + C00001 &lt;=&gt; C00365 + C00014</t>
  </si>
  <si>
    <t>R00424</t>
  </si>
  <si>
    <t>R00428</t>
  </si>
  <si>
    <t>R04639</t>
  </si>
  <si>
    <t>R05046</t>
  </si>
  <si>
    <t>R05048</t>
  </si>
  <si>
    <t>C00044 + C00001 &lt;=&gt; C04895 + C00058</t>
  </si>
  <si>
    <t>C00044 + C00001 &lt;=&gt; C05922</t>
  </si>
  <si>
    <t>C04895 + C00001 &lt;=&gt; C06148</t>
  </si>
  <si>
    <t>C05922 + C00001 &lt;=&gt; C05923 + C00058</t>
  </si>
  <si>
    <t>C05923 &lt;=&gt; C06148</t>
  </si>
  <si>
    <t>R04037</t>
  </si>
  <si>
    <t>C02741 + C00001 &lt;=&gt; C04896</t>
  </si>
  <si>
    <t>R01244</t>
  </si>
  <si>
    <t>C00147 + C00001 &lt;=&gt; C00262 + C00014</t>
  </si>
  <si>
    <t>R00425</t>
  </si>
  <si>
    <t>C00044 + 4 C00001 &lt;=&gt; C00058 + C01304 + 2 C00009</t>
  </si>
  <si>
    <t>R03459</t>
  </si>
  <si>
    <t>C01304 + C00001 &lt;=&gt; C01268 + C00014</t>
  </si>
  <si>
    <t>R01676</t>
  </si>
  <si>
    <t>C00242 + C00001 &lt;=&gt; C00385 + C00014</t>
  </si>
  <si>
    <t>R10223</t>
  </si>
  <si>
    <t>C17324 + C00001 &lt;=&gt; C20451 + C00014</t>
  </si>
  <si>
    <t>R01878</t>
  </si>
  <si>
    <t>R02485</t>
  </si>
  <si>
    <t>R08221</t>
  </si>
  <si>
    <t>C00475 + C00001 &lt;=&gt; C00299 + C00014</t>
  </si>
  <si>
    <t>C00881 + C00001 &lt;=&gt; C00526 + C00014</t>
  </si>
  <si>
    <t>C16635 + C00001 &lt;=&gt; C12739 + C00014</t>
  </si>
  <si>
    <t>R01655</t>
  </si>
  <si>
    <t>C00445 + C00001 &lt;=&gt; C00234 + C00080</t>
  </si>
  <si>
    <t>R11098</t>
  </si>
  <si>
    <t>R11099</t>
  </si>
  <si>
    <t>C20905 + C00001 &lt;=&gt; C00109 + C00014</t>
  </si>
  <si>
    <t>C20904 + C00001 &lt;=&gt; C00022 + C00014</t>
  </si>
  <si>
    <t>R02133</t>
  </si>
  <si>
    <t>R09993</t>
  </si>
  <si>
    <t>C00378 + C00001 &lt;=&gt; C01279 + C04294 + C00080</t>
  </si>
  <si>
    <t>C20267 + C00001 &lt;=&gt; C01279 + C00014</t>
  </si>
  <si>
    <t>R00765</t>
  </si>
  <si>
    <t>C00352 + C00001 &lt;=&gt; C00085 + C00014</t>
  </si>
  <si>
    <t>R00004</t>
  </si>
  <si>
    <t>C00013 + C00001 &lt;=&gt; 2 C00009</t>
  </si>
  <si>
    <t>R01668</t>
  </si>
  <si>
    <t>R01667</t>
  </si>
  <si>
    <t>C00458 + C00001 &lt;=&gt; C00239 + C00013</t>
  </si>
  <si>
    <t>C00705 + C00001 &lt;=&gt; C00239 + C00009</t>
  </si>
  <si>
    <t>R01054</t>
  </si>
  <si>
    <t>C00301 + C00001 &lt;=&gt; C00020 + C00117</t>
  </si>
  <si>
    <t>R02319</t>
  </si>
  <si>
    <t>R00086</t>
  </si>
  <si>
    <t>R00615</t>
  </si>
  <si>
    <t>C00201 + C00001 &lt;=&gt; C00454 + C00009</t>
  </si>
  <si>
    <t>C00002 + C00001 &lt;=&gt; C00008 + C00009</t>
  </si>
  <si>
    <t>C00068 + C00001 &lt;=&gt; C01081 + C00009</t>
  </si>
  <si>
    <t>R01232</t>
  </si>
  <si>
    <t>R00184</t>
  </si>
  <si>
    <t>R00969</t>
  </si>
  <si>
    <t>R02805</t>
  </si>
  <si>
    <t>C01261 + C00001 &lt;=&gt; C00044 + C00144</t>
  </si>
  <si>
    <t>C01260 + C00001 &lt;=&gt; C00002 + C00020</t>
  </si>
  <si>
    <t>C06198 + C00001 &lt;=&gt; C00075 + C00105</t>
  </si>
  <si>
    <t>C04392 + C00001 &lt;=&gt; C00700 + C00655</t>
  </si>
  <si>
    <t>R02100</t>
  </si>
  <si>
    <t>R11896</t>
  </si>
  <si>
    <t>C00460 + C00001 &lt;=&gt; C00365 + C00013</t>
  </si>
  <si>
    <t>C21751 + C00001 &lt;=&gt; C04242 + C00013</t>
  </si>
  <si>
    <t>R05627</t>
  </si>
  <si>
    <t>C04574 + C00001 &lt;=&gt; C17556 + C00009</t>
  </si>
  <si>
    <t>R00187</t>
  </si>
  <si>
    <t>C06197 + C00001 &lt;=&gt; C00008 + C00020</t>
  </si>
  <si>
    <t>R04035</t>
  </si>
  <si>
    <t>C02739 + C00001 &lt;=&gt; C02741 + C00013</t>
  </si>
  <si>
    <t>R00720</t>
  </si>
  <si>
    <t>R02720</t>
  </si>
  <si>
    <t>R03531</t>
  </si>
  <si>
    <t>R08243</t>
  </si>
  <si>
    <t>C00081 + C00001 &lt;=&gt; C00130 + C00013</t>
  </si>
  <si>
    <t>C00700 + C00001 &lt;=&gt; C00655 + C00013</t>
  </si>
  <si>
    <t>C01345 + C00001 &lt;=&gt; C06196 + C00013</t>
  </si>
  <si>
    <t>C16617 + C00001 &lt;=&gt; C04646 + C00013</t>
  </si>
  <si>
    <t>R00539</t>
  </si>
  <si>
    <t>R00317</t>
  </si>
  <si>
    <t>R01421</t>
  </si>
  <si>
    <t>R01515</t>
  </si>
  <si>
    <t>C02133 + C00001 &lt;=&gt; C00060 + C00009</t>
  </si>
  <si>
    <t>C00227 + C00001 &lt;=&gt; C00033 + C00009</t>
  </si>
  <si>
    <t>C06206 + C00001 &lt;=&gt; C00180 + C00009</t>
  </si>
  <si>
    <t>C00236 + C00001 &lt;=&gt; C00197 + C00009</t>
  </si>
  <si>
    <t>R01532</t>
  </si>
  <si>
    <t xml:space="preserve">R00087 </t>
  </si>
  <si>
    <t xml:space="preserve">R00426 </t>
  </si>
  <si>
    <t xml:space="preserve">R00515 </t>
  </si>
  <si>
    <t xml:space="preserve">R00662 </t>
  </si>
  <si>
    <t xml:space="preserve">R11323 </t>
  </si>
  <si>
    <t xml:space="preserve">R00103 </t>
  </si>
  <si>
    <t xml:space="preserve">R00160 </t>
  </si>
  <si>
    <t xml:space="preserve">R00287 </t>
  </si>
  <si>
    <t xml:space="preserve">R03004 </t>
  </si>
  <si>
    <t>R03036</t>
  </si>
  <si>
    <t>C00201 + C00001 &lt;=&gt; C00215 + C00013</t>
  </si>
  <si>
    <t>C00002 + C00001 &lt;=&gt; C00020 + C00013</t>
  </si>
  <si>
    <t>C00044 + C00001 &lt;=&gt; C00144 + C00013</t>
  </si>
  <si>
    <t>C00063 + C00001 &lt;=&gt; C00055 + C00013</t>
  </si>
  <si>
    <t>C00075 + C00001 &lt;=&gt; C00105 + C00013</t>
  </si>
  <si>
    <t>C00459 + C00001 &lt;=&gt; C00364 + C00013</t>
  </si>
  <si>
    <t>C00003 + C00001 &lt;=&gt; C00020 + C00455</t>
  </si>
  <si>
    <t>C00016 + C00001 &lt;=&gt; C00020 + C00061</t>
  </si>
  <si>
    <t>C00029 + C00001 &lt;=&gt; C00105 + C00103</t>
  </si>
  <si>
    <t>C00857 + C00001 &lt;=&gt; C00020 + C01185</t>
  </si>
  <si>
    <t>C00882 + C00001 &lt;=&gt; C01134 + C00020</t>
  </si>
  <si>
    <t>transferred to 7.2.2.6</t>
  </si>
  <si>
    <t>transferred to 7.1.2.2</t>
  </si>
  <si>
    <t>transferred to 7.2.2.21</t>
  </si>
  <si>
    <t>transferred to 7.5.2.4</t>
  </si>
  <si>
    <t>transferred to 7.2.2.12</t>
  </si>
  <si>
    <t>transferred to 7.2.2.8</t>
  </si>
  <si>
    <t>transferred to 5.6.2.3 and 5.6.2.4</t>
  </si>
  <si>
    <t>R00335</t>
  </si>
  <si>
    <t>C00044 + C00001 &lt;=&gt; C00035 + C00009</t>
  </si>
  <si>
    <t>R08603</t>
  </si>
  <si>
    <t>C04287 + C00001 &lt;=&gt; C16737</t>
  </si>
  <si>
    <t>R11095</t>
  </si>
  <si>
    <t>C21101 + C00001 &lt;=&gt; C00613 + C00009</t>
  </si>
  <si>
    <t>R10934</t>
  </si>
  <si>
    <t>C00254 &lt;=&gt; C20953 + C00011</t>
  </si>
  <si>
    <t>R02952</t>
  </si>
  <si>
    <t>R11070</t>
  </si>
  <si>
    <t>R11071</t>
  </si>
  <si>
    <t>R03367</t>
  </si>
  <si>
    <t>C00811 &lt;=&gt; C05627 + C00011</t>
  </si>
  <si>
    <t>C00423 &lt;=&gt; C07083 + C00011</t>
  </si>
  <si>
    <t>C01494 &lt;=&gt; C17883 + C00011</t>
  </si>
  <si>
    <t>C01197 &lt;=&gt; C06224 + C00011</t>
  </si>
  <si>
    <t>R00489</t>
  </si>
  <si>
    <t>C00049 &lt;=&gt; C00099 + C00011</t>
  </si>
  <si>
    <t>R00566</t>
  </si>
  <si>
    <t>C00062 &lt;=&gt; C00179 + C00011</t>
  </si>
  <si>
    <t>R00522</t>
  </si>
  <si>
    <t>C00209 &lt;=&gt; C00058 + C00011</t>
  </si>
  <si>
    <t>R00451</t>
  </si>
  <si>
    <t>C00680 &lt;=&gt; C00047 + C00011</t>
  </si>
  <si>
    <t>R00965</t>
  </si>
  <si>
    <t>C01103 &lt;=&gt; C00105 + C00011</t>
  </si>
  <si>
    <t>R03269</t>
  </si>
  <si>
    <t>C04352 &lt;=&gt; C01134 + C00011</t>
  </si>
  <si>
    <t>R03197</t>
  </si>
  <si>
    <t>R04972</t>
  </si>
  <si>
    <t>C01051 &lt;=&gt; C03263 + 4 C00011</t>
  </si>
  <si>
    <t>C05766 &lt;=&gt; C05768 + 4 C00011</t>
  </si>
  <si>
    <t>R03470</t>
  </si>
  <si>
    <t>C01278 &lt;=&gt; C03586 + C00011</t>
  </si>
  <si>
    <t>R00341</t>
  </si>
  <si>
    <t>C00002 + C00036 &lt;=&gt; C00008 + C00074 + C00011</t>
  </si>
  <si>
    <t>R02948</t>
  </si>
  <si>
    <t>C06010 &lt;=&gt; C00810 + C00011</t>
  </si>
  <si>
    <t>R00178</t>
  </si>
  <si>
    <t>C00019 + C00080 &lt;=&gt; C01137 + C00011</t>
  </si>
  <si>
    <t>R01238</t>
  </si>
  <si>
    <t>C00156 &lt;=&gt; C00146 + C00011</t>
  </si>
  <si>
    <t>R02055</t>
  </si>
  <si>
    <t>C02737 &lt;=&gt; C00350 + C00011</t>
  </si>
  <si>
    <t>R01751</t>
  </si>
  <si>
    <t>C00898 &lt;=&gt; C00258 + C00011</t>
  </si>
  <si>
    <t>C00805 &lt;=&gt; C00146 + C00011</t>
  </si>
  <si>
    <t>R09539</t>
  </si>
  <si>
    <t>R01068</t>
  </si>
  <si>
    <t>R01070</t>
  </si>
  <si>
    <t>R01829</t>
  </si>
  <si>
    <t>R02568</t>
  </si>
  <si>
    <t>C00354 &lt;=&gt; C00111 + C00118</t>
  </si>
  <si>
    <t>C05378 &lt;=&gt; C00111 + C00118</t>
  </si>
  <si>
    <t>C00447 &lt;=&gt; C00111 + C00279</t>
  </si>
  <si>
    <t>C01094 &lt;=&gt; C00111 + C00577</t>
  </si>
  <si>
    <t>R05605</t>
  </si>
  <si>
    <t>C04442 &lt;=&gt; C00118 + C00022</t>
  </si>
  <si>
    <t>R02263</t>
  </si>
  <si>
    <t>R01785</t>
  </si>
  <si>
    <t>C01131 &lt;=&gt; C00111 + C00424</t>
  </si>
  <si>
    <t>C06441 &lt;=&gt; C00111 + C00266</t>
  </si>
  <si>
    <t>R03504</t>
  </si>
  <si>
    <t>C04874 &lt;=&gt; C00266 + C01300</t>
  </si>
  <si>
    <t>R05378</t>
  </si>
  <si>
    <t>C06893 &lt;=&gt; C00222 + C00111</t>
  </si>
  <si>
    <t>R01066</t>
  </si>
  <si>
    <t>C00673 &lt;=&gt; C00118 + C00084</t>
  </si>
  <si>
    <t>R05338</t>
  </si>
  <si>
    <t>C00199 + C00067 &lt;=&gt; C06019</t>
  </si>
  <si>
    <t>R09959</t>
  </si>
  <si>
    <t>C04895 + C00001 &lt;=&gt; C20239 + C00084 + C00536</t>
  </si>
  <si>
    <t>R00986</t>
  </si>
  <si>
    <t>R00985</t>
  </si>
  <si>
    <t>C00251 + C00064 &lt;=&gt; C00108 + C00022 + C00025</t>
  </si>
  <si>
    <t>C00251 + C00014 &lt;=&gt; C00108 + C00022 + C00001</t>
  </si>
  <si>
    <t>R00409</t>
  </si>
  <si>
    <t>C04593 &lt;=&gt; C00022 + C00042</t>
  </si>
  <si>
    <t>R04150</t>
  </si>
  <si>
    <t>R07263</t>
  </si>
  <si>
    <t>C03160 &lt;=&gt; C03657 + C00010</t>
  </si>
  <si>
    <t>C03160 &lt;=&gt; C15547 + C00001</t>
  </si>
  <si>
    <t>R05553</t>
  </si>
  <si>
    <t>C11355 &lt;=&gt; C00568 + C00022</t>
  </si>
  <si>
    <t>R01360</t>
  </si>
  <si>
    <t>R08090</t>
  </si>
  <si>
    <t>C00356 &lt;=&gt; C00024 + C00164</t>
  </si>
  <si>
    <t>C04675 &lt;=&gt; C16466 + C00033</t>
  </si>
  <si>
    <t>R07281</t>
  </si>
  <si>
    <t>C00199 &lt;=&gt; C15556 + C00058</t>
  </si>
  <si>
    <t>R03472</t>
  </si>
  <si>
    <t>C03373 + C00019 &lt;=&gt; C04556 + C05198 + C00073 + C00058 + C00237</t>
  </si>
  <si>
    <t>R09394</t>
  </si>
  <si>
    <t>C00044 + C00019 + C00030 &lt;=&gt; C21310 + C05198 + C00073 + C00028</t>
  </si>
  <si>
    <t>R00034</t>
  </si>
  <si>
    <t>R08765</t>
  </si>
  <si>
    <t>C03103 &lt;=&gt; 2 C08249</t>
  </si>
  <si>
    <t>C17509 &lt;=&gt; C17510</t>
  </si>
  <si>
    <t>R00132</t>
  </si>
  <si>
    <t>R10092</t>
  </si>
  <si>
    <t>C01353 &lt;=&gt; C00011 + C00001</t>
  </si>
  <si>
    <t>C00288 + C00080 &lt;=&gt; C00011 + C00001</t>
  </si>
  <si>
    <t>R03084</t>
  </si>
  <si>
    <t>C00944 &lt;=&gt; C02637 + C00001</t>
  </si>
  <si>
    <t>R07392</t>
  </si>
  <si>
    <t>C04582 &lt;=&gt; C15650 + C00001</t>
  </si>
  <si>
    <t>R00658</t>
  </si>
  <si>
    <t>R04206</t>
  </si>
  <si>
    <t>C00631 &lt;=&gt; C00074 + C00001</t>
  </si>
  <si>
    <t>C03356 &lt;=&gt; C04309 + C00001</t>
  </si>
  <si>
    <t>R04031</t>
  </si>
  <si>
    <t>C02730 + C00001 &lt;=&gt; C05817</t>
  </si>
  <si>
    <t>R08555</t>
  </si>
  <si>
    <t>C00256 + C00357 &lt;=&gt; C16698 + C00001</t>
  </si>
  <si>
    <t>R10269</t>
  </si>
  <si>
    <t>C20475 &lt;=&gt; C20276 + C00001</t>
  </si>
  <si>
    <t>R02685</t>
  </si>
  <si>
    <t xml:space="preserve">R03026 </t>
  </si>
  <si>
    <t xml:space="preserve">R03045 </t>
  </si>
  <si>
    <t xml:space="preserve">R04170 </t>
  </si>
  <si>
    <t xml:space="preserve">R04204 </t>
  </si>
  <si>
    <t xml:space="preserve">R04224 </t>
  </si>
  <si>
    <t xml:space="preserve">R04738 </t>
  </si>
  <si>
    <t xml:space="preserve">R04740 </t>
  </si>
  <si>
    <t xml:space="preserve">R04744 </t>
  </si>
  <si>
    <t xml:space="preserve">R04746 </t>
  </si>
  <si>
    <t xml:space="preserve">R04749 </t>
  </si>
  <si>
    <t xml:space="preserve">R07889 </t>
  </si>
  <si>
    <t xml:space="preserve">R07893 </t>
  </si>
  <si>
    <t>R07897</t>
  </si>
  <si>
    <t>R07314</t>
  </si>
  <si>
    <t>C00640 &lt;=&gt; C00658 + C00001</t>
  </si>
  <si>
    <t>C01144 &lt;=&gt; C00877 + C00001</t>
  </si>
  <si>
    <t>C05668 &lt;=&gt; C00894 + C00001</t>
  </si>
  <si>
    <t>C05262 &lt;=&gt; C03221 + C00001</t>
  </si>
  <si>
    <t>C04405 &lt;=&gt; C03345 + C00001</t>
  </si>
  <si>
    <t>C03460 + C00001 &lt;=&gt; C06000</t>
  </si>
  <si>
    <t>C05258 &lt;=&gt; C05272 + C00001</t>
  </si>
  <si>
    <t>C05260 &lt;=&gt; C05273 + C00001</t>
  </si>
  <si>
    <t>C05264 &lt;=&gt; C05275 + C00001</t>
  </si>
  <si>
    <t>C05266 &lt;=&gt; C05276 + C00001</t>
  </si>
  <si>
    <t>C05268 &lt;=&gt; C05271 + C00001</t>
  </si>
  <si>
    <t>C16329 &lt;=&gt; C16328 + C00001</t>
  </si>
  <si>
    <t>C16333 &lt;=&gt; C16332 + C00001</t>
  </si>
  <si>
    <t>C16337 &lt;=&gt; C16336 + C00001</t>
  </si>
  <si>
    <t>C00640 &lt;=&gt; C05067 + C00001</t>
  </si>
  <si>
    <t xml:space="preserve">R03224 </t>
  </si>
  <si>
    <t xml:space="preserve">R04137 </t>
  </si>
  <si>
    <t xml:space="preserve">R05595 </t>
  </si>
  <si>
    <t xml:space="preserve">R06411 </t>
  </si>
  <si>
    <t xml:space="preserve">R06412 </t>
  </si>
  <si>
    <t xml:space="preserve">R06942 </t>
  </si>
  <si>
    <t>R08093</t>
  </si>
  <si>
    <t>C01086 &lt;=&gt; C01122 + C00001</t>
  </si>
  <si>
    <t>C05998 &lt;=&gt; C03069 + C00001</t>
  </si>
  <si>
    <t>C00877 + C00001 &lt;=&gt; C05116</t>
  </si>
  <si>
    <t>C11946 + C00001 &lt;=&gt; C11947</t>
  </si>
  <si>
    <t>C11945 + C00001 &lt;=&gt; C11947</t>
  </si>
  <si>
    <t>C14144 + C00001 &lt;=&gt; C14145</t>
  </si>
  <si>
    <t>C16468 + C00001 &lt;=&gt; C16469</t>
  </si>
  <si>
    <t>R03685</t>
  </si>
  <si>
    <t>R06161</t>
  </si>
  <si>
    <t>C04333 + C00001 &lt;=&gt; C01711</t>
  </si>
  <si>
    <t>C04333 + C00001 &lt;=&gt; G10528</t>
  </si>
  <si>
    <t>R02085</t>
  </si>
  <si>
    <t>C00356 &lt;=&gt; C03231 + C00001</t>
  </si>
  <si>
    <t>R03457</t>
  </si>
  <si>
    <t>C04666 &lt;=&gt; C01267 + C00001</t>
  </si>
  <si>
    <t>R01082</t>
  </si>
  <si>
    <t>C00149 &lt;=&gt; C00122 + C00001</t>
  </si>
  <si>
    <t>R00674</t>
  </si>
  <si>
    <t>R02340</t>
  </si>
  <si>
    <t>R02722</t>
  </si>
  <si>
    <t>C00065 + C00463 &lt;=&gt; C00078 + C00001</t>
  </si>
  <si>
    <t>C03506 &lt;=&gt; C00463 + C00118</t>
  </si>
  <si>
    <t>C00065 + C03506 &lt;=&gt; C00078 + C00118 + C00001</t>
  </si>
  <si>
    <t>R00036</t>
  </si>
  <si>
    <t>2 C00430 &lt;=&gt; C00931 + 2 C00001</t>
  </si>
  <si>
    <t>R01324</t>
  </si>
  <si>
    <t>R01325</t>
  </si>
  <si>
    <t>R01900</t>
  </si>
  <si>
    <t>C00158 &lt;=&gt; C00311</t>
  </si>
  <si>
    <t>C00158 &lt;=&gt; C00417 + C00001</t>
  </si>
  <si>
    <t>C00311 &lt;=&gt; C00417 + C00001</t>
  </si>
  <si>
    <t>R03968</t>
  </si>
  <si>
    <t>R04001</t>
  </si>
  <si>
    <t>R10170</t>
  </si>
  <si>
    <t>C02504 &lt;=&gt; C02631 + C00001</t>
  </si>
  <si>
    <t>C04411 &lt;=&gt; C02631 + C00001</t>
  </si>
  <si>
    <t>C04411 &lt;=&gt; C02504</t>
  </si>
  <si>
    <t>R02752</t>
  </si>
  <si>
    <t>R08056</t>
  </si>
  <si>
    <t>C00818 &lt;=&gt; C00679 + C00001</t>
  </si>
  <si>
    <t>C00818 &lt;=&gt; C03921 + C00001</t>
  </si>
  <si>
    <t>R02279</t>
  </si>
  <si>
    <t>C00679 &lt;=&gt; C00433 + C00001 + C00011</t>
  </si>
  <si>
    <t>R05608</t>
  </si>
  <si>
    <t>C00879 &lt;=&gt; C00679 + C00001</t>
  </si>
  <si>
    <t>R02782</t>
  </si>
  <si>
    <t>C00691 &lt;=&gt; C04287 + C00001</t>
  </si>
  <si>
    <t>R06513</t>
  </si>
  <si>
    <t>C00842 &lt;=&gt; C11907 + C00001</t>
  </si>
  <si>
    <t>R02914</t>
  </si>
  <si>
    <t>C03680 &lt;=&gt; C00785 + C00001</t>
  </si>
  <si>
    <t>R01373</t>
  </si>
  <si>
    <t>R00691</t>
  </si>
  <si>
    <t>C00254 &lt;=&gt; C00166 + C00001 + C00011</t>
  </si>
  <si>
    <t>C00826 &lt;=&gt; C00079 + C00001 + C00011</t>
  </si>
  <si>
    <t>R10208</t>
  </si>
  <si>
    <t xml:space="preserve">R04428 </t>
  </si>
  <si>
    <t xml:space="preserve">R04535 </t>
  </si>
  <si>
    <t xml:space="preserve">R04537 </t>
  </si>
  <si>
    <t xml:space="preserve">R04544 </t>
  </si>
  <si>
    <t xml:space="preserve">R04568 </t>
  </si>
  <si>
    <t xml:space="preserve">R04954 </t>
  </si>
  <si>
    <t>R04965</t>
  </si>
  <si>
    <t>R10117</t>
  </si>
  <si>
    <t>R10121</t>
  </si>
  <si>
    <t>C01271 &lt;=&gt; C00693 + C00001</t>
  </si>
  <si>
    <t>C04618 &lt;=&gt; C04246 + C00001</t>
  </si>
  <si>
    <t>C04619 &lt;=&gt; C05754 + C00001</t>
  </si>
  <si>
    <t>C04620 &lt;=&gt; C05751 + C00001</t>
  </si>
  <si>
    <t>C04633 &lt;=&gt; C05763 + C00001</t>
  </si>
  <si>
    <t>C04688 &lt;=&gt; C05760 + C00001</t>
  </si>
  <si>
    <t>C05747 &lt;=&gt; C05748 + C00001</t>
  </si>
  <si>
    <t>C05757 &lt;=&gt; C05758 + C00001</t>
  </si>
  <si>
    <t>C20373 &lt;=&gt; C20374 + C00001</t>
  </si>
  <si>
    <t>C20377 &lt;=&gt; C20378 + C00001</t>
  </si>
  <si>
    <t>R01540</t>
  </si>
  <si>
    <t>C00817 &lt;=&gt; C00204 + C00001</t>
  </si>
  <si>
    <t>R01055</t>
  </si>
  <si>
    <t>C00106 + C00117 &lt;=&gt; C01168 + C00001</t>
  </si>
  <si>
    <t>R03165</t>
  </si>
  <si>
    <t>C01024 &lt;=&gt; C01051 + C00001</t>
  </si>
  <si>
    <t>R05606</t>
  </si>
  <si>
    <t>C00514 &lt;=&gt; C00204 + C00001</t>
  </si>
  <si>
    <t>R01209</t>
  </si>
  <si>
    <t>R04441</t>
  </si>
  <si>
    <t>R05070</t>
  </si>
  <si>
    <t>C04039 &lt;=&gt; C00141 + C00001</t>
  </si>
  <si>
    <t>C04272 &lt;=&gt; C00141 + C00001</t>
  </si>
  <si>
    <t>C06007 &lt;=&gt; C00671 + C00001</t>
  </si>
  <si>
    <t>R08694</t>
  </si>
  <si>
    <t>R02361</t>
  </si>
  <si>
    <t>R06240</t>
  </si>
  <si>
    <t>C00470 &lt;=&gt; C04810 + C00470</t>
  </si>
  <si>
    <t>C00470 &lt;=&gt; C06118 + C00470</t>
  </si>
  <si>
    <t>G10506(n+2) &lt;=&gt; G10113 + G10506(n)</t>
  </si>
  <si>
    <t>R01466</t>
  </si>
  <si>
    <t>R05086</t>
  </si>
  <si>
    <t>C01102 + C00001 &lt;=&gt; C00188 + C00009</t>
  </si>
  <si>
    <t>C06055 + C00001 &lt;=&gt; C06056 + C00009</t>
  </si>
  <si>
    <t>R10009</t>
  </si>
  <si>
    <t>C04216 &lt;=&gt; C20276 + C00013</t>
  </si>
  <si>
    <t>R01016</t>
  </si>
  <si>
    <t>C00111 &lt;=&gt; C00546 + C00009</t>
  </si>
  <si>
    <t>R03083</t>
  </si>
  <si>
    <t>C04691 &lt;=&gt; C00944 + C00009</t>
  </si>
  <si>
    <t>R01714</t>
  </si>
  <si>
    <t>C01269 &lt;=&gt; C00251 + C00009</t>
  </si>
  <si>
    <t>R08166</t>
  </si>
  <si>
    <t>C16519 &lt;=&gt; C05817 + C00022</t>
  </si>
  <si>
    <t>R00490</t>
  </si>
  <si>
    <t>C00049 &lt;=&gt; C00122 + C00014</t>
  </si>
  <si>
    <t>R00220</t>
  </si>
  <si>
    <t>R00590</t>
  </si>
  <si>
    <t>R11100</t>
  </si>
  <si>
    <t>R06131</t>
  </si>
  <si>
    <t>C00065 &lt;=&gt; C00022 + C00014</t>
  </si>
  <si>
    <t>C00065 &lt;=&gt; C02218 + C00001</t>
  </si>
  <si>
    <t>C02218 &lt;=&gt; C20904</t>
  </si>
  <si>
    <t>C05167 &lt;=&gt; C00161 + C00014</t>
  </si>
  <si>
    <t>R00221</t>
  </si>
  <si>
    <t>C00740 &lt;=&gt; C00022 + C00014</t>
  </si>
  <si>
    <t>R00996</t>
  </si>
  <si>
    <t>R11101</t>
  </si>
  <si>
    <t>C00188 &lt;=&gt; C00109 + C00014</t>
  </si>
  <si>
    <t>C20905 + C00001 &lt;=&gt; C00109 + C00014</t>
  </si>
  <si>
    <t>C17234 &lt;=&gt; C20905</t>
  </si>
  <si>
    <t>R01168</t>
  </si>
  <si>
    <t>R06132</t>
  </si>
  <si>
    <t>C00135 &lt;=&gt; C00785 + C00014</t>
  </si>
  <si>
    <t>C05167 &lt;=&gt; C11823 + C00014</t>
  </si>
  <si>
    <t>R01086</t>
  </si>
  <si>
    <t>C03406 &lt;=&gt; C00122 + C00062</t>
  </si>
  <si>
    <t>R01083</t>
  </si>
  <si>
    <t>R04559</t>
  </si>
  <si>
    <t>R12851</t>
  </si>
  <si>
    <t>C03794 &lt;=&gt; C00122 + C00020</t>
  </si>
  <si>
    <t>C04823 &lt;=&gt; C00122 + C04677</t>
  </si>
  <si>
    <t>C22395 &lt;=&gt; C22441 + C00122</t>
  </si>
  <si>
    <t>R10088</t>
  </si>
  <si>
    <t>R10089</t>
  </si>
  <si>
    <t>R07456</t>
  </si>
  <si>
    <t>C00117 + C00118 + C00014 &lt;=&gt; C00018 + 4 C00001 + C00009</t>
  </si>
  <si>
    <t>C00117 + C00118 + C00064 &lt;=&gt; C00018 + C00025 + 3 C00001 + C00009</t>
  </si>
  <si>
    <t>C00118 + C00199 + C00064 &lt;=&gt; C00018 + C00025 + C00009 + 3 C00001</t>
  </si>
  <si>
    <t>R10147</t>
  </si>
  <si>
    <t>C00441 + C00022 &lt;=&gt; C20258 + C00001</t>
  </si>
  <si>
    <t>R10002</t>
  </si>
  <si>
    <t>C20239 &lt;=&gt; C20248 + C00014</t>
  </si>
  <si>
    <t>R01001</t>
  </si>
  <si>
    <t>R08631</t>
  </si>
  <si>
    <t>R00782</t>
  </si>
  <si>
    <t>R02408</t>
  </si>
  <si>
    <t>R04770</t>
  </si>
  <si>
    <t>R04930</t>
  </si>
  <si>
    <t>R09366</t>
  </si>
  <si>
    <t>C02291 + C00001 &lt;=&gt; C00097 + C00014 + C00109</t>
  </si>
  <si>
    <t>C02291 &lt;=&gt; C00097 + C17234</t>
  </si>
  <si>
    <t>C00097 + C00001 &lt;=&gt; C00283 + C00022 + C00014</t>
  </si>
  <si>
    <t>C00491 + C00001 &lt;=&gt; C00022 + C00014 + C01962</t>
  </si>
  <si>
    <t>C05335 + C00001 &lt;=&gt; C05703 + C00014 + C00109</t>
  </si>
  <si>
    <t>C05699 + C00001 &lt;=&gt; C05688 + C00014 + C00109</t>
  </si>
  <si>
    <t>C05689 + C00001 &lt;=&gt; C00022 + C00014 + C05703</t>
  </si>
  <si>
    <t>R12188</t>
  </si>
  <si>
    <t xml:space="preserve">R01286 </t>
  </si>
  <si>
    <t xml:space="preserve">R02408 </t>
  </si>
  <si>
    <t xml:space="preserve">R02953 </t>
  </si>
  <si>
    <t xml:space="preserve">R03528 </t>
  </si>
  <si>
    <t xml:space="preserve">R00782 </t>
  </si>
  <si>
    <t xml:space="preserve">R04941 </t>
  </si>
  <si>
    <t>C02882 + C00001 &lt;=&gt; C00145 + C00014 + C00022</t>
  </si>
  <si>
    <t>C02291 + C00001 &lt;=&gt; C00155 + C00014 + C00022</t>
  </si>
  <si>
    <t>C02749 + C00001 &lt;=&gt; C00812 + C00014 + C00022</t>
  </si>
  <si>
    <t>C02882 + C00001 &lt;=&gt; C01336 + C00014 + C00022</t>
  </si>
  <si>
    <t>C05699 + C00001 &lt;=&gt; C05698 + C00014 + C00022</t>
  </si>
  <si>
    <t>R07476</t>
  </si>
  <si>
    <t>C11536 &lt;=&gt; C00094 + C00074</t>
  </si>
  <si>
    <t>R01283</t>
  </si>
  <si>
    <t>R08633</t>
  </si>
  <si>
    <t>C00155 + C00001 &lt;=&gt; C00283 + C00014 + C00109</t>
  </si>
  <si>
    <t>C00155 &lt;=&gt; C00283 + C17234</t>
  </si>
  <si>
    <t>R01291</t>
  </si>
  <si>
    <t>C03539 &lt;=&gt; C11838 + C00155</t>
  </si>
  <si>
    <t>transferred to 4.4.1.13 (listed above)</t>
  </si>
  <si>
    <t>R05637</t>
  </si>
  <si>
    <t>C11436 &lt;=&gt; C11453 + C00055</t>
  </si>
  <si>
    <t>R11372</t>
  </si>
  <si>
    <t>C21310 + C00001 &lt;=&gt; C18239 + C00013</t>
  </si>
  <si>
    <t>transferred to 4.98.1.1</t>
  </si>
  <si>
    <t>R00310</t>
  </si>
  <si>
    <t>C02191 + C14818 &lt;=&gt; C00032 + 2 C00080</t>
  </si>
  <si>
    <t>R02864</t>
  </si>
  <si>
    <t>C00748 + 2 C00080 &lt;=&gt; C14818 + C05778</t>
  </si>
  <si>
    <t>R00401</t>
  </si>
  <si>
    <t>C00041 &lt;=&gt; C00133</t>
  </si>
  <si>
    <t>R10938</t>
  </si>
  <si>
    <t>C20957 &lt;=&gt; C20958</t>
  </si>
  <si>
    <t>R00260</t>
  </si>
  <si>
    <t>C00025 &lt;=&gt; C00217</t>
  </si>
  <si>
    <t>R02735</t>
  </si>
  <si>
    <t>C00666 &lt;=&gt; C00680</t>
  </si>
  <si>
    <t>R01529</t>
  </si>
  <si>
    <t>C00199 &lt;=&gt; C00231</t>
  </si>
  <si>
    <t>R06514</t>
  </si>
  <si>
    <t>C11907 &lt;=&gt; C00688</t>
  </si>
  <si>
    <t>R00420</t>
  </si>
  <si>
    <t>R00414</t>
  </si>
  <si>
    <t>R02707</t>
  </si>
  <si>
    <t>C00043 &lt;=&gt; C01170</t>
  </si>
  <si>
    <t>C00043 + C00001 &lt;=&gt; C00645 + C00015</t>
  </si>
  <si>
    <t>C00645 + C00015 &lt;=&gt; C01170 + C00001</t>
  </si>
  <si>
    <t>R00291</t>
  </si>
  <si>
    <t>R00418</t>
  </si>
  <si>
    <t>R02984</t>
  </si>
  <si>
    <t>C00029 &lt;=&gt; C00052</t>
  </si>
  <si>
    <t>C00043 &lt;=&gt; C00203</t>
  </si>
  <si>
    <t>C00842 &lt;=&gt; C02097</t>
  </si>
  <si>
    <t>R01602</t>
  </si>
  <si>
    <t>R10619</t>
  </si>
  <si>
    <t>C00267 &lt;=&gt; C00221</t>
  </si>
  <si>
    <t>C00124 &lt;=&gt; C00984</t>
  </si>
  <si>
    <t>R10819</t>
  </si>
  <si>
    <t>C02476 &lt;=&gt; C02338</t>
  </si>
  <si>
    <t>R05850</t>
  </si>
  <si>
    <t>C01101 &lt;=&gt; C00231</t>
  </si>
  <si>
    <t>R02765</t>
  </si>
  <si>
    <t>R09979</t>
  </si>
  <si>
    <t>C01213 &lt;=&gt; C00683</t>
  </si>
  <si>
    <t>C18026 &lt;=&gt; C20238</t>
  </si>
  <si>
    <t>R04273</t>
  </si>
  <si>
    <t>C03798 &lt;=&gt; C03633</t>
  </si>
  <si>
    <t>R01015</t>
  </si>
  <si>
    <t>C00118 &lt;=&gt; C00111</t>
  </si>
  <si>
    <t>R01482</t>
  </si>
  <si>
    <t>R01983</t>
  </si>
  <si>
    <t>C00191 &lt;=&gt; C00905</t>
  </si>
  <si>
    <t>C00333 &lt;=&gt; C00558</t>
  </si>
  <si>
    <t>R02437</t>
  </si>
  <si>
    <t>C00507 &lt;=&gt; C00861</t>
  </si>
  <si>
    <t>R01898</t>
  </si>
  <si>
    <t>C00310 &lt;=&gt; C00476</t>
  </si>
  <si>
    <t>R04640</t>
  </si>
  <si>
    <t>C04896 &lt;=&gt; C04916</t>
  </si>
  <si>
    <t>R04383</t>
  </si>
  <si>
    <t>C04053 &lt;=&gt; C04349</t>
  </si>
  <si>
    <t>R04420</t>
  </si>
  <si>
    <t>C04188 &lt;=&gt; C04582</t>
  </si>
  <si>
    <t>R03509</t>
  </si>
  <si>
    <t>C04302 &lt;=&gt; C01302</t>
  </si>
  <si>
    <t>R05339</t>
  </si>
  <si>
    <t>R09780</t>
  </si>
  <si>
    <t>C06019 &lt;=&gt; C00085</t>
  </si>
  <si>
    <t>C06019 &lt;=&gt; C05345</t>
  </si>
  <si>
    <t>R08503</t>
  </si>
  <si>
    <t>C16737 &lt;=&gt; C06892</t>
  </si>
  <si>
    <t>R12991</t>
  </si>
  <si>
    <t>R01761</t>
  </si>
  <si>
    <t>C02479 &lt;=&gt; C00508</t>
  </si>
  <si>
    <t>C00259 &lt;=&gt; C00508</t>
  </si>
  <si>
    <t>R12986</t>
  </si>
  <si>
    <t>R00307</t>
  </si>
  <si>
    <t>R00878</t>
  </si>
  <si>
    <t>R01432</t>
  </si>
  <si>
    <t>C02205 &lt;=&gt; C22501</t>
  </si>
  <si>
    <t>C00267 &lt;=&gt; C22502</t>
  </si>
  <si>
    <t>C00267 &lt;=&gt; C00095</t>
  </si>
  <si>
    <t>C00181 &lt;=&gt; C00310</t>
  </si>
  <si>
    <t>R01056</t>
  </si>
  <si>
    <t>R09030</t>
  </si>
  <si>
    <t>C00117 &lt;=&gt; C00199</t>
  </si>
  <si>
    <t>C02962 &lt;=&gt; C18096</t>
  </si>
  <si>
    <t>R00772</t>
  </si>
  <si>
    <t>R01819</t>
  </si>
  <si>
    <t>C00275 &lt;=&gt; C00085</t>
  </si>
  <si>
    <t>C00275 &lt;=&gt; C05345</t>
  </si>
  <si>
    <t>R02740</t>
  </si>
  <si>
    <t>R00771</t>
  </si>
  <si>
    <t>R02739</t>
  </si>
  <si>
    <t>R03321</t>
  </si>
  <si>
    <t>R13199</t>
  </si>
  <si>
    <t>C00668 &lt;=&gt; C05345</t>
  </si>
  <si>
    <t>C00092 &lt;=&gt; C00085</t>
  </si>
  <si>
    <t>C00668 &lt;=&gt; C01172</t>
  </si>
  <si>
    <t>C01172 &lt;=&gt; C05345</t>
  </si>
  <si>
    <t>C00668 &lt;=&gt; C00085</t>
  </si>
  <si>
    <t>R07393</t>
  </si>
  <si>
    <t>C15650 &lt;=&gt; C15651</t>
  </si>
  <si>
    <t>R03966</t>
  </si>
  <si>
    <t>R05389</t>
  </si>
  <si>
    <t>C02501 &lt;=&gt; C03453</t>
  </si>
  <si>
    <t>C07478 &lt;=&gt; C07479</t>
  </si>
  <si>
    <t>R11065</t>
  </si>
  <si>
    <t>C20953 &lt;=&gt; C21085</t>
  </si>
  <si>
    <t>R01123</t>
  </si>
  <si>
    <t>C00129 &lt;=&gt; C00235</t>
  </si>
  <si>
    <t>R02244</t>
  </si>
  <si>
    <t>C02341 &lt;=&gt; C00417</t>
  </si>
  <si>
    <t>R09977</t>
  </si>
  <si>
    <t>C20246 &lt;=&gt; C20247</t>
  </si>
  <si>
    <t>R09952</t>
  </si>
  <si>
    <t>C20251 &lt;=&gt; C00691</t>
  </si>
  <si>
    <t>R02060</t>
  </si>
  <si>
    <t>C06156 &lt;=&gt; C00352</t>
  </si>
  <si>
    <t>R01518</t>
  </si>
  <si>
    <t>C00631 &lt;=&gt; C00197</t>
  </si>
  <si>
    <t>R08639</t>
  </si>
  <si>
    <t>R00959</t>
  </si>
  <si>
    <t>R01057</t>
  </si>
  <si>
    <t>R03319</t>
  </si>
  <si>
    <t>C00103 &lt;=&gt; C00092</t>
  </si>
  <si>
    <t>C00103 &lt;=&gt; C00668</t>
  </si>
  <si>
    <t>C00620 &lt;=&gt; C00117</t>
  </si>
  <si>
    <t>C01171 &lt;=&gt; C03735</t>
  </si>
  <si>
    <t>R02728</t>
  </si>
  <si>
    <t>R11310</t>
  </si>
  <si>
    <t>C00663 &lt;=&gt; C01172</t>
  </si>
  <si>
    <t>C00663 &lt;=&gt; C00092</t>
  </si>
  <si>
    <t>R02749</t>
  </si>
  <si>
    <t>C00672 &lt;=&gt; C00673</t>
  </si>
  <si>
    <t>R00461</t>
  </si>
  <si>
    <t>C00047 &lt;=&gt; C01142</t>
  </si>
  <si>
    <t>R02272</t>
  </si>
  <si>
    <t>C00430 &lt;=&gt; C03741</t>
  </si>
  <si>
    <t>R01717</t>
  </si>
  <si>
    <t>C00251 &lt;=&gt; C00885</t>
  </si>
  <si>
    <t>R03020</t>
  </si>
  <si>
    <t>C00868 &lt;=&gt; C02764</t>
  </si>
  <si>
    <t>R07322</t>
  </si>
  <si>
    <t>C00751 &lt;=&gt; C06310</t>
  </si>
  <si>
    <t>R07405</t>
  </si>
  <si>
    <t>C15667 &lt;=&gt; C04751</t>
  </si>
  <si>
    <t>R01715</t>
  </si>
  <si>
    <t>C00251 &lt;=&gt; C00254</t>
  </si>
  <si>
    <t>R08247</t>
  </si>
  <si>
    <t>C08353 &lt;=&gt; C16639</t>
  </si>
  <si>
    <t>transferred to 5.6.2.1</t>
  </si>
  <si>
    <t>transferred to 5.6.2.2</t>
  </si>
  <si>
    <t>R02918</t>
  </si>
  <si>
    <t>C00002 + C00082 + C00787 &lt;=&gt; C00020 + C00013 + C02839</t>
  </si>
  <si>
    <t>R03659</t>
  </si>
  <si>
    <t>R04773</t>
  </si>
  <si>
    <t>C00002 + C00073 + C01647 &lt;=&gt; C00020 + C00013 + C02430</t>
  </si>
  <si>
    <t>C00002 + C05335 + C01647 &lt;=&gt; C00020 + C00013 + C05336</t>
  </si>
  <si>
    <t>R03662</t>
  </si>
  <si>
    <t>R08218</t>
  </si>
  <si>
    <t>C00002 + C00065 + C01650 &lt;=&gt; C00020 + C00013 + C02553</t>
  </si>
  <si>
    <t>C00002 + C00065 + C16636 &lt;=&gt; C00020 + C00013 + C06481</t>
  </si>
  <si>
    <t>R05577</t>
  </si>
  <si>
    <t>C01638 + C00049 + C00002 &lt;=&gt; C02984 + C00013 + C00020</t>
  </si>
  <si>
    <t xml:space="preserve">R02718 </t>
  </si>
  <si>
    <t xml:space="preserve">R12812 </t>
  </si>
  <si>
    <t xml:space="preserve">R12863 </t>
  </si>
  <si>
    <t xml:space="preserve">R12867 </t>
  </si>
  <si>
    <t xml:space="preserve">R12871 </t>
  </si>
  <si>
    <t xml:space="preserve">R12873 </t>
  </si>
  <si>
    <t xml:space="preserve">R12875 </t>
  </si>
  <si>
    <t>R12904</t>
  </si>
  <si>
    <t>C00002 + C00133 + C00653 &lt;=&gt; C00020 + C00013 + C04260</t>
  </si>
  <si>
    <t>C00002 + C00133 + G13185 &lt;=&gt; C00020 + C00013 + G13186</t>
  </si>
  <si>
    <t>C00002 + C00133 + G13167 &lt;=&gt; C00020 + C00013 + G13180</t>
  </si>
  <si>
    <t>C00002 + C00133 + G13170 &lt;=&gt; C00020 + C00013 + G13171</t>
  </si>
  <si>
    <t>C00002 + C00133 + G13174 &lt;=&gt; C00020 + C00013 + G13175</t>
  </si>
  <si>
    <t>C00002 + C00133 + G13176 &lt;=&gt; C00020 + C00013 + G13177</t>
  </si>
  <si>
    <t>C00002 + C00133 + G13178 &lt;=&gt; C00020 + C00013 + G13179</t>
  </si>
  <si>
    <t>C00002 + C00133 + G13192 &lt;=&gt; C00020 + C00013 + G13193</t>
  </si>
  <si>
    <t>R03654</t>
  </si>
  <si>
    <t>C00002 + C00037 + C01642 &lt;=&gt; C00020 + C00013 + C02412</t>
  </si>
  <si>
    <t>R03661</t>
  </si>
  <si>
    <t>C00002 + C00148 + C01649 &lt;=&gt; C00020 + C00013 + C02702</t>
  </si>
  <si>
    <t>R03650</t>
  </si>
  <si>
    <t>C00002 + C00097 + C01639 &lt;=&gt; C00020 + C00013 + C03125</t>
  </si>
  <si>
    <t>R05578</t>
  </si>
  <si>
    <t>C01641 + C00025 + C00002 &lt;=&gt; C02987 + C00013 + C00020</t>
  </si>
  <si>
    <t>R03646</t>
  </si>
  <si>
    <t>C00002 + C00062 + C01636 &lt;=&gt; C00020 + C00013 + C02163</t>
  </si>
  <si>
    <t>R03664</t>
  </si>
  <si>
    <t>C00002 + C00078 + C01652 &lt;=&gt; C00020 + C00013 + C03512</t>
  </si>
  <si>
    <t>R03660</t>
  </si>
  <si>
    <t>C00002 + C00079 + C01648 &lt;=&gt; C00020 + C00013 + C03511</t>
  </si>
  <si>
    <t>R03655</t>
  </si>
  <si>
    <t>C00002 + C00135 + C01643 &lt;=&gt; C00020 + C00013 + C02988</t>
  </si>
  <si>
    <t>R03648</t>
  </si>
  <si>
    <t>C00002 + C00152 + C01637 &lt;=&gt; C00020 + C00013 + C03402</t>
  </si>
  <si>
    <t>R03651</t>
  </si>
  <si>
    <t>C00002 + C00025 + C01640 &lt;=&gt; C00020 + C00013 + C06112</t>
  </si>
  <si>
    <t>R03663</t>
  </si>
  <si>
    <t>C00002 + C00188 + C01651 &lt;=&gt; C00020 + C00013 + C02992</t>
  </si>
  <si>
    <t>R03657</t>
  </si>
  <si>
    <t>C00002 + C00123 + C01645 &lt;=&gt; C00020 + C00013 + C02047</t>
  </si>
  <si>
    <t>R03656</t>
  </si>
  <si>
    <t>C00002 + C00407 + C01644 &lt;=&gt; C00020 + C00013 + C03127</t>
  </si>
  <si>
    <t>R03658</t>
  </si>
  <si>
    <t>C00002 + C00047 + C01646 &lt;=&gt; C00020 + C00013 + C01931</t>
  </si>
  <si>
    <t>R03038</t>
  </si>
  <si>
    <t>C00002 + C00041 + C01635 &lt;=&gt; C00020 + C00013 + C00886</t>
  </si>
  <si>
    <t>R03665</t>
  </si>
  <si>
    <t>C00002 + C00183 + C01653 &lt;=&gt; C00020 + C00013 + C02554</t>
  </si>
  <si>
    <t>R00235</t>
  </si>
  <si>
    <t>R00236</t>
  </si>
  <si>
    <t>R00316</t>
  </si>
  <si>
    <t>R00925</t>
  </si>
  <si>
    <t>R00926</t>
  </si>
  <si>
    <t>R01354</t>
  </si>
  <si>
    <t>C00002 + C00033 + C00010 &lt;=&gt; C00020 + C00013 + C00024</t>
  </si>
  <si>
    <t>C05993 + C00010 &lt;=&gt; C00020 + C00024</t>
  </si>
  <si>
    <t>C00002 + C00033 &lt;=&gt; C00013 + C05993</t>
  </si>
  <si>
    <t>C00002 + C00163 + C00010 &lt;=&gt; C00020 + C00013 + C00100</t>
  </si>
  <si>
    <t>C05983 + C00010 &lt;=&gt; C00020 + C00100</t>
  </si>
  <si>
    <t>C00002 + C00163 &lt;=&gt; C00013 + C05983</t>
  </si>
  <si>
    <t>R03209</t>
  </si>
  <si>
    <t>C00002 + C02656 + C00010 &lt;=&gt; C00020 + C00013 + C01063</t>
  </si>
  <si>
    <t>R01357</t>
  </si>
  <si>
    <t>C00002 + C00164 + C00010 &lt;=&gt; C00020 + C00013 + C00332</t>
  </si>
  <si>
    <t>R04030</t>
  </si>
  <si>
    <t>C00002 + C02730 + C00010 &lt;=&gt; C00020 + C00013 + C03160</t>
  </si>
  <si>
    <t>R00390</t>
  </si>
  <si>
    <t>R01280</t>
  </si>
  <si>
    <t>C00002 + C00638 + C00010 &lt;=&gt; C00020 + C00013 + C02843</t>
  </si>
  <si>
    <t>C00002 + C00249 + C00010 &lt;=&gt; C00020 + C00154 + C00013</t>
  </si>
  <si>
    <t>R00432</t>
  </si>
  <si>
    <t>R00727</t>
  </si>
  <si>
    <t>R02405</t>
  </si>
  <si>
    <t>R02406</t>
  </si>
  <si>
    <t>C00044 + C00042 + C00010 &lt;=&gt; C00035 + C00009 + C00091</t>
  </si>
  <si>
    <t>C00081 + C00042 + C00010 &lt;=&gt; C00104 + C00009 + C00091</t>
  </si>
  <si>
    <t>C00044 + C00490 + C00010 &lt;=&gt; C00035 + C00009 + C00531</t>
  </si>
  <si>
    <t>C00081 + C00490 + C00010 &lt;=&gt; C00104 + C00009 + C00531</t>
  </si>
  <si>
    <t>R00253</t>
  </si>
  <si>
    <t>C00002 + C00025 + C00014 &lt;=&gt; C00008 + C00009 + C00064</t>
  </si>
  <si>
    <t>R11143</t>
  </si>
  <si>
    <t>R12433</t>
  </si>
  <si>
    <t>R12449</t>
  </si>
  <si>
    <t>R07770</t>
  </si>
  <si>
    <t>R07771</t>
  </si>
  <si>
    <t>R12429</t>
  </si>
  <si>
    <t>C00002 + C16241 + C16240 &lt;=&gt; C16237 + C00020 + C00013</t>
  </si>
  <si>
    <t>C00002 + C16241 + C22157 &lt;=&gt; C02051 + C00020 + C00013</t>
  </si>
  <si>
    <t>C00002 + C16241 + C22158 &lt;=&gt; C15972 + C00020 + C00013</t>
  </si>
  <si>
    <t>C00002 + C16241 &lt;=&gt; C00013 + C16238</t>
  </si>
  <si>
    <t>C16238 + C16240 &lt;=&gt; C16237 + C00020</t>
  </si>
  <si>
    <t>C00002 + C06423 + C22158 &lt;=&gt; C22160 + C00020 + C00013</t>
  </si>
  <si>
    <t>R00189</t>
  </si>
  <si>
    <t>C00002 + C00857 + C00014 &lt;=&gt; C00020 + C00013 + C00003</t>
  </si>
  <si>
    <t>R02473</t>
  </si>
  <si>
    <t>C00002 + C00522 + C00099 &lt;=&gt; C00020 + C00013 + C00864</t>
  </si>
  <si>
    <t>R04573</t>
  </si>
  <si>
    <t>R04617</t>
  </si>
  <si>
    <t>C00002 + C05892 + C00993 &lt;=&gt; C00008 + C00009 + C04702</t>
  </si>
  <si>
    <t>C00002 + C04877 + C00993 &lt;=&gt; C00008 + C00009 + C04882</t>
  </si>
  <si>
    <t>R02788</t>
  </si>
  <si>
    <t>C00002 + C00692 + C00680 &lt;=&gt; C00008 + C00009 + C04877</t>
  </si>
  <si>
    <t>R04241</t>
  </si>
  <si>
    <t>R00942</t>
  </si>
  <si>
    <t>R01654</t>
  </si>
  <si>
    <t>R02237</t>
  </si>
  <si>
    <t>R05197</t>
  </si>
  <si>
    <t>C00002 + C03541(n) + C00025 &lt;=&gt; C00008 + C00009 + C03541(n+1)</t>
  </si>
  <si>
    <t>C00002 + C00101 + C00025 &lt;=&gt; C00008 + C00009 + C09332</t>
  </si>
  <si>
    <t>C00002 + C00234 + C00025 &lt;=&gt; C00008 + C00009 + C05928</t>
  </si>
  <si>
    <t>C00002 + C00921 + C00025 &lt;=&gt; C00008 + C00009 + C00415</t>
  </si>
  <si>
    <t>n-1 C00002 + C05928 + n-1 C00025 &lt;=&gt; n-1 C00008 + n-1 C00009 + C05929</t>
  </si>
  <si>
    <t>R01150</t>
  </si>
  <si>
    <t>C00002 + 2 C00133 &lt;=&gt; C00008 + C00009 + C00993</t>
  </si>
  <si>
    <t>R11064</t>
  </si>
  <si>
    <t>C20941 + C00041 + C00002 &lt;=&gt; C20942 + C00009 + C00008</t>
  </si>
  <si>
    <t>R04231</t>
  </si>
  <si>
    <t>C00063 + C03492 + C00097 &lt;=&gt; C00055 + C00013 + C04352</t>
  </si>
  <si>
    <t>R04591</t>
  </si>
  <si>
    <t>C00002 + C04751 + C00049 &lt;=&gt; C00008 + C00009 + C04823</t>
  </si>
  <si>
    <t>R03193</t>
  </si>
  <si>
    <t>C00002 + C01050 + C00041 &lt;=&gt; C00008 + C00009 + C01212</t>
  </si>
  <si>
    <t>R02783</t>
  </si>
  <si>
    <t>C00002 + C01212 + C00217 &lt;=&gt; C00008 + C00009 + C00692</t>
  </si>
  <si>
    <t>R04208</t>
  </si>
  <si>
    <t>C00002 + C04640 &lt;=&gt; C00008 + C00009 + C03373</t>
  </si>
  <si>
    <t>R02301</t>
  </si>
  <si>
    <t>C00002 + C03479 + C00080 &lt;=&gt; C00008 + C00009 + C00445</t>
  </si>
  <si>
    <t>R03182</t>
  </si>
  <si>
    <t>R12933</t>
  </si>
  <si>
    <t>R12934</t>
  </si>
  <si>
    <t>C00002 + C01037 + C00011 &lt;=&gt; C00008 + C00009 + C01909</t>
  </si>
  <si>
    <t>C01037 + C00011 &lt;=&gt; C22458</t>
  </si>
  <si>
    <t>C22458 + C00002 &lt;=&gt; C01909 + C00008 + C00009</t>
  </si>
  <si>
    <t>R04144</t>
  </si>
  <si>
    <t>C00002 + C03090 + C00037 &lt;=&gt; C00008 + C00009 + C03838</t>
  </si>
  <si>
    <t>R04385</t>
  </si>
  <si>
    <t>C00002 + C06250 + C00288 &lt;=&gt; C00008 + C00009 + C04419</t>
  </si>
  <si>
    <t>R04562</t>
  </si>
  <si>
    <t>R01074</t>
  </si>
  <si>
    <t>R05145</t>
  </si>
  <si>
    <t>C00002 + C00120 + C04735 &lt;=&gt; C00020 + C00013 + C04681</t>
  </si>
  <si>
    <t>C00002 + C00120 &lt;=&gt; C00013 + C05921</t>
  </si>
  <si>
    <t>C05921 + C06249 &lt;=&gt; C00020 + C06250</t>
  </si>
  <si>
    <t>R07404</t>
  </si>
  <si>
    <t>C00002 + C03373 + C00288 &lt;=&gt; C00008 + C00009 + C15667</t>
  </si>
  <si>
    <t>R09597</t>
  </si>
  <si>
    <t>C19722 + C00047 + C00002 &lt;=&gt; C19723 + C00020 + C00013 + C00001</t>
  </si>
  <si>
    <t>R00571</t>
  </si>
  <si>
    <t>R00573</t>
  </si>
  <si>
    <t>C00002 + C00075 + C00014 &lt;=&gt; C00008 + C00009 + C00063</t>
  </si>
  <si>
    <t>C00002 + C00075 + C00064 + C00001 &lt;=&gt; C00008 + C00009 + C00063 + C00025</t>
  </si>
  <si>
    <t>R09978</t>
  </si>
  <si>
    <t>C20248 + C00014 + C00002 &lt;=&gt; C15996 + C00008 + C00009 + C00001</t>
  </si>
  <si>
    <t>R01724</t>
  </si>
  <si>
    <t>C01185 + C00013 + C00008 + C00009 &lt;=&gt; C00253 + C00119 + C00002 + C00001 + C00080</t>
  </si>
  <si>
    <t>R01135</t>
  </si>
  <si>
    <t>C00044 + C00130 + C00049 &lt;=&gt; C00035 + C00009 + C03794</t>
  </si>
  <si>
    <t>R01954</t>
  </si>
  <si>
    <t>C00002 + C00327 + C00049 &lt;=&gt; C00020 + C00013 + C03406</t>
  </si>
  <si>
    <t>R01230</t>
  </si>
  <si>
    <t>R01231</t>
  </si>
  <si>
    <t>R08244</t>
  </si>
  <si>
    <t>C00002 + C00655 + C00014 &lt;=&gt; C00020 + C00013 + C00144</t>
  </si>
  <si>
    <t>C00002 + C00655 + C00064 + C00001 &lt;=&gt; C00020 + C00013 + C00144 + C00025</t>
  </si>
  <si>
    <t>C16618 + C00002 + C00064 + C00001 &lt;=&gt; C16619 + C00020 + C00013 + C00025</t>
  </si>
  <si>
    <t>R04463</t>
  </si>
  <si>
    <t>C00002 + C04376 + C00064 + C00001 &lt;=&gt; C00008 + C00009 + C04640 + C00025</t>
  </si>
  <si>
    <t>R00483</t>
  </si>
  <si>
    <t>R00578</t>
  </si>
  <si>
    <t>C00002 + C00049 + C00014 &lt;=&gt; C00020 + C00013 + C00152</t>
  </si>
  <si>
    <t>C00002 + C00049 + C00064 + C00001 &lt;=&gt; C00020 + C00013 + C00152 + C00025</t>
  </si>
  <si>
    <t>R00575</t>
  </si>
  <si>
    <t>R01395</t>
  </si>
  <si>
    <t>R10948</t>
  </si>
  <si>
    <t>R10949</t>
  </si>
  <si>
    <t>R07641</t>
  </si>
  <si>
    <t>2 C00002 + C00064 + C00288 + C00001 &lt;=&gt; 2 C00008 + C00009 + C00025 + C00169</t>
  </si>
  <si>
    <t>C00002 + C01563 &lt;=&gt; C00008 + C00169</t>
  </si>
  <si>
    <t>C00002 + C00288 &lt;=&gt; C00008 + C20969</t>
  </si>
  <si>
    <t>C00014 + C20969 &lt;=&gt; C01563 + C00009</t>
  </si>
  <si>
    <t>2 C00002 + C00288 + C00014 &lt;=&gt; 2 C00008 + C00009 + C00169</t>
  </si>
  <si>
    <t>R03905</t>
  </si>
  <si>
    <t>C02282 + C00025 + C00009 + C00008 &lt;=&gt; C06112 + C00064 + C00002 + C00001</t>
  </si>
  <si>
    <t>R00344</t>
  </si>
  <si>
    <t>C00002 + C00022 + C00288 &lt;=&gt; C00008 + C00009 + C00036</t>
  </si>
  <si>
    <t>R00742</t>
  </si>
  <si>
    <t>C00002 + C00024 + C00288 &lt;=&gt; C00008 + C00009 + C00083</t>
  </si>
  <si>
    <t>R01859</t>
  </si>
  <si>
    <t>R08924</t>
  </si>
  <si>
    <t>C00002 + C00100 + C00288 &lt;=&gt; C00008 + C00009 + C00683</t>
  </si>
  <si>
    <t>C00002 + C00288 + C00136 + C00080 &lt;=&gt; C00008 + C00009 + C18026</t>
  </si>
  <si>
    <t>R04138</t>
  </si>
  <si>
    <t>C00002 + C03069 + C00288 &lt;=&gt; C00008 + C00009 + C03231</t>
  </si>
  <si>
    <t>R00381</t>
  </si>
  <si>
    <t>C00002 + C00039(n) + C02128(m) &lt;=&gt; C00020 + C00013 + C00039(n+m)</t>
  </si>
  <si>
    <t>R00382</t>
  </si>
  <si>
    <t>C00003 + C00039(n) + C02128(m) &lt;=&gt; C00020 + C00455 + C00039(n+m)</t>
  </si>
  <si>
    <t xml:space="preserve">C01271 + C00006 </t>
  </si>
  <si>
    <t xml:space="preserve"> C00685 + C00005 + C00080</t>
  </si>
  <si>
    <t xml:space="preserve">C04618 + C00006 </t>
  </si>
  <si>
    <t xml:space="preserve"> C05744 + C00005 + C00080</t>
  </si>
  <si>
    <t xml:space="preserve">C04619 + C00006 </t>
  </si>
  <si>
    <t xml:space="preserve"> C05753 + C00005</t>
  </si>
  <si>
    <t xml:space="preserve">C04620 + C00006 </t>
  </si>
  <si>
    <t xml:space="preserve"> C05750 + C00005 + C00080</t>
  </si>
  <si>
    <t xml:space="preserve">C04688 + C00006 </t>
  </si>
  <si>
    <t xml:space="preserve"> C05759 + C00005 + C00080</t>
  </si>
  <si>
    <t xml:space="preserve">C05747 + C00006 </t>
  </si>
  <si>
    <t xml:space="preserve"> C05746 + C00005 + C00080</t>
  </si>
  <si>
    <t xml:space="preserve">C05757 + C00006 </t>
  </si>
  <si>
    <t xml:space="preserve"> C05756 + C00005 + C00080</t>
  </si>
  <si>
    <t xml:space="preserve">C16219 + C00005 + C00080 </t>
  </si>
  <si>
    <t xml:space="preserve"> C16220 + C00006</t>
  </si>
  <si>
    <t xml:space="preserve">C20372 + C00005 + C00080 </t>
  </si>
  <si>
    <t xml:space="preserve"> C20373 + C00006</t>
  </si>
  <si>
    <t xml:space="preserve">C00188 + C00003 </t>
  </si>
  <si>
    <t xml:space="preserve"> C03508 + C00004 + C00080</t>
  </si>
  <si>
    <t xml:space="preserve">C00204 + C00003 </t>
  </si>
  <si>
    <t xml:space="preserve"> C04349 + C00004 + C00080</t>
  </si>
  <si>
    <t xml:space="preserve">C03319 + C00006 </t>
  </si>
  <si>
    <t xml:space="preserve"> C00688 + C00005 + C00080</t>
  </si>
  <si>
    <t xml:space="preserve">C01507 + C00003 </t>
  </si>
  <si>
    <t xml:space="preserve"> C00247 + C00004 + C00080</t>
  </si>
  <si>
    <t xml:space="preserve">C00794 + C00003 </t>
  </si>
  <si>
    <t xml:space="preserve"> C00095 + C00004 + C00080</t>
  </si>
  <si>
    <t xml:space="preserve">C00379 + C00003 </t>
  </si>
  <si>
    <t xml:space="preserve"> C00310 + C00004 + C00080</t>
  </si>
  <si>
    <t xml:space="preserve">C01144 + C00006 </t>
  </si>
  <si>
    <t xml:space="preserve"> C00332 + C00005 + C00080</t>
  </si>
  <si>
    <t xml:space="preserve">C05116 + C00006 </t>
  </si>
  <si>
    <t xml:space="preserve">C14145 + C00003 </t>
  </si>
  <si>
    <t xml:space="preserve"> C02232 + C00004 + C00080</t>
  </si>
  <si>
    <t xml:space="preserve">C00522 + C00006 </t>
  </si>
  <si>
    <t xml:space="preserve"> C00966 + C00005 + C00080</t>
  </si>
  <si>
    <t xml:space="preserve">C00644 + C00003 </t>
  </si>
  <si>
    <t xml:space="preserve"> C00085 + C00004 + C00080</t>
  </si>
  <si>
    <t xml:space="preserve"> C05345 + C00004 + C00080</t>
  </si>
  <si>
    <t xml:space="preserve">C00137 + C00003 </t>
  </si>
  <si>
    <t xml:space="preserve"> C00691 + C00004 + C00080</t>
  </si>
  <si>
    <t xml:space="preserve">C04454 + C00006 </t>
  </si>
  <si>
    <t xml:space="preserve"> C01268 + C00005 + C00080</t>
  </si>
  <si>
    <t xml:space="preserve">C00130 + C00003 + C00001 </t>
  </si>
  <si>
    <t xml:space="preserve"> C00655 + C00004 + C00080</t>
  </si>
  <si>
    <t xml:space="preserve">C04646 + C00003 + C00001 </t>
  </si>
  <si>
    <t xml:space="preserve"> C16618 + C00004 + C00080</t>
  </si>
  <si>
    <t xml:space="preserve">C00257 + C00006 </t>
  </si>
  <si>
    <t xml:space="preserve"> C06473 + C00005 + C00080</t>
  </si>
  <si>
    <t xml:space="preserve">C01062 + C00006 </t>
  </si>
  <si>
    <t xml:space="preserve"> C02780 + C00005 + C00080</t>
  </si>
  <si>
    <t xml:space="preserve">C00770 + C00006 </t>
  </si>
  <si>
    <t xml:space="preserve"> C15673 + C00005 + C00080</t>
  </si>
  <si>
    <t xml:space="preserve">C01929 + C00001 + C00003 </t>
  </si>
  <si>
    <t xml:space="preserve"> C00135 + C00004 + C00080</t>
  </si>
  <si>
    <t xml:space="preserve">C00860 + C00003 </t>
  </si>
  <si>
    <t xml:space="preserve"> C01929 + C00004 + C00080</t>
  </si>
  <si>
    <t xml:space="preserve">C00493 + C00006 </t>
  </si>
  <si>
    <t xml:space="preserve"> C02637 + C00005 + C00080</t>
  </si>
  <si>
    <t xml:space="preserve">C02637 + C00006 </t>
  </si>
  <si>
    <t xml:space="preserve"> C22438 + C00005 + C00080</t>
  </si>
  <si>
    <t xml:space="preserve">C00623 + C00003 </t>
  </si>
  <si>
    <t xml:space="preserve"> C00111 + C00004 + C00080</t>
  </si>
  <si>
    <t xml:space="preserve">C00623 + C00006 </t>
  </si>
  <si>
    <t xml:space="preserve"> C00111 + C00005 + C00080</t>
  </si>
  <si>
    <t xml:space="preserve">C11434 + C00006 </t>
  </si>
  <si>
    <t xml:space="preserve"> C11437 + C00005 + C00080</t>
  </si>
  <si>
    <t xml:space="preserve">C00186 + C00003 </t>
  </si>
  <si>
    <t xml:space="preserve"> C00022 + C00004 + C00080</t>
  </si>
  <si>
    <t xml:space="preserve">C05984 + C00003 </t>
  </si>
  <si>
    <t xml:space="preserve"> C00109 + C00004 + C00080</t>
  </si>
  <si>
    <t xml:space="preserve">C05823 + C00003 </t>
  </si>
  <si>
    <t xml:space="preserve"> C00957 + C00004 + C00080</t>
  </si>
  <si>
    <t xml:space="preserve">C00424 + C00006 </t>
  </si>
  <si>
    <t xml:space="preserve"> C00546 + C00005 + C00080</t>
  </si>
  <si>
    <t xml:space="preserve">C00263 + C00003 </t>
  </si>
  <si>
    <t xml:space="preserve"> C00441 + C00004 + C00080</t>
  </si>
  <si>
    <t xml:space="preserve">C00263 + C00006 </t>
  </si>
  <si>
    <t xml:space="preserve"> C00441 + C00005 + C00080</t>
  </si>
  <si>
    <t xml:space="preserve">C00810 + C00003 </t>
  </si>
  <si>
    <t xml:space="preserve"> C00741 + C00004 + C00080</t>
  </si>
  <si>
    <t xml:space="preserve">C00345 + C00003 </t>
  </si>
  <si>
    <t xml:space="preserve"> C00199 + C00011 + C00004 + C00080</t>
  </si>
  <si>
    <t xml:space="preserve">C00640 + C00003 </t>
  </si>
  <si>
    <t xml:space="preserve"> C00264 + C00004 + C00080</t>
  </si>
  <si>
    <t xml:space="preserve">C01144 + C00003 </t>
  </si>
  <si>
    <t xml:space="preserve"> C00332 + C00004 + C00080</t>
  </si>
  <si>
    <t xml:space="preserve">C04405 + C00003 </t>
  </si>
  <si>
    <t xml:space="preserve"> C03344 + C00004 + C00080</t>
  </si>
  <si>
    <t xml:space="preserve">C05260 + C00003 </t>
  </si>
  <si>
    <t xml:space="preserve"> C05261 + C00004</t>
  </si>
  <si>
    <t xml:space="preserve">C05262 + C00003 </t>
  </si>
  <si>
    <t xml:space="preserve"> C05263 + C00004 + C00080</t>
  </si>
  <si>
    <t xml:space="preserve">C05264 + C00003 </t>
  </si>
  <si>
    <t xml:space="preserve"> C05265 + C00004 + C00080</t>
  </si>
  <si>
    <t xml:space="preserve">C05266 + C00003 </t>
  </si>
  <si>
    <t xml:space="preserve"> C05267 + C00004 + C00080</t>
  </si>
  <si>
    <t xml:space="preserve">C05268 + C00003 </t>
  </si>
  <si>
    <t xml:space="preserve"> C05269 + C00004 + C00080</t>
  </si>
  <si>
    <t xml:space="preserve">C16329 + C00003 </t>
  </si>
  <si>
    <t xml:space="preserve"> C16330 + C00004 + C00080</t>
  </si>
  <si>
    <t xml:space="preserve">C16333 + C00003 </t>
  </si>
  <si>
    <t xml:space="preserve"> C16334 + C00004 + C00080</t>
  </si>
  <si>
    <t xml:space="preserve">C16337 + C00003 </t>
  </si>
  <si>
    <t xml:space="preserve"> C16338 + C00004 + C00080</t>
  </si>
  <si>
    <t xml:space="preserve">C06714 + C00003 </t>
  </si>
  <si>
    <t xml:space="preserve"> C06715 + C00004 + C00080</t>
  </si>
  <si>
    <t xml:space="preserve">C16469 + C00003 </t>
  </si>
  <si>
    <t xml:space="preserve"> C16471 + C00004 + C00080</t>
  </si>
  <si>
    <t xml:space="preserve">C00149 + C00003 </t>
  </si>
  <si>
    <t xml:space="preserve"> C00036 + C00004 + C00080</t>
  </si>
  <si>
    <t xml:space="preserve">C11537 + C00003 </t>
  </si>
  <si>
    <t xml:space="preserve"> C05528 + C00004 + C00080</t>
  </si>
  <si>
    <t xml:space="preserve">C06153 + C00003 </t>
  </si>
  <si>
    <t xml:space="preserve">C06153 + C00006 </t>
  </si>
  <si>
    <t xml:space="preserve"> C00691 + C00005 + C00080</t>
  </si>
  <si>
    <t xml:space="preserve"> C00022 + C00011 + C00004 + C00080</t>
  </si>
  <si>
    <t xml:space="preserve">C00036 </t>
  </si>
  <si>
    <t xml:space="preserve"> C00022 + C00011</t>
  </si>
  <si>
    <t xml:space="preserve">C20940 + C00003 </t>
  </si>
  <si>
    <t xml:space="preserve"> C20941 + C00004 + C00080</t>
  </si>
  <si>
    <t>C03044 + C00003 </t>
  </si>
  <si>
    <t> C00810 + C00004 + C00080</t>
  </si>
  <si>
    <t xml:space="preserve">C00149 + C00006 </t>
  </si>
  <si>
    <t xml:space="preserve"> C00022 + C00011 + C00005 + C00080</t>
  </si>
  <si>
    <t xml:space="preserve">C00311 + C00006 </t>
  </si>
  <si>
    <t xml:space="preserve"> C00026 + C00011 + C00005 + C00080</t>
  </si>
  <si>
    <t xml:space="preserve">C05379 </t>
  </si>
  <si>
    <t xml:space="preserve"> C00026 + C00011</t>
  </si>
  <si>
    <t xml:space="preserve"> C05379 + C00005 + C00080</t>
  </si>
  <si>
    <t xml:space="preserve">C00345 + C00006 </t>
  </si>
  <si>
    <t xml:space="preserve"> C00199 + C00011 + C00005 + C00080</t>
  </si>
  <si>
    <t xml:space="preserve">C00221 + C00003 </t>
  </si>
  <si>
    <t xml:space="preserve"> C00198 + C00004 + C00080</t>
  </si>
  <si>
    <t xml:space="preserve">C00221 + C00006 </t>
  </si>
  <si>
    <t xml:space="preserve"> C00198 + C00005 + C00080</t>
  </si>
  <si>
    <t xml:space="preserve">C01172 + C00006 </t>
  </si>
  <si>
    <t xml:space="preserve"> C01236 + C00005 + C00080</t>
  </si>
  <si>
    <t xml:space="preserve">C00514 + C00003 </t>
  </si>
  <si>
    <t xml:space="preserve"> C00905 + C00004 + C00080</t>
  </si>
  <si>
    <t xml:space="preserve">C00817 + C00003 </t>
  </si>
  <si>
    <t xml:space="preserve"> C00558 + C00004 + C00080</t>
  </si>
  <si>
    <t xml:space="preserve">C00258 + C00003 </t>
  </si>
  <si>
    <t xml:space="preserve"> C01146 + C00004 + C00080</t>
  </si>
  <si>
    <t xml:space="preserve">C00258 + C00006 </t>
  </si>
  <si>
    <t xml:space="preserve"> C01146 + C00005 + C00080</t>
  </si>
  <si>
    <t xml:space="preserve">C00497 + C00003 </t>
  </si>
  <si>
    <t xml:space="preserve">C00233 + C00011 </t>
  </si>
  <si>
    <t xml:space="preserve"> C04236</t>
  </si>
  <si>
    <t xml:space="preserve">C04411 + C00003 </t>
  </si>
  <si>
    <t xml:space="preserve"> C04236 + C00004 + C00080</t>
  </si>
  <si>
    <t xml:space="preserve"> C00233 + C00011 + C00004 + C00080</t>
  </si>
  <si>
    <t xml:space="preserve">C00109 + C00011 + C00004 + C00080 </t>
  </si>
  <si>
    <t xml:space="preserve"> C06032 + C00003</t>
  </si>
  <si>
    <t xml:space="preserve">C04272 + C00006 </t>
  </si>
  <si>
    <t xml:space="preserve"> C06010 + C00005 + C00080</t>
  </si>
  <si>
    <t xml:space="preserve">C00900 + C00005 + C00080 </t>
  </si>
  <si>
    <t xml:space="preserve"> C04039 + C00006</t>
  </si>
  <si>
    <t xml:space="preserve"> C04181 + C00005 + C00080</t>
  </si>
  <si>
    <t xml:space="preserve">C06007 + C00006 </t>
  </si>
  <si>
    <t xml:space="preserve"> C14463 + C00005 + C00080</t>
  </si>
  <si>
    <t xml:space="preserve">C06006 </t>
  </si>
  <si>
    <t xml:space="preserve"> C14463</t>
  </si>
  <si>
    <t xml:space="preserve">C06010 </t>
  </si>
  <si>
    <t xml:space="preserve"> C04181</t>
  </si>
  <si>
    <t xml:space="preserve">C00552 + C00003 </t>
  </si>
  <si>
    <t xml:space="preserve"> C03459 + C00004 + C00080</t>
  </si>
  <si>
    <t xml:space="preserve">C00898 + C00003 </t>
  </si>
  <si>
    <t xml:space="preserve">C00093 + C00003 </t>
  </si>
  <si>
    <t xml:space="preserve">C00093 + C00006 </t>
  </si>
  <si>
    <t xml:space="preserve">C00197 + C00003 </t>
  </si>
  <si>
    <t xml:space="preserve"> C03232 + C00004 + C00080</t>
  </si>
  <si>
    <t xml:space="preserve">C02630 + C00003 </t>
  </si>
  <si>
    <t xml:space="preserve"> C00026 + C00004 + C00080</t>
  </si>
  <si>
    <t xml:space="preserve">C00093 + C00007 </t>
  </si>
  <si>
    <t xml:space="preserve"> C00111 + C00027</t>
  </si>
  <si>
    <t xml:space="preserve">C00114 + C00028 </t>
  </si>
  <si>
    <t xml:space="preserve"> C00576 + C00030</t>
  </si>
  <si>
    <t xml:space="preserve">C00160 + C00028 </t>
  </si>
  <si>
    <t xml:space="preserve"> C00048 + C00030</t>
  </si>
  <si>
    <t xml:space="preserve">C00342 + C15498 </t>
  </si>
  <si>
    <t xml:space="preserve"> C00343 + C00001 + C01335</t>
  </si>
  <si>
    <t xml:space="preserve">C07292 + C15498 </t>
  </si>
  <si>
    <t xml:space="preserve"> C07293 + C00001 + C01335</t>
  </si>
  <si>
    <t xml:space="preserve">C00004 + C15498 + C00080 </t>
  </si>
  <si>
    <t xml:space="preserve"> C00003 + C00001 + C01335</t>
  </si>
  <si>
    <t xml:space="preserve"> C00127 + C00001 + C01335</t>
  </si>
  <si>
    <t xml:space="preserve">C16832 + C15498 </t>
  </si>
  <si>
    <t xml:space="preserve"> C16237 + C00001 + C01335</t>
  </si>
  <si>
    <t xml:space="preserve">C15973 + C15498 </t>
  </si>
  <si>
    <t xml:space="preserve"> C15972 + C00001 + C01335</t>
  </si>
  <si>
    <t xml:space="preserve">C00132 + C00027 </t>
  </si>
  <si>
    <t xml:space="preserve">C00162 + C00027 </t>
  </si>
  <si>
    <t xml:space="preserve"> C05102 + C00001</t>
  </si>
  <si>
    <t xml:space="preserve"> C19861 + C00001</t>
  </si>
  <si>
    <t xml:space="preserve">C00090 + C00007 </t>
  </si>
  <si>
    <t xml:space="preserve"> C00682</t>
  </si>
  <si>
    <t xml:space="preserve">C02923 + C00007 </t>
  </si>
  <si>
    <t xml:space="preserve"> C06210</t>
  </si>
  <si>
    <t xml:space="preserve">C06730 + C00007 </t>
  </si>
  <si>
    <t xml:space="preserve"> C06760</t>
  </si>
  <si>
    <t xml:space="preserve">C07085 + C00007 </t>
  </si>
  <si>
    <t xml:space="preserve"> C07087</t>
  </si>
  <si>
    <t xml:space="preserve">C02375 + C00007 </t>
  </si>
  <si>
    <t xml:space="preserve"> C07089</t>
  </si>
  <si>
    <t xml:space="preserve">C06336 + C00007 + C00001 </t>
  </si>
  <si>
    <t xml:space="preserve"> C02501 + C00094</t>
  </si>
  <si>
    <t xml:space="preserve">C00097 + C00007 </t>
  </si>
  <si>
    <t xml:space="preserve"> C00606</t>
  </si>
  <si>
    <t xml:space="preserve">C00389 + C00007 </t>
  </si>
  <si>
    <t xml:space="preserve"> C04524 + C00237</t>
  </si>
  <si>
    <t xml:space="preserve">C15606 + C00007 </t>
  </si>
  <si>
    <t xml:space="preserve"> C08276 + C00058 + C00237</t>
  </si>
  <si>
    <t xml:space="preserve"> C01180 + C00058</t>
  </si>
  <si>
    <t xml:space="preserve">C00062 + C00007 + C00005 + C00080 </t>
  </si>
  <si>
    <t xml:space="preserve"> C05933 + C00006 + C00001</t>
  </si>
  <si>
    <t>C03024 + C01371 + C00007 </t>
  </si>
  <si>
    <t> C03161 + C01335 + C00001</t>
  </si>
  <si>
    <t xml:space="preserve">C00280 + C03024 + C00007 </t>
  </si>
  <si>
    <t xml:space="preserve"> C05296 + C03161 + C00001</t>
  </si>
  <si>
    <t xml:space="preserve">C00468 + C00080 + C00007 + C00004 </t>
  </si>
  <si>
    <t xml:space="preserve"> C05298 + C00003 + C00001</t>
  </si>
  <si>
    <t xml:space="preserve">C00468 + C00080 + C00007 + C00005 </t>
  </si>
  <si>
    <t xml:space="preserve"> C05298 + C00006 + C00001</t>
  </si>
  <si>
    <t xml:space="preserve"> C05300 + C00006 + C00001</t>
  </si>
  <si>
    <t xml:space="preserve">C00535 + C03024 + C00007 </t>
  </si>
  <si>
    <t xml:space="preserve"> C05291 + C03161 + C00001</t>
  </si>
  <si>
    <t xml:space="preserve">C00951 + C00080 + C00007 + C00004 </t>
  </si>
  <si>
    <t xml:space="preserve"> C05301 + C00003 + C00001</t>
  </si>
  <si>
    <t xml:space="preserve">C00951 + C00080 + C00007 + C00005 </t>
  </si>
  <si>
    <t xml:space="preserve"> C05141 + C00006 + C00001</t>
  </si>
  <si>
    <t xml:space="preserve"> C05301 + C00006 + C00001</t>
  </si>
  <si>
    <t xml:space="preserve">C01227 + C00080 + C00007 + C00005 </t>
  </si>
  <si>
    <t xml:space="preserve"> C05139 + C00006 + C00001</t>
  </si>
  <si>
    <t xml:space="preserve">C01598 + C03024 + C00007 </t>
  </si>
  <si>
    <t xml:space="preserve"> C05643 + C03161 + C00001</t>
  </si>
  <si>
    <t xml:space="preserve">C03024 + C00162 + C00007 </t>
  </si>
  <si>
    <t xml:space="preserve"> C05102 + C03161 + C00001</t>
  </si>
  <si>
    <t xml:space="preserve">C01516 + C03161 + C00067 + C00001 </t>
  </si>
  <si>
    <t xml:space="preserve"> C06174 + C03024 + C00007</t>
  </si>
  <si>
    <t xml:space="preserve">C06604 + C03024 + C00007 </t>
  </si>
  <si>
    <t xml:space="preserve"> C06606 + C03161 + C00087 + C00001</t>
  </si>
  <si>
    <t xml:space="preserve">C00829 + C00005 + C00007 + C00080 </t>
  </si>
  <si>
    <t xml:space="preserve"> C14786 + C00006 + C00001</t>
  </si>
  <si>
    <t xml:space="preserve"> C14787 + C00006 + C00001</t>
  </si>
  <si>
    <t xml:space="preserve">C14040 + C00005 + C00007 + C00080 </t>
  </si>
  <si>
    <t xml:space="preserve"> C14802 + C00006 + C00001</t>
  </si>
  <si>
    <t xml:space="preserve"> C14800 + C00006 + C00001</t>
  </si>
  <si>
    <t xml:space="preserve">C05966 </t>
  </si>
  <si>
    <t xml:space="preserve"> C14781</t>
  </si>
  <si>
    <t xml:space="preserve"> C14813</t>
  </si>
  <si>
    <t xml:space="preserve">C14781 + C00001 </t>
  </si>
  <si>
    <t xml:space="preserve"> C14782</t>
  </si>
  <si>
    <t xml:space="preserve">C14813 + C00001 </t>
  </si>
  <si>
    <t xml:space="preserve"> C14814</t>
  </si>
  <si>
    <t xml:space="preserve">C00219 + C03024 + C00007 </t>
  </si>
  <si>
    <t xml:space="preserve"> C14749 + C03161 + C00001</t>
  </si>
  <si>
    <t xml:space="preserve">C00219 + C00007 + C00005 + C00080 </t>
  </si>
  <si>
    <t xml:space="preserve"> C14771 + C00006 + C00001</t>
  </si>
  <si>
    <t xml:space="preserve"> C14770 + C00006 + C00001</t>
  </si>
  <si>
    <t xml:space="preserve"> C14769 + C00006 + C00001</t>
  </si>
  <si>
    <t xml:space="preserve"> C14768 + C00006 + C00001</t>
  </si>
  <si>
    <t xml:space="preserve"> C14778 + C00006 + C00001</t>
  </si>
  <si>
    <t xml:space="preserve">C01595 + C00007 + C00005 + C00080 </t>
  </si>
  <si>
    <t xml:space="preserve"> C14825 + C00006 + C00001</t>
  </si>
  <si>
    <t xml:space="preserve"> C14826 + C00006 + C00001</t>
  </si>
  <si>
    <t xml:space="preserve">C07535 + C00005 + C00007 + C00080 </t>
  </si>
  <si>
    <t xml:space="preserve"> C14849 + C00006 + C00001</t>
  </si>
  <si>
    <t xml:space="preserve"> C14850 + C00006 + C00001</t>
  </si>
  <si>
    <t xml:space="preserve"> C14851 + C00006 + C00001</t>
  </si>
  <si>
    <t xml:space="preserve">C14852 + C00005 + C00007 + C00080 </t>
  </si>
  <si>
    <t xml:space="preserve"> C14853 + C00006 + C00001</t>
  </si>
  <si>
    <t xml:space="preserve">C14556 + C00005 + C00007 + C00080 </t>
  </si>
  <si>
    <t xml:space="preserve"> C14854 + C00006 + C00001</t>
  </si>
  <si>
    <t xml:space="preserve">C06790 + C00005 + C00007 + C00080 </t>
  </si>
  <si>
    <t xml:space="preserve"> C11148 + C00006 + C00001</t>
  </si>
  <si>
    <t xml:space="preserve"> C14866 + C00006 + C00001</t>
  </si>
  <si>
    <t xml:space="preserve">C07481 + C00005 + C00007 + C00080 </t>
  </si>
  <si>
    <t xml:space="preserve"> C13747 + C00006 + C00067 + C00001</t>
  </si>
  <si>
    <t xml:space="preserve">C13747 </t>
  </si>
  <si>
    <t xml:space="preserve"> C16358</t>
  </si>
  <si>
    <t xml:space="preserve"> C16356</t>
  </si>
  <si>
    <t xml:space="preserve">C01516 + C03024 + C00007 </t>
  </si>
  <si>
    <t xml:space="preserve"> C11785 + C00067 + C03161 + C00001</t>
  </si>
  <si>
    <t xml:space="preserve">C07108 + C00005 + C00007 + C00080 </t>
  </si>
  <si>
    <t xml:space="preserve"> C05011 + C00006 + C00001</t>
  </si>
  <si>
    <t xml:space="preserve">C16546 + C00005 + C00007 + C00080 </t>
  </si>
  <si>
    <t xml:space="preserve"> C16547 + C00006 + C00001</t>
  </si>
  <si>
    <t xml:space="preserve">C07047 </t>
  </si>
  <si>
    <t xml:space="preserve"> C16550 + C06754</t>
  </si>
  <si>
    <t xml:space="preserve"> C16555 + C06754</t>
  </si>
  <si>
    <t xml:space="preserve">C07073 </t>
  </si>
  <si>
    <t xml:space="preserve"> C16561</t>
  </si>
  <si>
    <t xml:space="preserve">C07073 + C00005 + C00007 + C00080 </t>
  </si>
  <si>
    <t xml:space="preserve"> C16560 + C00006 + C00001</t>
  </si>
  <si>
    <t xml:space="preserve">C06868 + C00005 + C00080 + C00007 </t>
  </si>
  <si>
    <t xml:space="preserve"> C07496 + C00006 + C00001</t>
  </si>
  <si>
    <t xml:space="preserve">C07572 </t>
  </si>
  <si>
    <t xml:space="preserve"> C16608</t>
  </si>
  <si>
    <t xml:space="preserve"> C16607</t>
  </si>
  <si>
    <t xml:space="preserve">C16608 </t>
  </si>
  <si>
    <t xml:space="preserve"> C16609</t>
  </si>
  <si>
    <t xml:space="preserve">C00777 + C03024 + C00007 </t>
  </si>
  <si>
    <t xml:space="preserve"> C16679 + C03161 + C00001</t>
  </si>
  <si>
    <t xml:space="preserve">C00777 + C00005 + C00080 + C00007 </t>
  </si>
  <si>
    <t xml:space="preserve"> C16680 + C00006 + C00001</t>
  </si>
  <si>
    <t xml:space="preserve"> C16677 + C03161 + C00001</t>
  </si>
  <si>
    <t xml:space="preserve">C06800 + C00007 + C00005 + C00080 </t>
  </si>
  <si>
    <t xml:space="preserve"> C19585 + C00001 + C00006</t>
  </si>
  <si>
    <t xml:space="preserve"> C16756 + C00001 + C00006</t>
  </si>
  <si>
    <t xml:space="preserve">C16756 + C00007 + C00005 + C00080 </t>
  </si>
  <si>
    <t xml:space="preserve"> C19594 + C00001 + C00006</t>
  </si>
  <si>
    <t xml:space="preserve"> C19595 + C00001 + C00006</t>
  </si>
  <si>
    <t xml:space="preserve"> C19586 + C00001 + C00006</t>
  </si>
  <si>
    <t xml:space="preserve">C19488 + C00007 + C00005 + C00080 </t>
  </si>
  <si>
    <t xml:space="preserve"> C19489 + C00001 + C00006</t>
  </si>
  <si>
    <t xml:space="preserve">C19490 + C00007 + C00005 + C00080 </t>
  </si>
  <si>
    <t xml:space="preserve"> C19559 + C00001 + C00006</t>
  </si>
  <si>
    <t xml:space="preserve">C16453 + C00007 + C00005 + C00080 </t>
  </si>
  <si>
    <t xml:space="preserve"> C19563 + C00001 + C00006</t>
  </si>
  <si>
    <t xml:space="preserve"> C19566 + C00001 + C00006</t>
  </si>
  <si>
    <t xml:space="preserve">C19574 + C00007 + C00005 + C00080 </t>
  </si>
  <si>
    <t xml:space="preserve"> C19577 + C00001 + C00006</t>
  </si>
  <si>
    <t xml:space="preserve"> C19580 + C00001 + C00006</t>
  </si>
  <si>
    <t xml:space="preserve"> C19604 + C00001 + C00006</t>
  </si>
  <si>
    <t xml:space="preserve">C15521 + C01847 + C00007 </t>
  </si>
  <si>
    <t xml:space="preserve"> C00071 + C00061 + C00094 + C00001</t>
  </si>
  <si>
    <t xml:space="preserve">C11145 + C01847 + C00007 </t>
  </si>
  <si>
    <t xml:space="preserve"> C00061 + C00094 + C00001 + C00067</t>
  </si>
  <si>
    <t xml:space="preserve">C00642 + C00007 + C00004 + C00080 </t>
  </si>
  <si>
    <t xml:space="preserve"> C01161 + C00003 + C00001</t>
  </si>
  <si>
    <t xml:space="preserve">C05593 + C00007 + C00004 + C00080 </t>
  </si>
  <si>
    <t xml:space="preserve"> C00027 + C00007</t>
  </si>
  <si>
    <t xml:space="preserve">C00385 + C00003 + C00001 </t>
  </si>
  <si>
    <t xml:space="preserve"> C00366 + C00004 + C00080</t>
  </si>
  <si>
    <t xml:space="preserve">C00262 + C00003 + C00001 </t>
  </si>
  <si>
    <t xml:space="preserve"> C00385 + C00004 + C00080</t>
  </si>
  <si>
    <t xml:space="preserve">C00147 + C00003 + C00001 </t>
  </si>
  <si>
    <t xml:space="preserve"> C22499 + C00004 + C00080</t>
  </si>
  <si>
    <t xml:space="preserve">C22499 + C00003 + C00001 </t>
  </si>
  <si>
    <t xml:space="preserve"> C22500 + C00004 + C00080</t>
  </si>
  <si>
    <t xml:space="preserve">C03972 + C00003 + C00001 </t>
  </si>
  <si>
    <t xml:space="preserve"> C20258 + C00004 + C00080</t>
  </si>
  <si>
    <t xml:space="preserve">C03972 + C00006 + C00001 </t>
  </si>
  <si>
    <t xml:space="preserve"> C20258 + C00005 + C00080</t>
  </si>
  <si>
    <t xml:space="preserve">C00058 + C00003 </t>
  </si>
  <si>
    <t xml:space="preserve"> C00080 + C00011 + C00004</t>
  </si>
  <si>
    <t xml:space="preserve">C04232 + C00343 + C00001 </t>
  </si>
  <si>
    <t xml:space="preserve"> C03723 + C00342</t>
  </si>
  <si>
    <t xml:space="preserve">C00206 + C00343 + C00001 </t>
  </si>
  <si>
    <t xml:space="preserve"> C00342 + C00008</t>
  </si>
  <si>
    <t xml:space="preserve">C01346 + C00343 + C00001 </t>
  </si>
  <si>
    <t xml:space="preserve"> C00342 + C00015</t>
  </si>
  <si>
    <t xml:space="preserve">C00361 + C00343 + C00001 </t>
  </si>
  <si>
    <t xml:space="preserve"> C00035 + C00342</t>
  </si>
  <si>
    <t xml:space="preserve">C00705 + C00343 + C00001 </t>
  </si>
  <si>
    <t xml:space="preserve"> C00342 + C00112</t>
  </si>
  <si>
    <t xml:space="preserve">C04232 + C16664 + C00001 </t>
  </si>
  <si>
    <t xml:space="preserve"> C03723 + C16663</t>
  </si>
  <si>
    <t xml:space="preserve">C04232 + C03170 + C00001 </t>
  </si>
  <si>
    <t xml:space="preserve"> C03723 + C02090</t>
  </si>
  <si>
    <t xml:space="preserve">C21750 + C00343 + C00001 </t>
  </si>
  <si>
    <t xml:space="preserve"> C21748 + C00342</t>
  </si>
  <si>
    <t xml:space="preserve">C00441 + C00009 + C00006 </t>
  </si>
  <si>
    <t xml:space="preserve"> C03082 + C00005 + C00080</t>
  </si>
  <si>
    <t xml:space="preserve">C00118 + C00009 + C00003 </t>
  </si>
  <si>
    <t xml:space="preserve"> C00236 + C00004 + C00080</t>
  </si>
  <si>
    <t xml:space="preserve">C00222 + C00010 + C00003 </t>
  </si>
  <si>
    <t xml:space="preserve"> C00024 + C00011 + C00004 + C00080</t>
  </si>
  <si>
    <t xml:space="preserve">C00222 + C00010 + C00006 </t>
  </si>
  <si>
    <t xml:space="preserve"> C00024 + C00011 + C00005 + C00080</t>
  </si>
  <si>
    <t xml:space="preserve">C00232 + C00003 + C00001 </t>
  </si>
  <si>
    <t xml:space="preserve"> C00042 + C00004 + C00080</t>
  </si>
  <si>
    <t xml:space="preserve">C00141 + C00010 + C00003 </t>
  </si>
  <si>
    <t xml:space="preserve"> C00630 + C00011 + C00004 + C00080</t>
  </si>
  <si>
    <t xml:space="preserve">C00233 + C00010 + C00003 </t>
  </si>
  <si>
    <t xml:space="preserve"> C02939 + C00011 + C00004 + C00080</t>
  </si>
  <si>
    <t xml:space="preserve">C00671 + C00010 + C00003 </t>
  </si>
  <si>
    <t xml:space="preserve"> C15980 + C00011 + C00004 + C00080</t>
  </si>
  <si>
    <t xml:space="preserve">C00433 + C00006 + C00001 </t>
  </si>
  <si>
    <t xml:space="preserve"> C00026 + C00005 + C00080</t>
  </si>
  <si>
    <t xml:space="preserve">C00349 + C00010 + C00003 </t>
  </si>
  <si>
    <t xml:space="preserve"> C00100 + C00011 + C00004 + C00080</t>
  </si>
  <si>
    <t xml:space="preserve">C06002 + C00010 + C00003 </t>
  </si>
  <si>
    <t xml:space="preserve">C00071 + C00003 + C00001 </t>
  </si>
  <si>
    <t xml:space="preserve"> C00060 + C00004 + C00080</t>
  </si>
  <si>
    <t xml:space="preserve"> C00162 + C00004 + C00080</t>
  </si>
  <si>
    <t xml:space="preserve">C00084 + C00003 + C00001 </t>
  </si>
  <si>
    <t xml:space="preserve"> C00033 + C00004 + C00080</t>
  </si>
  <si>
    <t xml:space="preserve">C05665 + C00003 + C00001 </t>
  </si>
  <si>
    <t xml:space="preserve"> C00099 + C00004 + C00080</t>
  </si>
  <si>
    <t xml:space="preserve">C00577 + C00003 + C00001 </t>
  </si>
  <si>
    <t xml:space="preserve"> C00258 + C00004 + C00080</t>
  </si>
  <si>
    <t xml:space="preserve">C00555 + C00003 + C00001 </t>
  </si>
  <si>
    <t xml:space="preserve"> C00334 + C00004 + C00080</t>
  </si>
  <si>
    <t xml:space="preserve">C00637 + C00003 + C00001 </t>
  </si>
  <si>
    <t xml:space="preserve"> C00954 + C00004 + C00080</t>
  </si>
  <si>
    <t xml:space="preserve">C05985 + C00003 + C00001 </t>
  </si>
  <si>
    <t xml:space="preserve"> C00804 + C00004 + C00080</t>
  </si>
  <si>
    <t xml:space="preserve">C01149 + C00003 + C00001 </t>
  </si>
  <si>
    <t xml:space="preserve"> C01181 + C00004 + C00080</t>
  </si>
  <si>
    <t xml:space="preserve">C06002 + C00003 + C00001 </t>
  </si>
  <si>
    <t xml:space="preserve"> C02170 + C00004 + C00080</t>
  </si>
  <si>
    <t xml:space="preserve">C05130 + C00003 + C00001 </t>
  </si>
  <si>
    <t xml:space="preserve"> C02835 + C00004 + C00080</t>
  </si>
  <si>
    <t xml:space="preserve">C05445 + C00003 + C00001 </t>
  </si>
  <si>
    <t xml:space="preserve"> C04554 + C00004 + C00080</t>
  </si>
  <si>
    <t xml:space="preserve">C05634 + C00003 + C00001 </t>
  </si>
  <si>
    <t xml:space="preserve"> C05635 + C00080 + C00004</t>
  </si>
  <si>
    <t xml:space="preserve">C05936 + C00003 + C00001 </t>
  </si>
  <si>
    <t xml:space="preserve"> C02946 + C00004 + C00080</t>
  </si>
  <si>
    <t xml:space="preserve">C06754 + C00003 + C00001 </t>
  </si>
  <si>
    <t xml:space="preserve"> C06755 + C00004 + C00080</t>
  </si>
  <si>
    <t xml:space="preserve">C02576 + C00001 + C00003 </t>
  </si>
  <si>
    <t xml:space="preserve"> C11924 + C00004 + C00080</t>
  </si>
  <si>
    <t xml:space="preserve">C03461 + C00003 + C00001 </t>
  </si>
  <si>
    <t xml:space="preserve"> C16502 + C00004 + C00080</t>
  </si>
  <si>
    <t xml:space="preserve">C00555 + C00006 + C00001 </t>
  </si>
  <si>
    <t xml:space="preserve"> C00334 + C00005 + C00080</t>
  </si>
  <si>
    <t xml:space="preserve"> C00818 + C00004 + C00080</t>
  </si>
  <si>
    <t xml:space="preserve">C06613 + C00001 </t>
  </si>
  <si>
    <t xml:space="preserve">C16348 + C00001 </t>
  </si>
  <si>
    <t xml:space="preserve">C01250 + C00009 + C00006 </t>
  </si>
  <si>
    <t xml:space="preserve"> C04133 + C00005 + C00080</t>
  </si>
  <si>
    <t xml:space="preserve">C01165 + C00009 + C00006 </t>
  </si>
  <si>
    <t xml:space="preserve"> C03287 + C00005 + C00080</t>
  </si>
  <si>
    <t xml:space="preserve">C00118 + C00009 + C00006 </t>
  </si>
  <si>
    <t xml:space="preserve"> C00236 + C00005 + C00080</t>
  </si>
  <si>
    <t xml:space="preserve">C00755 + C00003 + C00001 </t>
  </si>
  <si>
    <t xml:space="preserve"> C06672 + C00004 + C00080</t>
  </si>
  <si>
    <t xml:space="preserve">C02987 + C00005 + C00080 </t>
  </si>
  <si>
    <t xml:space="preserve"> C03741 + C01641 + C00006</t>
  </si>
  <si>
    <t xml:space="preserve">C00576 + C00003 + C00001 </t>
  </si>
  <si>
    <t xml:space="preserve">C00576 + C00006 + C00001 </t>
  </si>
  <si>
    <t xml:space="preserve">C01165 + C00003 + C00001 </t>
  </si>
  <si>
    <t xml:space="preserve"> C00025 + C00004 + C00080</t>
  </si>
  <si>
    <t xml:space="preserve"> C00025 + C00005 + C00080</t>
  </si>
  <si>
    <t xml:space="preserve"> C05947 + C00004 + C00080</t>
  </si>
  <si>
    <t xml:space="preserve"> C05947 + C00005 + C00080</t>
  </si>
  <si>
    <t xml:space="preserve">C05947 + C00004 + C00080 </t>
  </si>
  <si>
    <t xml:space="preserve"> C05938 + C00003 + C00001</t>
  </si>
  <si>
    <t xml:space="preserve">C01165 + C00006 + C00001 </t>
  </si>
  <si>
    <t xml:space="preserve">C00022 + C00009 + C00007 </t>
  </si>
  <si>
    <t xml:space="preserve"> C00227 + C00027 + C00011</t>
  </si>
  <si>
    <t xml:space="preserve">C00022 + C15972 </t>
  </si>
  <si>
    <t xml:space="preserve"> C16255 + C00011</t>
  </si>
  <si>
    <t xml:space="preserve">C00022 + C00068 </t>
  </si>
  <si>
    <t xml:space="preserve"> C05125 + C00011</t>
  </si>
  <si>
    <t xml:space="preserve">C05125 + C15972 </t>
  </si>
  <si>
    <t xml:space="preserve"> C16255 + C00068</t>
  </si>
  <si>
    <t xml:space="preserve">C00026 + C15972 </t>
  </si>
  <si>
    <t xml:space="preserve"> C16254 + C00011</t>
  </si>
  <si>
    <t xml:space="preserve">C00026 + C00068 </t>
  </si>
  <si>
    <t xml:space="preserve"> C05381 + C00011</t>
  </si>
  <si>
    <t xml:space="preserve">C05381 + C15972 </t>
  </si>
  <si>
    <t xml:space="preserve"> C16254 + C00068</t>
  </si>
  <si>
    <t xml:space="preserve">C00141 + C15972 </t>
  </si>
  <si>
    <t xml:space="preserve"> C15977 + C00011</t>
  </si>
  <si>
    <t xml:space="preserve">C00233 + C15972 </t>
  </si>
  <si>
    <t xml:space="preserve"> C15975 + C00011</t>
  </si>
  <si>
    <t xml:space="preserve">C00671 + C15972 </t>
  </si>
  <si>
    <t xml:space="preserve"> C15979 + C00011</t>
  </si>
  <si>
    <t xml:space="preserve">C00141 + C00068 </t>
  </si>
  <si>
    <t xml:space="preserve"> C15976 + C00011</t>
  </si>
  <si>
    <t xml:space="preserve">C15976 + C15972 </t>
  </si>
  <si>
    <t xml:space="preserve"> C15977 + C00068</t>
  </si>
  <si>
    <t xml:space="preserve">C00233 + C00068 </t>
  </si>
  <si>
    <t xml:space="preserve"> C15974 + C00011</t>
  </si>
  <si>
    <t xml:space="preserve">C15974 + C15972 </t>
  </si>
  <si>
    <t xml:space="preserve"> C15975 + C00068</t>
  </si>
  <si>
    <t xml:space="preserve">C00671 + C00068 </t>
  </si>
  <si>
    <t xml:space="preserve"> C15978 + C00011</t>
  </si>
  <si>
    <t xml:space="preserve">C15978 + C15972 </t>
  </si>
  <si>
    <t xml:space="preserve"> C15979 + C00068</t>
  </si>
  <si>
    <t xml:space="preserve">C00109 + C00068 </t>
  </si>
  <si>
    <t xml:space="preserve"> C21017 + C00011</t>
  </si>
  <si>
    <t xml:space="preserve">C21017 + C15972 </t>
  </si>
  <si>
    <t xml:space="preserve"> C21018 + C00068</t>
  </si>
  <si>
    <t>C11215 + C00342 </t>
  </si>
  <si>
    <t> C06697 + C00343 + C00001</t>
  </si>
  <si>
    <t xml:space="preserve">C00173 + C00006 </t>
  </si>
  <si>
    <t xml:space="preserve"> C00693 + C00005 + C00080</t>
  </si>
  <si>
    <t xml:space="preserve">C05745 + C00006 </t>
  </si>
  <si>
    <t xml:space="preserve"> C04246 + C00005 + C00080</t>
  </si>
  <si>
    <t xml:space="preserve">C05223 + C00006 </t>
  </si>
  <si>
    <t xml:space="preserve"> C05758 + C00005 + C00080</t>
  </si>
  <si>
    <t xml:space="preserve">C05749 + C00006 </t>
  </si>
  <si>
    <t xml:space="preserve"> C05748 + C00005 + C00080</t>
  </si>
  <si>
    <t xml:space="preserve">C05752 + C00006 </t>
  </si>
  <si>
    <t xml:space="preserve"> C05751 + C00005 + C00080</t>
  </si>
  <si>
    <t xml:space="preserve">C05755 + C00006 </t>
  </si>
  <si>
    <t xml:space="preserve"> C05754 + C00005 + C00080</t>
  </si>
  <si>
    <t xml:space="preserve">C05761 + C00006 </t>
  </si>
  <si>
    <t xml:space="preserve"> C05760 + C00005 + C00080</t>
  </si>
  <si>
    <t xml:space="preserve">C05764 + C00006 </t>
  </si>
  <si>
    <t xml:space="preserve"> C05763 + C00005 + C00080</t>
  </si>
  <si>
    <t xml:space="preserve">C20374 + C00005 + C00080 </t>
  </si>
  <si>
    <t xml:space="preserve"> C20375 + C00006</t>
  </si>
  <si>
    <t xml:space="preserve">C20378 + C00005 + C00080 </t>
  </si>
  <si>
    <t xml:space="preserve"> C19846 + C00006</t>
  </si>
  <si>
    <t xml:space="preserve">C00254 + C00003 </t>
  </si>
  <si>
    <t xml:space="preserve"> C01179 + C00011 + C00004 + C00080</t>
  </si>
  <si>
    <t xml:space="preserve">C00337 + C00006 </t>
  </si>
  <si>
    <t xml:space="preserve"> C00295 + C00005 + C00080</t>
  </si>
  <si>
    <t xml:space="preserve">C04171 + C00003 </t>
  </si>
  <si>
    <t xml:space="preserve"> C00196 + C00004 + C00080</t>
  </si>
  <si>
    <t xml:space="preserve">C00658 + C00006 </t>
  </si>
  <si>
    <t xml:space="preserve"> C04512 + C00005 + C00080</t>
  </si>
  <si>
    <t xml:space="preserve"> C22258 + C00005 + C00080</t>
  </si>
  <si>
    <t xml:space="preserve">C02463 + C00003 </t>
  </si>
  <si>
    <t xml:space="preserve"> C05778 + C00004 + C00080</t>
  </si>
  <si>
    <t xml:space="preserve">C00173 + C00003 </t>
  </si>
  <si>
    <t xml:space="preserve"> C00693 + C00004 + C00080</t>
  </si>
  <si>
    <t xml:space="preserve">C05745 + C00003 </t>
  </si>
  <si>
    <t xml:space="preserve"> C04246 + C00004 + C00080</t>
  </si>
  <si>
    <t xml:space="preserve">C05223 + C00003 </t>
  </si>
  <si>
    <t xml:space="preserve"> C05758 + C00004 + C00080</t>
  </si>
  <si>
    <t xml:space="preserve">C05749 + C00003 </t>
  </si>
  <si>
    <t xml:space="preserve"> C05748 + C00004 + C00080</t>
  </si>
  <si>
    <t xml:space="preserve">C05752 + C00003 </t>
  </si>
  <si>
    <t xml:space="preserve"> C05751 + C00004 + C00080</t>
  </si>
  <si>
    <t xml:space="preserve">C05755 + C00003 </t>
  </si>
  <si>
    <t xml:space="preserve"> C05754 + C00004 + C00080</t>
  </si>
  <si>
    <t xml:space="preserve">C05761 + C00003 </t>
  </si>
  <si>
    <t xml:space="preserve"> C05760 + C00004 + C00080</t>
  </si>
  <si>
    <t xml:space="preserve">C05764 + C00003 </t>
  </si>
  <si>
    <t xml:space="preserve"> C05763 + C00004 + C00080</t>
  </si>
  <si>
    <t xml:space="preserve">C16221 + C00004 + C00080 </t>
  </si>
  <si>
    <t xml:space="preserve"> C04088 + C00003</t>
  </si>
  <si>
    <t xml:space="preserve">C01050 + C00006 </t>
  </si>
  <si>
    <t xml:space="preserve"> C04631 + C00005 + C00080</t>
  </si>
  <si>
    <t>C01050 + C00003 </t>
  </si>
  <si>
    <t> C04631 + C00004 + C00080</t>
  </si>
  <si>
    <t xml:space="preserve">C15602 + C00042 </t>
  </si>
  <si>
    <t xml:space="preserve"> C15603 + C00122</t>
  </si>
  <si>
    <t xml:space="preserve">C00399 + C00042 </t>
  </si>
  <si>
    <t xml:space="preserve"> C00390 + C00122</t>
  </si>
  <si>
    <t xml:space="preserve">C02939 + C04253 </t>
  </si>
  <si>
    <t xml:space="preserve"> C03069 + C04570</t>
  </si>
  <si>
    <t xml:space="preserve">C02939 + C00016 </t>
  </si>
  <si>
    <t xml:space="preserve"> C03069 + C01352</t>
  </si>
  <si>
    <t xml:space="preserve">C00337 + C00122 </t>
  </si>
  <si>
    <t xml:space="preserve"> C00295 + C00042</t>
  </si>
  <si>
    <t xml:space="preserve">C00041 + C00003 + C00001 </t>
  </si>
  <si>
    <t xml:space="preserve"> C00022 + C00014 + C00004 + C00080</t>
  </si>
  <si>
    <t xml:space="preserve">C05167 + C00001 + C00003 </t>
  </si>
  <si>
    <t xml:space="preserve"> C00161 + C00014 + C00004 + C00080</t>
  </si>
  <si>
    <t xml:space="preserve">C05167 + C00001 + C00006 </t>
  </si>
  <si>
    <t xml:space="preserve"> C00161 + C00014 + C00005 + C00080</t>
  </si>
  <si>
    <t xml:space="preserve">C00037 + C00001 + C00003 </t>
  </si>
  <si>
    <t xml:space="preserve"> C00048 + C00014 + C00004 + C00080</t>
  </si>
  <si>
    <t xml:space="preserve"> C00064 + C00026 + C00005 + C00080</t>
  </si>
  <si>
    <t xml:space="preserve">C00025 + C00006 + C00001 </t>
  </si>
  <si>
    <t xml:space="preserve"> C00026 + C00014 + C00005 + C00080</t>
  </si>
  <si>
    <t xml:space="preserve">C00064 + C00001 </t>
  </si>
  <si>
    <t xml:space="preserve"> C00025 + C00014</t>
  </si>
  <si>
    <t xml:space="preserve">C00025 + C00003 + C00001 </t>
  </si>
  <si>
    <t xml:space="preserve"> C00026 + C00014 + C00004 + C00080</t>
  </si>
  <si>
    <t xml:space="preserve">C00183 + C00006 + C00001 </t>
  </si>
  <si>
    <t xml:space="preserve"> C00141 + C00014 + C00005 + C00080</t>
  </si>
  <si>
    <t xml:space="preserve">C00123 + C00001 + C00003 </t>
  </si>
  <si>
    <t xml:space="preserve"> C00233 + C00014 + C00004 + C00080</t>
  </si>
  <si>
    <t xml:space="preserve">C00183 + C00001 + C00003 </t>
  </si>
  <si>
    <t xml:space="preserve"> C00141 + C00014 + C00004 + C00080</t>
  </si>
  <si>
    <t xml:space="preserve">C00407 + C00003 + C00001 </t>
  </si>
  <si>
    <t xml:space="preserve"> C00671 + C00014 + C00004 + C00080</t>
  </si>
  <si>
    <t xml:space="preserve">C00049 + C00007 </t>
  </si>
  <si>
    <t xml:space="preserve"> C05840 + C00027</t>
  </si>
  <si>
    <t xml:space="preserve">C00049 + C00001 + C00007 </t>
  </si>
  <si>
    <t xml:space="preserve"> C00036 + C00014 + C00027</t>
  </si>
  <si>
    <t xml:space="preserve">C00037 + C00001 + C00007 </t>
  </si>
  <si>
    <t xml:space="preserve"> C00048 + C00014 + C00027</t>
  </si>
  <si>
    <t xml:space="preserve">C00037 + C00007 </t>
  </si>
  <si>
    <t xml:space="preserve"> C15809 + C00027</t>
  </si>
  <si>
    <t xml:space="preserve">C15809 + C00001 </t>
  </si>
  <si>
    <t xml:space="preserve"> C00048 + C00014</t>
  </si>
  <si>
    <t xml:space="preserve">C00133 + C00001 + C00007 </t>
  </si>
  <si>
    <t xml:space="preserve"> C00022 + C00014 + C00027</t>
  </si>
  <si>
    <t>C00213 + C00001 + C00007 </t>
  </si>
  <si>
    <t> C00048 + C00218 + C00027</t>
  </si>
  <si>
    <t xml:space="preserve">C11735 + C00001 + C00007 </t>
  </si>
  <si>
    <t xml:space="preserve"> C00048 + C00797 + C00027</t>
  </si>
  <si>
    <t xml:space="preserve">C00037 + C02051 </t>
  </si>
  <si>
    <t xml:space="preserve"> C01242 + C00011</t>
  </si>
  <si>
    <t xml:space="preserve">C00148 + C00003 </t>
  </si>
  <si>
    <t xml:space="preserve"> C03912 + C00004 + C00080</t>
  </si>
  <si>
    <t xml:space="preserve">C00148 + C00006 </t>
  </si>
  <si>
    <t xml:space="preserve"> C03912 + C00005 + C00080</t>
  </si>
  <si>
    <t xml:space="preserve">C01157 + C00003 </t>
  </si>
  <si>
    <t xml:space="preserve"> C04281 + C00004 + C00080</t>
  </si>
  <si>
    <t xml:space="preserve">C01157 + C00006 </t>
  </si>
  <si>
    <t xml:space="preserve"> C04281 + C00005 + C00080</t>
  </si>
  <si>
    <t xml:space="preserve">C00440 + C00006 </t>
  </si>
  <si>
    <t xml:space="preserve"> C00143 + C00005 + C00080</t>
  </si>
  <si>
    <t xml:space="preserve">C00440 + C00003 </t>
  </si>
  <si>
    <t xml:space="preserve"> C00143 + C00004 + C00080</t>
  </si>
  <si>
    <t xml:space="preserve">C00101 + C00006 </t>
  </si>
  <si>
    <t xml:space="preserve"> C00415 + C00005 + C00080</t>
  </si>
  <si>
    <t xml:space="preserve">C00101 + C00003 </t>
  </si>
  <si>
    <t xml:space="preserve"> C00415 + C00004 + C00080</t>
  </si>
  <si>
    <t xml:space="preserve">C00415 + C00003 </t>
  </si>
  <si>
    <t xml:space="preserve"> C00504 + C00004 + C00080</t>
  </si>
  <si>
    <t xml:space="preserve">C00415 + C00006 </t>
  </si>
  <si>
    <t xml:space="preserve"> C00504 + C00005 + C00080</t>
  </si>
  <si>
    <t xml:space="preserve">C00272 + C00006 </t>
  </si>
  <si>
    <t xml:space="preserve"> C02953 + C00005 + C00080</t>
  </si>
  <si>
    <t xml:space="preserve">C01847 + C00006 </t>
  </si>
  <si>
    <t xml:space="preserve"> C00061 + C00005 + C00080</t>
  </si>
  <si>
    <t xml:space="preserve">C01847 + C00003 </t>
  </si>
  <si>
    <t xml:space="preserve"> C00061 + C00004 + C00080</t>
  </si>
  <si>
    <t xml:space="preserve">C00143 + C00006 </t>
  </si>
  <si>
    <t xml:space="preserve"> C00445 + C00005</t>
  </si>
  <si>
    <t xml:space="preserve">C00148 + C15602 </t>
  </si>
  <si>
    <t xml:space="preserve"> C03912 + C15603</t>
  </si>
  <si>
    <t xml:space="preserve">C06109 + C00005 </t>
  </si>
  <si>
    <t xml:space="preserve"> C06110 + C00006 + C00080</t>
  </si>
  <si>
    <t xml:space="preserve">C03161 + C00005 + C00080 </t>
  </si>
  <si>
    <t xml:space="preserve"> C03024 + C00006</t>
  </si>
  <si>
    <t xml:space="preserve">C00028 + C00005 + C00080 </t>
  </si>
  <si>
    <t xml:space="preserve"> C00030 + C00006</t>
  </si>
  <si>
    <t xml:space="preserve">C00088 + C00006 + C00001 </t>
  </si>
  <si>
    <t xml:space="preserve"> C00244 + C00005 + C00080</t>
  </si>
  <si>
    <t xml:space="preserve">C00130 + C00014 + C00006 </t>
  </si>
  <si>
    <t xml:space="preserve"> C00144 + C00005 + C00080</t>
  </si>
  <si>
    <t xml:space="preserve">C00366 + C00007 + C00001 </t>
  </si>
  <si>
    <t xml:space="preserve"> C11821 + C00027</t>
  </si>
  <si>
    <t xml:space="preserve"> C16362 + C00011 + C00027</t>
  </si>
  <si>
    <t xml:space="preserve">C00244 + C15603 </t>
  </si>
  <si>
    <t xml:space="preserve"> C00088 + C15602 + C00001</t>
  </si>
  <si>
    <t xml:space="preserve">C00088 + C00003 + C00001 </t>
  </si>
  <si>
    <t xml:space="preserve"> C00244 + C00004 + C00080</t>
  </si>
  <si>
    <t xml:space="preserve">C16832 + C00003 </t>
  </si>
  <si>
    <t xml:space="preserve"> C16237 + C00004 + C00080</t>
  </si>
  <si>
    <t xml:space="preserve">C02972 + C00003 </t>
  </si>
  <si>
    <t xml:space="preserve"> C02051 + C00004 + C00080</t>
  </si>
  <si>
    <t xml:space="preserve">C15973 + C00003 </t>
  </si>
  <si>
    <t xml:space="preserve"> C15972 + C00004 + C00080</t>
  </si>
  <si>
    <t xml:space="preserve">C00579 + C00003 </t>
  </si>
  <si>
    <t xml:space="preserve"> C00248 + C00004 + C00080</t>
  </si>
  <si>
    <t xml:space="preserve">C00342 + C00006 </t>
  </si>
  <si>
    <t xml:space="preserve"> C00343 + C00005 + C00080</t>
  </si>
  <si>
    <t xml:space="preserve">C00097 + C00051 + C00006 </t>
  </si>
  <si>
    <t xml:space="preserve"> C05526 + C00005</t>
  </si>
  <si>
    <t xml:space="preserve">C03023 + C00343 + C00001 </t>
  </si>
  <si>
    <t xml:space="preserve"> C03895 + C00342</t>
  </si>
  <si>
    <t xml:space="preserve">C00073 + C00343 + C00001 </t>
  </si>
  <si>
    <t xml:space="preserve"> C15999 + C00342</t>
  </si>
  <si>
    <t xml:space="preserve"> C15653 + C00342</t>
  </si>
  <si>
    <t xml:space="preserve"> C15998 + C00342</t>
  </si>
  <si>
    <t xml:space="preserve"> C02989 + C00342</t>
  </si>
  <si>
    <t xml:space="preserve">C00342 + C00053 </t>
  </si>
  <si>
    <t xml:space="preserve"> C00343 + C00094 + C00054</t>
  </si>
  <si>
    <t xml:space="preserve">C03172 + C00155 </t>
  </si>
  <si>
    <t xml:space="preserve">C00019 + C00155 </t>
  </si>
  <si>
    <t xml:space="preserve"> C00021 + C00073</t>
  </si>
  <si>
    <t xml:space="preserve">C00019 + C01051 </t>
  </si>
  <si>
    <t xml:space="preserve"> C00021 + C15527</t>
  </si>
  <si>
    <t xml:space="preserve">C00019 + C15527 </t>
  </si>
  <si>
    <t xml:space="preserve"> C00021 + C02463</t>
  </si>
  <si>
    <t xml:space="preserve">C04489 + C00155 </t>
  </si>
  <si>
    <t xml:space="preserve"> C04144 + C00073</t>
  </si>
  <si>
    <t xml:space="preserve">C05698 + C04489 </t>
  </si>
  <si>
    <t xml:space="preserve"> C05335 + C04144</t>
  </si>
  <si>
    <t xml:space="preserve">C19847 + C00019 </t>
  </si>
  <si>
    <t xml:space="preserve"> C05819 + C00021</t>
  </si>
  <si>
    <t xml:space="preserve">C00019 + C00240 </t>
  </si>
  <si>
    <t xml:space="preserve"> C00021 + C04153</t>
  </si>
  <si>
    <t xml:space="preserve"> C00021 + C04152</t>
  </si>
  <si>
    <t xml:space="preserve">C00019 + C01977 </t>
  </si>
  <si>
    <t xml:space="preserve"> C00021 + C04157</t>
  </si>
  <si>
    <t xml:space="preserve">C02583 + C00019 </t>
  </si>
  <si>
    <t xml:space="preserve"> C20858 + C00021</t>
  </si>
  <si>
    <t xml:space="preserve"> C00021 + C04160</t>
  </si>
  <si>
    <t xml:space="preserve">C00019 + C00039 </t>
  </si>
  <si>
    <t xml:space="preserve"> C00021 + C02967</t>
  </si>
  <si>
    <t xml:space="preserve">C00019 + C00856 </t>
  </si>
  <si>
    <t xml:space="preserve">C00365 + C00143 </t>
  </si>
  <si>
    <t xml:space="preserve"> C00415 + C00364</t>
  </si>
  <si>
    <t xml:space="preserve">C04250 + C02743 </t>
  </si>
  <si>
    <t xml:space="preserve"> C03800 + C11475</t>
  </si>
  <si>
    <t xml:space="preserve">C00143 + C01764 + C00004 + C00080 </t>
  </si>
  <si>
    <t xml:space="preserve"> C00101 + C03446 + C00003</t>
  </si>
  <si>
    <t xml:space="preserve">C00143 + C01764 + C01352 </t>
  </si>
  <si>
    <t xml:space="preserve"> C00101 + C03446 + C00016</t>
  </si>
  <si>
    <t xml:space="preserve">C00019 + C00614 </t>
  </si>
  <si>
    <t xml:space="preserve"> C00021 + C04142</t>
  </si>
  <si>
    <t xml:space="preserve">C00143 + C00037 + C00001 </t>
  </si>
  <si>
    <t xml:space="preserve"> C00101 + C00065</t>
  </si>
  <si>
    <t xml:space="preserve">C00065 + C01217 </t>
  </si>
  <si>
    <t xml:space="preserve"> C04377 + C00037 + C00001</t>
  </si>
  <si>
    <t xml:space="preserve">C01242 + C00101 </t>
  </si>
  <si>
    <t xml:space="preserve"> C02972 + C00143 + C00014</t>
  </si>
  <si>
    <t xml:space="preserve">C03479 </t>
  </si>
  <si>
    <t xml:space="preserve"> C00445 + C00001</t>
  </si>
  <si>
    <t xml:space="preserve">C00143 + C00141 + C00001 </t>
  </si>
  <si>
    <t xml:space="preserve"> C00101 + C00966</t>
  </si>
  <si>
    <t xml:space="preserve">C00966 </t>
  </si>
  <si>
    <t xml:space="preserve"> C00141 + C00067</t>
  </si>
  <si>
    <t xml:space="preserve">C00234 + C03838 </t>
  </si>
  <si>
    <t xml:space="preserve"> C00101 + C04376</t>
  </si>
  <si>
    <t xml:space="preserve">C03838 + C00445 + C00001 </t>
  </si>
  <si>
    <t xml:space="preserve"> C04376 + C00101</t>
  </si>
  <si>
    <t xml:space="preserve">C00234 + C04677 </t>
  </si>
  <si>
    <t xml:space="preserve"> C00101 + C04734</t>
  </si>
  <si>
    <t xml:space="preserve">C02430 + C00234 </t>
  </si>
  <si>
    <t xml:space="preserve"> C00101 + C03294</t>
  </si>
  <si>
    <t xml:space="preserve">C00169 + C00049 </t>
  </si>
  <si>
    <t xml:space="preserve"> C00009 + C00438</t>
  </si>
  <si>
    <t xml:space="preserve">C00169 + C00077 </t>
  </si>
  <si>
    <t xml:space="preserve"> C00009 + C00327</t>
  </si>
  <si>
    <t xml:space="preserve">C19848 + C06232 </t>
  </si>
  <si>
    <t xml:space="preserve"> C18237 + C00020 + C00001</t>
  </si>
  <si>
    <t xml:space="preserve">C05382 + C00118 </t>
  </si>
  <si>
    <t xml:space="preserve"> C00117 + C00231</t>
  </si>
  <si>
    <t xml:space="preserve">C00085 + C00118 </t>
  </si>
  <si>
    <t xml:space="preserve"> C00279 + C00231</t>
  </si>
  <si>
    <t xml:space="preserve">C05345 + C00118 </t>
  </si>
  <si>
    <t xml:space="preserve">C12214 + C00117 </t>
  </si>
  <si>
    <t xml:space="preserve"> C12215 + C05382</t>
  </si>
  <si>
    <t xml:space="preserve">C00231 + C00068 </t>
  </si>
  <si>
    <t xml:space="preserve"> C13378 + C00118</t>
  </si>
  <si>
    <t xml:space="preserve">C05382 + C00068 </t>
  </si>
  <si>
    <t xml:space="preserve"> C13378 + C00117</t>
  </si>
  <si>
    <t xml:space="preserve"> C00279 + C00085</t>
  </si>
  <si>
    <t xml:space="preserve"> C00279 + C05345</t>
  </si>
  <si>
    <t xml:space="preserve">C00900 + C00011 </t>
  </si>
  <si>
    <t xml:space="preserve">C06010 + C00011 </t>
  </si>
  <si>
    <t xml:space="preserve">C00900 + C00068 </t>
  </si>
  <si>
    <t xml:space="preserve"> C05125 + C00022</t>
  </si>
  <si>
    <t xml:space="preserve">C06010 + C00068 </t>
  </si>
  <si>
    <t xml:space="preserve">C00109 + C05125 </t>
  </si>
  <si>
    <t xml:space="preserve"> C06006 + C00068</t>
  </si>
  <si>
    <t xml:space="preserve">C00022 + C00109 </t>
  </si>
  <si>
    <t xml:space="preserve"> C06006 + C00011</t>
  </si>
  <si>
    <t xml:space="preserve">C00022 + C00118 </t>
  </si>
  <si>
    <t xml:space="preserve"> C11437 + C00011</t>
  </si>
  <si>
    <t xml:space="preserve">C00885 + C00026 </t>
  </si>
  <si>
    <t xml:space="preserve"> C16519 + C00011</t>
  </si>
  <si>
    <t xml:space="preserve">C00024 + C00025 </t>
  </si>
  <si>
    <t xml:space="preserve"> C00010 + C00624</t>
  </si>
  <si>
    <t xml:space="preserve">C00024 + C15973 </t>
  </si>
  <si>
    <t xml:space="preserve"> C00010 + C16255</t>
  </si>
  <si>
    <t xml:space="preserve">C00024 + C06156 </t>
  </si>
  <si>
    <t xml:space="preserve"> C00010 + C04501</t>
  </si>
  <si>
    <t xml:space="preserve">C00040 + C00024 </t>
  </si>
  <si>
    <t xml:space="preserve"> C00010 + C00264</t>
  </si>
  <si>
    <t xml:space="preserve"> C00010 + C00332</t>
  </si>
  <si>
    <t xml:space="preserve">C00091 + C00024 </t>
  </si>
  <si>
    <t xml:space="preserve"> C00010 + C02232</t>
  </si>
  <si>
    <t xml:space="preserve">C00100 + C00024 </t>
  </si>
  <si>
    <t xml:space="preserve"> C00010 + C03344</t>
  </si>
  <si>
    <t xml:space="preserve">C00024 + C00136 </t>
  </si>
  <si>
    <t xml:space="preserve"> C00010 + C05269</t>
  </si>
  <si>
    <t xml:space="preserve">C01944 + C00024 </t>
  </si>
  <si>
    <t xml:space="preserve"> C00010 + C05265</t>
  </si>
  <si>
    <t xml:space="preserve">C01832 + C00024 </t>
  </si>
  <si>
    <t xml:space="preserve"> C00010 + C05261</t>
  </si>
  <si>
    <t xml:space="preserve">C02593 + C00024 </t>
  </si>
  <si>
    <t xml:space="preserve"> C00010 + C05259</t>
  </si>
  <si>
    <t xml:space="preserve">C05274 + C00024 </t>
  </si>
  <si>
    <t xml:space="preserve"> C00010 + C05263</t>
  </si>
  <si>
    <t xml:space="preserve">C05270 + C00024 </t>
  </si>
  <si>
    <t xml:space="preserve"> C00010 + C05267</t>
  </si>
  <si>
    <t xml:space="preserve">C07118 + C00010 </t>
  </si>
  <si>
    <t xml:space="preserve"> C00512 + C00024</t>
  </si>
  <si>
    <t xml:space="preserve">C06715 + C00010 </t>
  </si>
  <si>
    <t xml:space="preserve"> C00527 + C00024</t>
  </si>
  <si>
    <t xml:space="preserve">C16331 + C00024 </t>
  </si>
  <si>
    <t xml:space="preserve"> C00010 + C16330</t>
  </si>
  <si>
    <t xml:space="preserve">C16335 + C00024 </t>
  </si>
  <si>
    <t xml:space="preserve"> C00010 + C16334</t>
  </si>
  <si>
    <t xml:space="preserve">C16339 + C00024 </t>
  </si>
  <si>
    <t xml:space="preserve"> C00010 + C16338</t>
  </si>
  <si>
    <t xml:space="preserve">C16169 + C00024 </t>
  </si>
  <si>
    <t xml:space="preserve"> C00010 + C16376</t>
  </si>
  <si>
    <t xml:space="preserve">C16173 + C00024 </t>
  </si>
  <si>
    <t xml:space="preserve"> C00010 + C16389</t>
  </si>
  <si>
    <t xml:space="preserve">C16466 + C00010 </t>
  </si>
  <si>
    <t xml:space="preserve"> C16470 + C00024</t>
  </si>
  <si>
    <t xml:space="preserve">C16471 + C00010 </t>
  </si>
  <si>
    <t xml:space="preserve"> C03069 + C00024</t>
  </si>
  <si>
    <t xml:space="preserve">C23016 + C00010 </t>
  </si>
  <si>
    <t xml:space="preserve"> C23017 + C00024</t>
  </si>
  <si>
    <t xml:space="preserve">C23006 + C00010 </t>
  </si>
  <si>
    <t xml:space="preserve"> C23007 + C00024</t>
  </si>
  <si>
    <t xml:space="preserve">C23021 + C00010 </t>
  </si>
  <si>
    <t xml:space="preserve"> C23022 + C00024</t>
  </si>
  <si>
    <t xml:space="preserve">C23013 + C00010 </t>
  </si>
  <si>
    <t xml:space="preserve"> C21906 + C00100</t>
  </si>
  <si>
    <t xml:space="preserve">C00630 + C15973 </t>
  </si>
  <si>
    <t xml:space="preserve"> C00010 + C15977</t>
  </si>
  <si>
    <t xml:space="preserve">C15980 + C15973 </t>
  </si>
  <si>
    <t xml:space="preserve"> C00010 + C15979</t>
  </si>
  <si>
    <t xml:space="preserve">C02939 + C15973 </t>
  </si>
  <si>
    <t xml:space="preserve"> C00010 + C15975</t>
  </si>
  <si>
    <t xml:space="preserve">C00100 + C15973 </t>
  </si>
  <si>
    <t xml:space="preserve"> C00010 + C21018</t>
  </si>
  <si>
    <t xml:space="preserve">C00024 + C01209 </t>
  </si>
  <si>
    <t xml:space="preserve"> C05744 + C00010 + C00011</t>
  </si>
  <si>
    <t xml:space="preserve">C05752 + C16240 </t>
  </si>
  <si>
    <t xml:space="preserve"> C16236 + C00229</t>
  </si>
  <si>
    <t xml:space="preserve">C05752 + C22158 </t>
  </si>
  <si>
    <t xml:space="preserve"> C22160 + C00229</t>
  </si>
  <si>
    <t xml:space="preserve">C05752 + C22157 </t>
  </si>
  <si>
    <t xml:space="preserve"> C22159 + C00229</t>
  </si>
  <si>
    <t xml:space="preserve">C16239 + C16240 </t>
  </si>
  <si>
    <t xml:space="preserve"> C16237 + C00229</t>
  </si>
  <si>
    <t xml:space="preserve">C00024 + C04650 </t>
  </si>
  <si>
    <t xml:space="preserve"> C00010 + C17952</t>
  </si>
  <si>
    <t xml:space="preserve">C17962 + C00024 </t>
  </si>
  <si>
    <t xml:space="preserve"> C17949 + C00010</t>
  </si>
  <si>
    <t xml:space="preserve">C00136 + C00009 </t>
  </si>
  <si>
    <t xml:space="preserve"> C00010 + C02527</t>
  </si>
  <si>
    <t xml:space="preserve">C00466 + C00010 + C00003 </t>
  </si>
  <si>
    <t xml:space="preserve"> C00084 + C00024 + C00004 + C00080</t>
  </si>
  <si>
    <t xml:space="preserve">C00810 + C00010 + C00003 </t>
  </si>
  <si>
    <t xml:space="preserve">C00024 + C03803 </t>
  </si>
  <si>
    <t xml:space="preserve"> C00010 + C04341</t>
  </si>
  <si>
    <t xml:space="preserve">C00024 + C00037 </t>
  </si>
  <si>
    <t xml:space="preserve"> C00010 + C03508</t>
  </si>
  <si>
    <t xml:space="preserve">C00065 + C00024 </t>
  </si>
  <si>
    <t xml:space="preserve"> C00979 + C00010</t>
  </si>
  <si>
    <t xml:space="preserve">C00024 + C00263 </t>
  </si>
  <si>
    <t xml:space="preserve"> C00010 + C01077</t>
  </si>
  <si>
    <t xml:space="preserve">C00437 + C00025 </t>
  </si>
  <si>
    <t xml:space="preserve"> C00077 + C00624</t>
  </si>
  <si>
    <t xml:space="preserve">C00024 + C00229 </t>
  </si>
  <si>
    <t xml:space="preserve"> C00010 + C03939</t>
  </si>
  <si>
    <t xml:space="preserve">C00083 + C00229 </t>
  </si>
  <si>
    <t xml:space="preserve"> C00010 + C01209</t>
  </si>
  <si>
    <t xml:space="preserve">C00173 + C01209 </t>
  </si>
  <si>
    <t xml:space="preserve"> C00685 + C00011 + C00229</t>
  </si>
  <si>
    <t xml:space="preserve">C03939 + C01209 </t>
  </si>
  <si>
    <t xml:space="preserve"> C05744 + C00011 + C00229</t>
  </si>
  <si>
    <t xml:space="preserve">C05223 + C01209 </t>
  </si>
  <si>
    <t xml:space="preserve"> C05759 + C00011 + C00229</t>
  </si>
  <si>
    <t xml:space="preserve">C05745 + C01209 </t>
  </si>
  <si>
    <t xml:space="preserve"> C05746 + C00011 + C00229</t>
  </si>
  <si>
    <t xml:space="preserve">C05749 + C01209 </t>
  </si>
  <si>
    <t xml:space="preserve"> C05750 + C00011 + C00229</t>
  </si>
  <si>
    <t xml:space="preserve">C05752 + C01209 </t>
  </si>
  <si>
    <t xml:space="preserve"> C05753 + C00011 + C00229</t>
  </si>
  <si>
    <t xml:space="preserve">C05755 + C01209 </t>
  </si>
  <si>
    <t xml:space="preserve"> C05756 + C00011 + C00229</t>
  </si>
  <si>
    <t xml:space="preserve">C05761 + C01209 </t>
  </si>
  <si>
    <t xml:space="preserve"> C05762 + C00011 + C00229</t>
  </si>
  <si>
    <t xml:space="preserve">C05764 + C01209 </t>
  </si>
  <si>
    <t xml:space="preserve"> C16219 + C00229 + C00011</t>
  </si>
  <si>
    <t xml:space="preserve">C19673 + C01209 </t>
  </si>
  <si>
    <t xml:space="preserve"> C20372 + C00011 + C00229</t>
  </si>
  <si>
    <t xml:space="preserve">C20375 + C01209 </t>
  </si>
  <si>
    <t xml:space="preserve"> C20376 + C00011 + C00229</t>
  </si>
  <si>
    <t xml:space="preserve">C00416 + C00010 </t>
  </si>
  <si>
    <t xml:space="preserve"> C00681 + C00040</t>
  </si>
  <si>
    <t xml:space="preserve">C00605 + C00681 </t>
  </si>
  <si>
    <t xml:space="preserve"> C00010 + C00416</t>
  </si>
  <si>
    <t xml:space="preserve">C00173 + C00681 </t>
  </si>
  <si>
    <t xml:space="preserve"> C00229 + C00416</t>
  </si>
  <si>
    <t xml:space="preserve">C00024 + C03687 </t>
  </si>
  <si>
    <t xml:space="preserve"> C00010 + C02297</t>
  </si>
  <si>
    <t xml:space="preserve">C00024 + C00134 </t>
  </si>
  <si>
    <t xml:space="preserve"> C00010 + C02714</t>
  </si>
  <si>
    <t xml:space="preserve">C00091 + C15973 </t>
  </si>
  <si>
    <t xml:space="preserve"> C00010 + C16254</t>
  </si>
  <si>
    <t xml:space="preserve">C00527 + C15973 </t>
  </si>
  <si>
    <t xml:space="preserve"> C00010 + C06157</t>
  </si>
  <si>
    <t xml:space="preserve">C00024 + C00208 </t>
  </si>
  <si>
    <t xml:space="preserve"> C00010 + C02130</t>
  </si>
  <si>
    <t xml:space="preserve">C00024 + G00275 </t>
  </si>
  <si>
    <t xml:space="preserve"> C00010 + G10592</t>
  </si>
  <si>
    <t xml:space="preserve">C00024 + C00009 </t>
  </si>
  <si>
    <t xml:space="preserve"> C00010 + C00227</t>
  </si>
  <si>
    <t xml:space="preserve">C00100 + C00009 </t>
  </si>
  <si>
    <t xml:space="preserve"> C02876 + C00010</t>
  </si>
  <si>
    <t xml:space="preserve">C00024 + C03922 </t>
  </si>
  <si>
    <t xml:space="preserve"> C00010 + C04504</t>
  </si>
  <si>
    <t xml:space="preserve">C00024 + C01918 </t>
  </si>
  <si>
    <t xml:space="preserve"> C00010 + C03297</t>
  </si>
  <si>
    <t xml:space="preserve">C03972 + C00024 + C00001 </t>
  </si>
  <si>
    <t xml:space="preserve"> C05539 + C00010</t>
  </si>
  <si>
    <t xml:space="preserve">C02583 + C01664 </t>
  </si>
  <si>
    <t xml:space="preserve"> C03636 + C00014</t>
  </si>
  <si>
    <t xml:space="preserve">C03193 + C00045 </t>
  </si>
  <si>
    <t xml:space="preserve"> C00012 + C03363</t>
  </si>
  <si>
    <t xml:space="preserve">C00051 + C00151 </t>
  </si>
  <si>
    <t xml:space="preserve"> C01419 + C03740</t>
  </si>
  <si>
    <t xml:space="preserve">C03193 + C00245 </t>
  </si>
  <si>
    <t xml:space="preserve"> C00012 + C05844</t>
  </si>
  <si>
    <t xml:space="preserve">C02166 + C00045 </t>
  </si>
  <si>
    <t xml:space="preserve"> C05951 + C03363</t>
  </si>
  <si>
    <t xml:space="preserve">C03193 + C05689 </t>
  </si>
  <si>
    <t xml:space="preserve"> C00012 + C05695</t>
  </si>
  <si>
    <t xml:space="preserve">C02320 + C00001 </t>
  </si>
  <si>
    <t xml:space="preserve"> C05729 + C00025</t>
  </si>
  <si>
    <t xml:space="preserve">C02512 + C00025 </t>
  </si>
  <si>
    <t xml:space="preserve"> C05711 + C00001</t>
  </si>
  <si>
    <t xml:space="preserve">C05670 + C00025 </t>
  </si>
  <si>
    <t xml:space="preserve"> C06114 + C00001</t>
  </si>
  <si>
    <t xml:space="preserve">C01931 + C00344 </t>
  </si>
  <si>
    <t xml:space="preserve"> C01646 + C04482</t>
  </si>
  <si>
    <t xml:space="preserve">C02504 + C00010 </t>
  </si>
  <si>
    <t xml:space="preserve"> C00024 + C00141 + C00001</t>
  </si>
  <si>
    <t xml:space="preserve">C00158 + C00010 </t>
  </si>
  <si>
    <t xml:space="preserve"> C00024 + C00001 + C00036</t>
  </si>
  <si>
    <t xml:space="preserve">C02225 + C00010 </t>
  </si>
  <si>
    <t xml:space="preserve"> C00100 + C00036 + C00001</t>
  </si>
  <si>
    <t xml:space="preserve">C00718 + C00009 </t>
  </si>
  <si>
    <t xml:space="preserve"> C00718 + C00103</t>
  </si>
  <si>
    <t xml:space="preserve">C00369 + C00009 </t>
  </si>
  <si>
    <t xml:space="preserve">G10545 + C00009 </t>
  </si>
  <si>
    <t xml:space="preserve"> G10495 + C00103</t>
  </si>
  <si>
    <t xml:space="preserve">C00031 + C06215 </t>
  </si>
  <si>
    <t xml:space="preserve"> C00089 + C06215</t>
  </si>
  <si>
    <t xml:space="preserve">C05893 + C11826 </t>
  </si>
  <si>
    <t xml:space="preserve"> C04574 + C11826</t>
  </si>
  <si>
    <t xml:space="preserve">C05898 + C11827 </t>
  </si>
  <si>
    <t xml:space="preserve"> C04574 + C11827</t>
  </si>
  <si>
    <t xml:space="preserve">C00718 </t>
  </si>
  <si>
    <t xml:space="preserve"> C00369</t>
  </si>
  <si>
    <t xml:space="preserve">G10495 </t>
  </si>
  <si>
    <t xml:space="preserve"> G10545</t>
  </si>
  <si>
    <t xml:space="preserve">C01170 + C01289 </t>
  </si>
  <si>
    <t xml:space="preserve"> C00015 + C04881</t>
  </si>
  <si>
    <t xml:space="preserve">G11112 + G13164 </t>
  </si>
  <si>
    <t xml:space="preserve"> G00177 + G10619</t>
  </si>
  <si>
    <t xml:space="preserve">C00498 + C00718 </t>
  </si>
  <si>
    <t xml:space="preserve"> C00008 + C00718</t>
  </si>
  <si>
    <t xml:space="preserve">C04851 + C00043 </t>
  </si>
  <si>
    <t xml:space="preserve"> C05893 + C00015</t>
  </si>
  <si>
    <t xml:space="preserve">G10552 + G10610 </t>
  </si>
  <si>
    <t xml:space="preserve"> G10553 + G10619</t>
  </si>
  <si>
    <t xml:space="preserve">C05897 + C00043 </t>
  </si>
  <si>
    <t xml:space="preserve"> C05898 + C00015</t>
  </si>
  <si>
    <t xml:space="preserve">G10551 + G10610 </t>
  </si>
  <si>
    <t xml:space="preserve"> G10550 + G10619</t>
  </si>
  <si>
    <t xml:space="preserve">G10556 + G10610 </t>
  </si>
  <si>
    <t xml:space="preserve"> G10555 + G10619</t>
  </si>
  <si>
    <t xml:space="preserve">C04046 + C00029 </t>
  </si>
  <si>
    <t xml:space="preserve"> C06040 + C00015</t>
  </si>
  <si>
    <t xml:space="preserve">C06040 + C00029 </t>
  </si>
  <si>
    <t xml:space="preserve"> C20860 + C00015</t>
  </si>
  <si>
    <t xml:space="preserve">G10608 + G13181 </t>
  </si>
  <si>
    <t xml:space="preserve"> G10619 + G13182</t>
  </si>
  <si>
    <t xml:space="preserve">C00029 + C00641 </t>
  </si>
  <si>
    <t xml:space="preserve"> C00015 + C04046</t>
  </si>
  <si>
    <t xml:space="preserve">G10608 + C00641 </t>
  </si>
  <si>
    <t xml:space="preserve"> G10619 + G13181</t>
  </si>
  <si>
    <t xml:space="preserve">C00208 + C00009 </t>
  </si>
  <si>
    <t xml:space="preserve"> C00031 + C00663</t>
  </si>
  <si>
    <t xml:space="preserve">G00275 + C00009 </t>
  </si>
  <si>
    <t xml:space="preserve">C15586 + C00009 </t>
  </si>
  <si>
    <t xml:space="preserve"> C15587 + C00620</t>
  </si>
  <si>
    <t xml:space="preserve">C00212 + C00009 </t>
  </si>
  <si>
    <t xml:space="preserve"> C00147 + C00620</t>
  </si>
  <si>
    <t xml:space="preserve">C00294 + C00009 </t>
  </si>
  <si>
    <t xml:space="preserve"> C00262 + C00620</t>
  </si>
  <si>
    <t xml:space="preserve">C00387 + C00009 </t>
  </si>
  <si>
    <t xml:space="preserve"> C00242 + C00620</t>
  </si>
  <si>
    <t xml:space="preserve">C01762 + C00009 </t>
  </si>
  <si>
    <t xml:space="preserve"> C00385 + C00620</t>
  </si>
  <si>
    <t xml:space="preserve">C20463 + C00009 </t>
  </si>
  <si>
    <t xml:space="preserve"> C15587 + C00672</t>
  </si>
  <si>
    <t xml:space="preserve">C00330 + C00009 </t>
  </si>
  <si>
    <t xml:space="preserve"> C00242 + C00672</t>
  </si>
  <si>
    <t xml:space="preserve">C00559 + C00009 </t>
  </si>
  <si>
    <t xml:space="preserve"> C00147 + C00672</t>
  </si>
  <si>
    <t xml:space="preserve">C05512 + C00009 </t>
  </si>
  <si>
    <t xml:space="preserve"> C00262 + C00672</t>
  </si>
  <si>
    <t xml:space="preserve">C03150 + C00009 </t>
  </si>
  <si>
    <t xml:space="preserve"> C00153 + C00620</t>
  </si>
  <si>
    <t xml:space="preserve">C05841 + C00009 </t>
  </si>
  <si>
    <t xml:space="preserve"> C00253 + C00620 + C00080</t>
  </si>
  <si>
    <t xml:space="preserve">C01103 + C00013 </t>
  </si>
  <si>
    <t xml:space="preserve"> C00295 + C00119</t>
  </si>
  <si>
    <t xml:space="preserve">C07649 + C00119 </t>
  </si>
  <si>
    <t xml:space="preserve"> C16634 + C00013</t>
  </si>
  <si>
    <t xml:space="preserve">C03090 + C00013 + C00025 </t>
  </si>
  <si>
    <t xml:space="preserve"> C00064 + C00119 + C00001</t>
  </si>
  <si>
    <t xml:space="preserve">C02739 + C00013 </t>
  </si>
  <si>
    <t xml:space="preserve"> C00002 + C00119</t>
  </si>
  <si>
    <t xml:space="preserve">C04302 + C00013 </t>
  </si>
  <si>
    <t xml:space="preserve"> C00108 + C00119</t>
  </si>
  <si>
    <t xml:space="preserve">C01185 + C00013 + C00011 </t>
  </si>
  <si>
    <t xml:space="preserve"> C03722 + C00119</t>
  </si>
  <si>
    <t xml:space="preserve">C00214 + C00009 </t>
  </si>
  <si>
    <t xml:space="preserve"> C00178 + C00672</t>
  </si>
  <si>
    <t xml:space="preserve">C00299 + C00009 </t>
  </si>
  <si>
    <t xml:space="preserve"> C00106 + C00620</t>
  </si>
  <si>
    <t xml:space="preserve">C00475 + C00009 </t>
  </si>
  <si>
    <t xml:space="preserve"> C00380 + C00620</t>
  </si>
  <si>
    <t xml:space="preserve">C00526 + C00009 </t>
  </si>
  <si>
    <t xml:space="preserve"> C00106 + C00672</t>
  </si>
  <si>
    <t xml:space="preserve">C03169 + C00009 </t>
  </si>
  <si>
    <t xml:space="preserve"> C00396 + C00620 + C00080</t>
  </si>
  <si>
    <t xml:space="preserve">C00655 + C00013 </t>
  </si>
  <si>
    <t xml:space="preserve"> C00385 + C00119</t>
  </si>
  <si>
    <t xml:space="preserve">C00144 + C00013 </t>
  </si>
  <si>
    <t xml:space="preserve"> C00242 + C00119</t>
  </si>
  <si>
    <t xml:space="preserve">C01977 + C16675 </t>
  </si>
  <si>
    <t xml:space="preserve"> C20446 + C00242</t>
  </si>
  <si>
    <t xml:space="preserve">C07649 + C00620 </t>
  </si>
  <si>
    <t xml:space="preserve"> C16633 + C00009</t>
  </si>
  <si>
    <t xml:space="preserve">C12739 + C00009 </t>
  </si>
  <si>
    <t xml:space="preserve"> C07649 + C16637</t>
  </si>
  <si>
    <t xml:space="preserve">C07649 + C00672 </t>
  </si>
  <si>
    <t xml:space="preserve"> C11736 + C00009</t>
  </si>
  <si>
    <t xml:space="preserve">C00020 + C00013 </t>
  </si>
  <si>
    <t xml:space="preserve"> C00147 + C00119</t>
  </si>
  <si>
    <t xml:space="preserve">C04677 + C00013 </t>
  </si>
  <si>
    <t xml:space="preserve"> C04051 + C00119</t>
  </si>
  <si>
    <t xml:space="preserve">C00130 + C00013 </t>
  </si>
  <si>
    <t xml:space="preserve"> C00262 + C00119</t>
  </si>
  <si>
    <t xml:space="preserve">C02380 + C00119 </t>
  </si>
  <si>
    <t xml:space="preserve"> C04646 + C00013</t>
  </si>
  <si>
    <t xml:space="preserve">C16614 + C00119 </t>
  </si>
  <si>
    <t xml:space="preserve"> C16615 + C00013</t>
  </si>
  <si>
    <t xml:space="preserve">C07648 + C00119 </t>
  </si>
  <si>
    <t xml:space="preserve"> C16619 + C00013</t>
  </si>
  <si>
    <t xml:space="preserve">C00105 + C00013 </t>
  </si>
  <si>
    <t xml:space="preserve"> C00106 + C00119</t>
  </si>
  <si>
    <t xml:space="preserve">C00019 + C20446 </t>
  </si>
  <si>
    <t xml:space="preserve"> C00073 + C00147 + C19647</t>
  </si>
  <si>
    <t xml:space="preserve">C00341 + C00129 </t>
  </si>
  <si>
    <t xml:space="preserve"> C00013 + C00448</t>
  </si>
  <si>
    <t xml:space="preserve">C04807 + C00568 </t>
  </si>
  <si>
    <t xml:space="preserve"> C00013 + C00921</t>
  </si>
  <si>
    <t xml:space="preserve">C01300 + C00568 </t>
  </si>
  <si>
    <t xml:space="preserve"> C00921 + C00001</t>
  </si>
  <si>
    <t xml:space="preserve">C01137 + C00134 </t>
  </si>
  <si>
    <t xml:space="preserve"> C00170 + C00315</t>
  </si>
  <si>
    <t xml:space="preserve">C01137 + C01672 </t>
  </si>
  <si>
    <t xml:space="preserve"> C00170 + C16565</t>
  </si>
  <si>
    <t xml:space="preserve">C00002 + C00853 </t>
  </si>
  <si>
    <t xml:space="preserve"> C00536 + C00194</t>
  </si>
  <si>
    <t xml:space="preserve">C06505 + C00002 </t>
  </si>
  <si>
    <t xml:space="preserve"> C06506 + C00536</t>
  </si>
  <si>
    <t xml:space="preserve">C00002 + C05774 </t>
  </si>
  <si>
    <t xml:space="preserve"> C00536 + C06508</t>
  </si>
  <si>
    <t xml:space="preserve">C00074 + C03175 </t>
  </si>
  <si>
    <t xml:space="preserve"> C00009 + C01269</t>
  </si>
  <si>
    <t xml:space="preserve">C04752 + C04327 </t>
  </si>
  <si>
    <t xml:space="preserve"> C00013 + C01081</t>
  </si>
  <si>
    <t xml:space="preserve">C04752 + C20247 </t>
  </si>
  <si>
    <t xml:space="preserve"> C01081 + C00013 + C00011</t>
  </si>
  <si>
    <t xml:space="preserve">C04752 + C20246 </t>
  </si>
  <si>
    <t xml:space="preserve"> C00013 + C01081 + C00011</t>
  </si>
  <si>
    <t xml:space="preserve">C00979 + C00283 </t>
  </si>
  <si>
    <t xml:space="preserve"> C00097 + C00033</t>
  </si>
  <si>
    <t xml:space="preserve">C00979 + C01528 </t>
  </si>
  <si>
    <t xml:space="preserve"> C05688 + C00033</t>
  </si>
  <si>
    <t xml:space="preserve">C00979 + C00320 + C00342 + C00080 </t>
  </si>
  <si>
    <t xml:space="preserve"> C00097 + C00094 + C00343 + C00033</t>
  </si>
  <si>
    <t xml:space="preserve">C01005 + C00283 </t>
  </si>
  <si>
    <t xml:space="preserve"> C00097 + C00009</t>
  </si>
  <si>
    <t xml:space="preserve">C01118 + C00097 </t>
  </si>
  <si>
    <t xml:space="preserve"> C02291 + C00042</t>
  </si>
  <si>
    <t xml:space="preserve">C01118 + C00001 </t>
  </si>
  <si>
    <t xml:space="preserve"> C00109 + C00042 + C00014</t>
  </si>
  <si>
    <t xml:space="preserve">C01118 + C00283 </t>
  </si>
  <si>
    <t xml:space="preserve"> C00155 + C00042</t>
  </si>
  <si>
    <t xml:space="preserve">C00542 + C00042 </t>
  </si>
  <si>
    <t xml:space="preserve"> C01118 + C00097</t>
  </si>
  <si>
    <t xml:space="preserve">C01077 + C00097 </t>
  </si>
  <si>
    <t xml:space="preserve"> C02291 + C00033</t>
  </si>
  <si>
    <t xml:space="preserve">C05702 + C05688 </t>
  </si>
  <si>
    <t xml:space="preserve"> C05699 + C00009</t>
  </si>
  <si>
    <t xml:space="preserve">C01077 + C05688 </t>
  </si>
  <si>
    <t xml:space="preserve"> C05699 + C00033</t>
  </si>
  <si>
    <t xml:space="preserve">C01118 + C05688 </t>
  </si>
  <si>
    <t xml:space="preserve"> C05699 + C00042</t>
  </si>
  <si>
    <t xml:space="preserve">C01077 + C00409 </t>
  </si>
  <si>
    <t xml:space="preserve"> C00073 + C00033</t>
  </si>
  <si>
    <t xml:space="preserve">C01077 + C00283 </t>
  </si>
  <si>
    <t xml:space="preserve"> C00155 + C00033</t>
  </si>
  <si>
    <t xml:space="preserve">C00074 + C00279 + C00001 </t>
  </si>
  <si>
    <t xml:space="preserve"> C04691 + C00009</t>
  </si>
  <si>
    <t xml:space="preserve">C00009 + C00013 + C00019 </t>
  </si>
  <si>
    <t xml:space="preserve"> C00002 + C00073 + C00001</t>
  </si>
  <si>
    <t xml:space="preserve">C00002 + C05335 + C00001 </t>
  </si>
  <si>
    <t xml:space="preserve"> C00009 + C00013 + C05691</t>
  </si>
  <si>
    <t xml:space="preserve">C00074 + C00043 </t>
  </si>
  <si>
    <t xml:space="preserve"> C04631 + C00009</t>
  </si>
  <si>
    <t xml:space="preserve"> C05840 + C00111</t>
  </si>
  <si>
    <t xml:space="preserve">C05847 + C03657 </t>
  </si>
  <si>
    <t xml:space="preserve"> C19847 + C00013 + C00011</t>
  </si>
  <si>
    <t xml:space="preserve">C00235 + C17324 </t>
  </si>
  <si>
    <t xml:space="preserve"> C00013 + C04432</t>
  </si>
  <si>
    <t xml:space="preserve">C04732 + C15556 </t>
  </si>
  <si>
    <t xml:space="preserve"> C00255 + C04732</t>
  </si>
  <si>
    <t xml:space="preserve">C00049 + C00026 </t>
  </si>
  <si>
    <t xml:space="preserve"> C00036 + C00025</t>
  </si>
  <si>
    <t xml:space="preserve">C00079 + C00026 </t>
  </si>
  <si>
    <t xml:space="preserve"> C00166 + C00025</t>
  </si>
  <si>
    <t xml:space="preserve">C00082 + C00026 </t>
  </si>
  <si>
    <t xml:space="preserve"> C01179 + C00025</t>
  </si>
  <si>
    <t xml:space="preserve">C00097 + C00026 </t>
  </si>
  <si>
    <t xml:space="preserve"> C00957 + C00025</t>
  </si>
  <si>
    <t xml:space="preserve"> C00957 + C00302</t>
  </si>
  <si>
    <t xml:space="preserve">C00506 + C00026 </t>
  </si>
  <si>
    <t xml:space="preserve"> C05528 + C00025</t>
  </si>
  <si>
    <t xml:space="preserve">C00606 + C00026 </t>
  </si>
  <si>
    <t xml:space="preserve"> C05527 + C00025</t>
  </si>
  <si>
    <t xml:space="preserve">C05947 + C00026 </t>
  </si>
  <si>
    <t xml:space="preserve"> C05946 + C00025</t>
  </si>
  <si>
    <t xml:space="preserve">C00047 + C01092 </t>
  </si>
  <si>
    <t xml:space="preserve"> C04076 + C01037</t>
  </si>
  <si>
    <t xml:space="preserve">C00437 + C00026 </t>
  </si>
  <si>
    <t xml:space="preserve"> C01250 + C00025</t>
  </si>
  <si>
    <t xml:space="preserve">C00077 + C00161 </t>
  </si>
  <si>
    <t xml:space="preserve"> C01165 + C00151</t>
  </si>
  <si>
    <t xml:space="preserve">C00077 + C00026 </t>
  </si>
  <si>
    <t xml:space="preserve"> C01165 + C00025</t>
  </si>
  <si>
    <t xml:space="preserve"> C04322 + C00025 + C00001</t>
  </si>
  <si>
    <t xml:space="preserve">C00064 + C00085 </t>
  </si>
  <si>
    <t xml:space="preserve"> C00025 + C00352</t>
  </si>
  <si>
    <t xml:space="preserve">C00334 + C00026 </t>
  </si>
  <si>
    <t xml:space="preserve"> C00232 + C00025</t>
  </si>
  <si>
    <t xml:space="preserve">C00099 + C00026 </t>
  </si>
  <si>
    <t xml:space="preserve"> C00222 + C00025</t>
  </si>
  <si>
    <t xml:space="preserve">C00133 + C00026 </t>
  </si>
  <si>
    <t xml:space="preserve"> C00022 + C00217</t>
  </si>
  <si>
    <t xml:space="preserve">C00405 + C00022 </t>
  </si>
  <si>
    <t xml:space="preserve"> C00161 + C00133</t>
  </si>
  <si>
    <t xml:space="preserve">C02265 + C00026 </t>
  </si>
  <si>
    <t xml:space="preserve"> C00166 + C00217</t>
  </si>
  <si>
    <t xml:space="preserve">C00515 + C00161 </t>
  </si>
  <si>
    <t xml:space="preserve"> C01110 + C00405</t>
  </si>
  <si>
    <t xml:space="preserve">C00739 + C00161 </t>
  </si>
  <si>
    <t xml:space="preserve"> C03239 + C00405</t>
  </si>
  <si>
    <t xml:space="preserve">C00792 + C00161 </t>
  </si>
  <si>
    <t xml:space="preserve"> C03771 + C00405</t>
  </si>
  <si>
    <t xml:space="preserve">C00402 + C05946 </t>
  </si>
  <si>
    <t xml:space="preserve"> C00036 + C05947</t>
  </si>
  <si>
    <t xml:space="preserve">C00123 + C00026 </t>
  </si>
  <si>
    <t xml:space="preserve"> C00233 + C00025</t>
  </si>
  <si>
    <t xml:space="preserve">C00183 + C00026 </t>
  </si>
  <si>
    <t xml:space="preserve"> C00141 + C00025</t>
  </si>
  <si>
    <t xml:space="preserve">C00407 + C00026 </t>
  </si>
  <si>
    <t xml:space="preserve"> C00671 + C00025</t>
  </si>
  <si>
    <t xml:space="preserve">C02356 + C00026 </t>
  </si>
  <si>
    <t xml:space="preserve"> C00109 + C00025</t>
  </si>
  <si>
    <t xml:space="preserve">C00431 + C00026 </t>
  </si>
  <si>
    <t xml:space="preserve"> C03273 + C00025</t>
  </si>
  <si>
    <t xml:space="preserve">C01180 + C00025 </t>
  </si>
  <si>
    <t xml:space="preserve"> C00073 + C00026</t>
  </si>
  <si>
    <t xml:space="preserve">C01005 + C00026 </t>
  </si>
  <si>
    <t xml:space="preserve"> C03232 + C00025</t>
  </si>
  <si>
    <t xml:space="preserve">C06055 + C00026 </t>
  </si>
  <si>
    <t xml:space="preserve"> C06054 + C00025</t>
  </si>
  <si>
    <t xml:space="preserve">C00666 + C00026 </t>
  </si>
  <si>
    <t xml:space="preserve"> C03972 + C00025 + C00001</t>
  </si>
  <si>
    <t xml:space="preserve">C00251 + C00064 </t>
  </si>
  <si>
    <t xml:space="preserve"> C11355 + C00025</t>
  </si>
  <si>
    <t xml:space="preserve">C00251 + C00014 </t>
  </si>
  <si>
    <t xml:space="preserve"> C11355 + C00001</t>
  </si>
  <si>
    <t xml:space="preserve">C01100 + C00026 </t>
  </si>
  <si>
    <t xml:space="preserve"> C01267 + C00025</t>
  </si>
  <si>
    <t xml:space="preserve">C00002 + C03089 </t>
  </si>
  <si>
    <t xml:space="preserve"> C00008 + C04188</t>
  </si>
  <si>
    <t xml:space="preserve">C00002 + C01906 </t>
  </si>
  <si>
    <t xml:space="preserve"> C00008 + C03606</t>
  </si>
  <si>
    <t xml:space="preserve">C00002 + C00641 </t>
  </si>
  <si>
    <t xml:space="preserve"> C00008 + C00416</t>
  </si>
  <si>
    <t xml:space="preserve">C00002 + C05345 </t>
  </si>
  <si>
    <t xml:space="preserve"> C00008 + C05378</t>
  </si>
  <si>
    <t xml:space="preserve">C00002 + C00085 </t>
  </si>
  <si>
    <t xml:space="preserve"> C00008 + C00354</t>
  </si>
  <si>
    <t xml:space="preserve">C00063 + C00085 </t>
  </si>
  <si>
    <t xml:space="preserve"> C00112 + C00354</t>
  </si>
  <si>
    <t xml:space="preserve">C00075 + C00085 </t>
  </si>
  <si>
    <t xml:space="preserve"> C00015 + C00354</t>
  </si>
  <si>
    <t xml:space="preserve">C00081 + C00085 </t>
  </si>
  <si>
    <t xml:space="preserve"> C00104 + C00354</t>
  </si>
  <si>
    <t xml:space="preserve">C00002 + C05382 </t>
  </si>
  <si>
    <t xml:space="preserve"> C00008 + C00447</t>
  </si>
  <si>
    <t xml:space="preserve">C01097 + C00002 </t>
  </si>
  <si>
    <t xml:space="preserve"> C03785 + C00008</t>
  </si>
  <si>
    <t xml:space="preserve">C00063 + C01097 </t>
  </si>
  <si>
    <t xml:space="preserve"> C00112 + C03785</t>
  </si>
  <si>
    <t xml:space="preserve">C00075 + C01097 </t>
  </si>
  <si>
    <t xml:space="preserve"> C00015 + C03785</t>
  </si>
  <si>
    <t xml:space="preserve">C00081 + C01097 </t>
  </si>
  <si>
    <t xml:space="preserve"> C00104 + C03785</t>
  </si>
  <si>
    <t xml:space="preserve">C00002 + C00330 </t>
  </si>
  <si>
    <t xml:space="preserve"> C00008 + C00362</t>
  </si>
  <si>
    <t xml:space="preserve">C00002 + C00257 </t>
  </si>
  <si>
    <t xml:space="preserve"> C00008 + C00345</t>
  </si>
  <si>
    <t xml:space="preserve">C11435 + C00002 </t>
  </si>
  <si>
    <t xml:space="preserve"> C11436 + C00008</t>
  </si>
  <si>
    <t xml:space="preserve">C00002 + C00121 </t>
  </si>
  <si>
    <t xml:space="preserve"> C00008 + C00117</t>
  </si>
  <si>
    <t xml:space="preserve">C00673 + C00008 </t>
  </si>
  <si>
    <t xml:space="preserve"> C01801 + C00002</t>
  </si>
  <si>
    <t xml:space="preserve">C00002 + C00309 </t>
  </si>
  <si>
    <t xml:space="preserve"> C00008 + C00199</t>
  </si>
  <si>
    <t xml:space="preserve">C00002 + C00508 </t>
  </si>
  <si>
    <t xml:space="preserve"> C00008 + C01101</t>
  </si>
  <si>
    <t xml:space="preserve">C00002 + C00310 </t>
  </si>
  <si>
    <t xml:space="preserve"> C00008 + C00231</t>
  </si>
  <si>
    <t xml:space="preserve">C04261 + C00159 </t>
  </si>
  <si>
    <t xml:space="preserve"> C00615 + C00275</t>
  </si>
  <si>
    <t xml:space="preserve">C02713 + C04261 </t>
  </si>
  <si>
    <t xml:space="preserve"> C16698 + C00615</t>
  </si>
  <si>
    <t xml:space="preserve">C04261 + C00140 </t>
  </si>
  <si>
    <t xml:space="preserve"> C00615 + C00357</t>
  </si>
  <si>
    <t xml:space="preserve">C04261 + C00392 </t>
  </si>
  <si>
    <t xml:space="preserve"> C00615 + C00644</t>
  </si>
  <si>
    <t xml:space="preserve">C04261 + C00031 </t>
  </si>
  <si>
    <t xml:space="preserve"> C00615 + C00668</t>
  </si>
  <si>
    <t xml:space="preserve">C00002 + C00031 </t>
  </si>
  <si>
    <t xml:space="preserve"> C00008 + C00092</t>
  </si>
  <si>
    <t xml:space="preserve">C00002 + C00221 </t>
  </si>
  <si>
    <t xml:space="preserve"> C00008 + C01172</t>
  </si>
  <si>
    <t xml:space="preserve">C00002 + C00267 </t>
  </si>
  <si>
    <t xml:space="preserve"> C00008 + C00668</t>
  </si>
  <si>
    <t xml:space="preserve">C01083 + C04261 </t>
  </si>
  <si>
    <t xml:space="preserve"> C00689 + C00615</t>
  </si>
  <si>
    <t xml:space="preserve">G00293 + C04261 </t>
  </si>
  <si>
    <t xml:space="preserve"> G09795 + C00615</t>
  </si>
  <si>
    <t xml:space="preserve">C04261 + C00095 </t>
  </si>
  <si>
    <t xml:space="preserve"> C00615 + C01094</t>
  </si>
  <si>
    <t xml:space="preserve">C00002 + C00214 </t>
  </si>
  <si>
    <t xml:space="preserve"> C00008 + C00364</t>
  </si>
  <si>
    <t xml:space="preserve">C00002 + C00526 </t>
  </si>
  <si>
    <t xml:space="preserve"> C00008 + C00365</t>
  </si>
  <si>
    <t xml:space="preserve">C11736 + C00002 </t>
  </si>
  <si>
    <t xml:space="preserve"> C04242 + C00008</t>
  </si>
  <si>
    <t xml:space="preserve">C00089 + C04261 </t>
  </si>
  <si>
    <t xml:space="preserve"> C16688 + C00615</t>
  </si>
  <si>
    <t xml:space="preserve">C00002 + C00003 </t>
  </si>
  <si>
    <t xml:space="preserve"> C00008 + C00006</t>
  </si>
  <si>
    <t xml:space="preserve">C00002 + C00882 </t>
  </si>
  <si>
    <t xml:space="preserve"> C00008 + C00010</t>
  </si>
  <si>
    <t xml:space="preserve">C00002 + C00224 </t>
  </si>
  <si>
    <t xml:space="preserve"> C00008 + C00053</t>
  </si>
  <si>
    <t xml:space="preserve">C00002 + C05686 </t>
  </si>
  <si>
    <t xml:space="preserve"> C00008 + C05696</t>
  </si>
  <si>
    <t xml:space="preserve">C00002 + C00255 </t>
  </si>
  <si>
    <t xml:space="preserve"> C00008 + C00061</t>
  </si>
  <si>
    <t xml:space="preserve">C00002 + C00116 </t>
  </si>
  <si>
    <t xml:space="preserve"> C00008 + C00093</t>
  </si>
  <si>
    <t xml:space="preserve">C00002 + C00258 </t>
  </si>
  <si>
    <t xml:space="preserve"> C00008 + C00197</t>
  </si>
  <si>
    <t xml:space="preserve">C00002 + C00864 </t>
  </si>
  <si>
    <t xml:space="preserve"> C00008 + C03492</t>
  </si>
  <si>
    <t xml:space="preserve">C00002 + C00831 </t>
  </si>
  <si>
    <t xml:space="preserve"> C00008 + C01134</t>
  </si>
  <si>
    <t xml:space="preserve">C00002 + C04079 </t>
  </si>
  <si>
    <t xml:space="preserve"> C00008 + C04352</t>
  </si>
  <si>
    <t xml:space="preserve">C00002 + C00250 </t>
  </si>
  <si>
    <t xml:space="preserve"> C00008 + C00018</t>
  </si>
  <si>
    <t xml:space="preserve">C00002 + C00314 </t>
  </si>
  <si>
    <t xml:space="preserve"> C00008 + C00627</t>
  </si>
  <si>
    <t xml:space="preserve">C00002 + C00534 </t>
  </si>
  <si>
    <t xml:space="preserve"> C00008 + C00647</t>
  </si>
  <si>
    <t xml:space="preserve">C00002 + C00263 </t>
  </si>
  <si>
    <t xml:space="preserve"> C00008 + C01102</t>
  </si>
  <si>
    <t xml:space="preserve">C00002 + C00095 </t>
  </si>
  <si>
    <t xml:space="preserve"> C00008 + C00085</t>
  </si>
  <si>
    <t xml:space="preserve"> C00008 + C05345</t>
  </si>
  <si>
    <t xml:space="preserve">C00002 + C02336 </t>
  </si>
  <si>
    <t xml:space="preserve">C00002 + C00022 </t>
  </si>
  <si>
    <t xml:space="preserve"> C00008 + C00074</t>
  </si>
  <si>
    <t xml:space="preserve">C00044 + C00022 </t>
  </si>
  <si>
    <t xml:space="preserve"> C00035 + C00074</t>
  </si>
  <si>
    <t xml:space="preserve">C00063 + C00022 </t>
  </si>
  <si>
    <t xml:space="preserve"> C00112 + C00074</t>
  </si>
  <si>
    <t xml:space="preserve">C00075 + C00022 </t>
  </si>
  <si>
    <t xml:space="preserve"> C00015 + C00074</t>
  </si>
  <si>
    <t xml:space="preserve">C00081 + C00022 </t>
  </si>
  <si>
    <t xml:space="preserve"> C00104 + C00074</t>
  </si>
  <si>
    <t xml:space="preserve">C00131 + C00022 </t>
  </si>
  <si>
    <t xml:space="preserve"> C00206 + C00074</t>
  </si>
  <si>
    <t xml:space="preserve">C00286 + C00022 </t>
  </si>
  <si>
    <t xml:space="preserve"> C00361 + C00074</t>
  </si>
  <si>
    <t xml:space="preserve">C00201 + C00022 </t>
  </si>
  <si>
    <t xml:space="preserve"> C00454 + C00074</t>
  </si>
  <si>
    <t xml:space="preserve"> C01231 + C00031</t>
  </si>
  <si>
    <t xml:space="preserve">C00002 + C00204 </t>
  </si>
  <si>
    <t xml:space="preserve"> C00008 + C04442</t>
  </si>
  <si>
    <t xml:space="preserve">C00002 + C00475 </t>
  </si>
  <si>
    <t xml:space="preserve"> C00008 + C00055</t>
  </si>
  <si>
    <t xml:space="preserve">C00002 + C00299 </t>
  </si>
  <si>
    <t xml:space="preserve"> C00008 + C00105</t>
  </si>
  <si>
    <t xml:space="preserve">C00044 + C00475 </t>
  </si>
  <si>
    <t xml:space="preserve"> C00035 + C00055</t>
  </si>
  <si>
    <t xml:space="preserve">C00044 + C00299 </t>
  </si>
  <si>
    <t xml:space="preserve"> C00035 + C00105</t>
  </si>
  <si>
    <t xml:space="preserve">C16633 + C00002 </t>
  </si>
  <si>
    <t xml:space="preserve"> C16634 + C00008</t>
  </si>
  <si>
    <t xml:space="preserve">C00002 + C01279 </t>
  </si>
  <si>
    <t xml:space="preserve"> C00008 + C04556</t>
  </si>
  <si>
    <t xml:space="preserve">C00002 + C00861 </t>
  </si>
  <si>
    <t xml:space="preserve"> C00008 + C01131</t>
  </si>
  <si>
    <t xml:space="preserve">C00002 + C00312 </t>
  </si>
  <si>
    <t xml:space="preserve"> C00008 + C06441</t>
  </si>
  <si>
    <t xml:space="preserve">C00002 + C04294 </t>
  </si>
  <si>
    <t xml:space="preserve"> C00008 + C04327</t>
  </si>
  <si>
    <t xml:space="preserve">C00002 + C01094 </t>
  </si>
  <si>
    <t xml:space="preserve">C00002 + C00140 </t>
  </si>
  <si>
    <t xml:space="preserve"> C00008 + C00357</t>
  </si>
  <si>
    <t xml:space="preserve">C00002 + C00984 </t>
  </si>
  <si>
    <t xml:space="preserve"> C00008 + C00446</t>
  </si>
  <si>
    <t xml:space="preserve">C00002 + C17558 </t>
  </si>
  <si>
    <t xml:space="preserve"> C00008 + C17556</t>
  </si>
  <si>
    <t xml:space="preserve">C00002 + C00493 </t>
  </si>
  <si>
    <t xml:space="preserve"> C00008 + C03175</t>
  </si>
  <si>
    <t xml:space="preserve">C00201 + C00881 </t>
  </si>
  <si>
    <t xml:space="preserve"> C00454 + C00239</t>
  </si>
  <si>
    <t xml:space="preserve">C00002 + C00881 </t>
  </si>
  <si>
    <t xml:space="preserve"> C00008 + C00239</t>
  </si>
  <si>
    <t xml:space="preserve">C00002 + C00559 </t>
  </si>
  <si>
    <t xml:space="preserve"> C00008 + C00360</t>
  </si>
  <si>
    <t xml:space="preserve">C06892 + C00002 </t>
  </si>
  <si>
    <t xml:space="preserve"> C06893 + C00008</t>
  </si>
  <si>
    <t xml:space="preserve">C00002 + C00585 </t>
  </si>
  <si>
    <t xml:space="preserve"> C00008 + C01167</t>
  </si>
  <si>
    <t xml:space="preserve">C00002 + C00017 </t>
  </si>
  <si>
    <t xml:space="preserve"> C00008 + C00562</t>
  </si>
  <si>
    <t xml:space="preserve">C00002 + C01609 </t>
  </si>
  <si>
    <t xml:space="preserve"> C00008 + C02729</t>
  </si>
  <si>
    <t xml:space="preserve">C00002 + C00033 </t>
  </si>
  <si>
    <t xml:space="preserve"> C00008 + C00227</t>
  </si>
  <si>
    <t xml:space="preserve">C00002 + C00163 </t>
  </si>
  <si>
    <t xml:space="preserve"> C00008 + C02876</t>
  </si>
  <si>
    <t xml:space="preserve">C00002 + C00025 </t>
  </si>
  <si>
    <t xml:space="preserve"> C00008 + C03287</t>
  </si>
  <si>
    <t xml:space="preserve">C00002 + C00197 </t>
  </si>
  <si>
    <t xml:space="preserve"> C00008 + C00236</t>
  </si>
  <si>
    <t xml:space="preserve">C00002 + C00049 </t>
  </si>
  <si>
    <t xml:space="preserve"> C00008 + C03082</t>
  </si>
  <si>
    <t xml:space="preserve">C00002 + C00246 </t>
  </si>
  <si>
    <t xml:space="preserve"> C00008 + C02527</t>
  </si>
  <si>
    <t xml:space="preserve">C00002 + C00624 </t>
  </si>
  <si>
    <t xml:space="preserve"> C00008 + C04133</t>
  </si>
  <si>
    <t xml:space="preserve">C00002 + C00062 </t>
  </si>
  <si>
    <t xml:space="preserve"> C00008 + C05945</t>
  </si>
  <si>
    <t xml:space="preserve">C00074 + C00615 </t>
  </si>
  <si>
    <t xml:space="preserve"> C00022 + C04261</t>
  </si>
  <si>
    <t xml:space="preserve">C00002 + C01081 </t>
  </si>
  <si>
    <t xml:space="preserve"> C00008 + C00068</t>
  </si>
  <si>
    <t xml:space="preserve">C00002 + C00105 </t>
  </si>
  <si>
    <t xml:space="preserve"> C00008 + C00015</t>
  </si>
  <si>
    <t xml:space="preserve">C00002 + C00055 </t>
  </si>
  <si>
    <t xml:space="preserve"> C00008 + C00112</t>
  </si>
  <si>
    <t xml:space="preserve">C00002 + C00239 </t>
  </si>
  <si>
    <t xml:space="preserve"> C00008 + C00705</t>
  </si>
  <si>
    <t xml:space="preserve">C00002 + C00020 </t>
  </si>
  <si>
    <t xml:space="preserve">C00002 + C00360 </t>
  </si>
  <si>
    <t xml:space="preserve"> C00008 + C00206</t>
  </si>
  <si>
    <t xml:space="preserve">C00068 + C00008 </t>
  </si>
  <si>
    <t xml:space="preserve"> C03028 + C00020</t>
  </si>
  <si>
    <t xml:space="preserve">C00002 + C00454 </t>
  </si>
  <si>
    <t xml:space="preserve"> C00008 + C00201</t>
  </si>
  <si>
    <t xml:space="preserve">C00002 + C00008 </t>
  </si>
  <si>
    <t xml:space="preserve"> C00008 + C00002</t>
  </si>
  <si>
    <t xml:space="preserve">C11038 + C00002 </t>
  </si>
  <si>
    <t xml:space="preserve"> C11039 + C00008</t>
  </si>
  <si>
    <t xml:space="preserve">C00002 + C00015 </t>
  </si>
  <si>
    <t xml:space="preserve"> C00008 + C00075</t>
  </si>
  <si>
    <t xml:space="preserve">C00002 + C00035 </t>
  </si>
  <si>
    <t xml:space="preserve"> C00008 + C00044</t>
  </si>
  <si>
    <t xml:space="preserve">C00002 + C00112 </t>
  </si>
  <si>
    <t xml:space="preserve"> C00008 + C00063</t>
  </si>
  <si>
    <t xml:space="preserve">C00002 + C00104 </t>
  </si>
  <si>
    <t xml:space="preserve"> C00008 + C00081</t>
  </si>
  <si>
    <t xml:space="preserve">C00002 + C00206 </t>
  </si>
  <si>
    <t xml:space="preserve"> C00008 + C00131</t>
  </si>
  <si>
    <t xml:space="preserve">C00002 + C00361 </t>
  </si>
  <si>
    <t xml:space="preserve"> C00008 + C00286</t>
  </si>
  <si>
    <t xml:space="preserve">C00002 + C00363 </t>
  </si>
  <si>
    <t xml:space="preserve"> C00008 + C00459</t>
  </si>
  <si>
    <t xml:space="preserve">C00002 + C00705 </t>
  </si>
  <si>
    <t xml:space="preserve"> C00008 + C00458</t>
  </si>
  <si>
    <t xml:space="preserve">C00002 + C01346 </t>
  </si>
  <si>
    <t xml:space="preserve"> C00008 + C00460</t>
  </si>
  <si>
    <t xml:space="preserve">C00002 + C01344 </t>
  </si>
  <si>
    <t xml:space="preserve"> C00008 + C01345</t>
  </si>
  <si>
    <t xml:space="preserve">C22442 + C00002 </t>
  </si>
  <si>
    <t xml:space="preserve"> C22443 + C00008</t>
  </si>
  <si>
    <t xml:space="preserve">C00002 + C21748 </t>
  </si>
  <si>
    <t xml:space="preserve"> C00008 + C21749</t>
  </si>
  <si>
    <t xml:space="preserve">C00002 + C21750 </t>
  </si>
  <si>
    <t xml:space="preserve"> C00008 + C21751</t>
  </si>
  <si>
    <t xml:space="preserve">C00002 + C04556 </t>
  </si>
  <si>
    <t xml:space="preserve"> C00008 + C04752</t>
  </si>
  <si>
    <t xml:space="preserve">C00002 + C00144 </t>
  </si>
  <si>
    <t xml:space="preserve"> C00008 + C00035</t>
  </si>
  <si>
    <t xml:space="preserve">C00002 + C00362 </t>
  </si>
  <si>
    <t xml:space="preserve"> C00008 + C00361</t>
  </si>
  <si>
    <t xml:space="preserve">C22441 + C00002 </t>
  </si>
  <si>
    <t xml:space="preserve"> C22442 + C00008</t>
  </si>
  <si>
    <t xml:space="preserve">C00002 + C00364 </t>
  </si>
  <si>
    <t xml:space="preserve"> C00008 + C00363</t>
  </si>
  <si>
    <t xml:space="preserve">C00002 + C00365 </t>
  </si>
  <si>
    <t xml:space="preserve"> C00008 + C01346</t>
  </si>
  <si>
    <t xml:space="preserve">C00002 + C00117 </t>
  </si>
  <si>
    <t xml:space="preserve"> C00020 + C00119</t>
  </si>
  <si>
    <t xml:space="preserve">C00002 + C00378 </t>
  </si>
  <si>
    <t xml:space="preserve"> C00020 + C00068</t>
  </si>
  <si>
    <t xml:space="preserve">C00002 + C01300 </t>
  </si>
  <si>
    <t xml:space="preserve"> C00020 + C04807</t>
  </si>
  <si>
    <t xml:space="preserve">C00002 + C00044 </t>
  </si>
  <si>
    <t xml:space="preserve"> C00020 + C04494</t>
  </si>
  <si>
    <t xml:space="preserve">C00029 + C00446 </t>
  </si>
  <si>
    <t xml:space="preserve"> C00103 + C00052</t>
  </si>
  <si>
    <t xml:space="preserve">C00002 + C01185 </t>
  </si>
  <si>
    <t xml:space="preserve"> C00013 + C00857</t>
  </si>
  <si>
    <t xml:space="preserve">C00002 + C00455 </t>
  </si>
  <si>
    <t xml:space="preserve"> C00013 + C00003</t>
  </si>
  <si>
    <t xml:space="preserve">C00002 + C00061 </t>
  </si>
  <si>
    <t xml:space="preserve"> C00013 + C00016</t>
  </si>
  <si>
    <t xml:space="preserve">C00075 + C04501 </t>
  </si>
  <si>
    <t xml:space="preserve"> C00013 + C00043</t>
  </si>
  <si>
    <t xml:space="preserve">C00459 + C00103 </t>
  </si>
  <si>
    <t xml:space="preserve"> C00013 + C00842</t>
  </si>
  <si>
    <t xml:space="preserve">C00002 + C00103 </t>
  </si>
  <si>
    <t xml:space="preserve"> C00013 + C00498</t>
  </si>
  <si>
    <t xml:space="preserve">C00002 + C01134 </t>
  </si>
  <si>
    <t xml:space="preserve"> C00013 + C00882</t>
  </si>
  <si>
    <t xml:space="preserve">C00063 + C00103 </t>
  </si>
  <si>
    <t xml:space="preserve"> C00013 + C00501</t>
  </si>
  <si>
    <t xml:space="preserve">C00063 + C00093 </t>
  </si>
  <si>
    <t xml:space="preserve"> C00013 + C00513</t>
  </si>
  <si>
    <t xml:space="preserve">C00002 + C00059 </t>
  </si>
  <si>
    <t xml:space="preserve"> C00013 + C00224</t>
  </si>
  <si>
    <t xml:space="preserve">C00002 + C05697 </t>
  </si>
  <si>
    <t xml:space="preserve"> C00013 + C05686</t>
  </si>
  <si>
    <t xml:space="preserve">C00063 + C00416 </t>
  </si>
  <si>
    <t xml:space="preserve"> C00013 + C00269</t>
  </si>
  <si>
    <t xml:space="preserve">C00066 + C00009 </t>
  </si>
  <si>
    <t xml:space="preserve"> C00066 + C00454</t>
  </si>
  <si>
    <t xml:space="preserve">C00002 + C00196 </t>
  </si>
  <si>
    <t xml:space="preserve"> C00013 + C04030</t>
  </si>
  <si>
    <t xml:space="preserve">C04030 + C20665 </t>
  </si>
  <si>
    <t xml:space="preserve"> C00020 + C22408</t>
  </si>
  <si>
    <t xml:space="preserve">C00002 + C00196 + C20665 </t>
  </si>
  <si>
    <t xml:space="preserve"> C00020 + C00013 + C22408</t>
  </si>
  <si>
    <t xml:space="preserve">C00201 + C00046 </t>
  </si>
  <si>
    <t xml:space="preserve"> C00013 + C00046</t>
  </si>
  <si>
    <t xml:space="preserve">C00002 + C00046 </t>
  </si>
  <si>
    <t xml:space="preserve">C00044 + C00046 </t>
  </si>
  <si>
    <t xml:space="preserve">C00063 + C00046 </t>
  </si>
  <si>
    <t xml:space="preserve">C00075 + C00046 </t>
  </si>
  <si>
    <t xml:space="preserve">C11434 + C00063 </t>
  </si>
  <si>
    <t xml:space="preserve"> C11435 + C00013</t>
  </si>
  <si>
    <t xml:space="preserve">C00131 + C00039 </t>
  </si>
  <si>
    <t xml:space="preserve"> C00013 + C00039</t>
  </si>
  <si>
    <t xml:space="preserve">C00286 + C00039 </t>
  </si>
  <si>
    <t xml:space="preserve">C00458 + C00039 </t>
  </si>
  <si>
    <t xml:space="preserve">C00459 + C00039 </t>
  </si>
  <si>
    <t xml:space="preserve">C11039 </t>
  </si>
  <si>
    <t xml:space="preserve"> C21031</t>
  </si>
  <si>
    <t xml:space="preserve">C02211 + C00063 </t>
  </si>
  <si>
    <t xml:space="preserve"> C19078 + C00013</t>
  </si>
  <si>
    <t xml:space="preserve">C19078 + C00063 </t>
  </si>
  <si>
    <t xml:space="preserve"> C19080 + C00013</t>
  </si>
  <si>
    <t xml:space="preserve">C19080 + C00002 </t>
  </si>
  <si>
    <t xml:space="preserve"> C19085 + C00013</t>
  </si>
  <si>
    <t xml:space="preserve">C15810 + C00002 </t>
  </si>
  <si>
    <t xml:space="preserve"> C15813 + C00013</t>
  </si>
  <si>
    <t xml:space="preserve">C18237 + C00044 </t>
  </si>
  <si>
    <t xml:space="preserve"> C19871 + C00013</t>
  </si>
  <si>
    <t xml:space="preserve">C00046 + C00009 </t>
  </si>
  <si>
    <t xml:space="preserve"> C00046 + C00454</t>
  </si>
  <si>
    <t xml:space="preserve"> C00046 + C00008</t>
  </si>
  <si>
    <t xml:space="preserve"> C00046 + C00015</t>
  </si>
  <si>
    <t xml:space="preserve"> C00046 + C00035</t>
  </si>
  <si>
    <t xml:space="preserve"> C00046 + C00112</t>
  </si>
  <si>
    <t xml:space="preserve">C00075 + C00103 </t>
  </si>
  <si>
    <t xml:space="preserve"> C00013 + C00029</t>
  </si>
  <si>
    <t xml:space="preserve">C04702 + C17556 </t>
  </si>
  <si>
    <t xml:space="preserve"> C00105 + C04851</t>
  </si>
  <si>
    <t xml:space="preserve">C04882 + C17556 </t>
  </si>
  <si>
    <t xml:space="preserve"> C00105 + C05897</t>
  </si>
  <si>
    <t xml:space="preserve">C00043 + C17556 </t>
  </si>
  <si>
    <t xml:space="preserve"> C01289 + C00105</t>
  </si>
  <si>
    <t xml:space="preserve">G10610 + C17556 </t>
  </si>
  <si>
    <t xml:space="preserve"> G13164 + C00105</t>
  </si>
  <si>
    <t xml:space="preserve">C00513 + C04881 </t>
  </si>
  <si>
    <t xml:space="preserve"> C00055 + C21464</t>
  </si>
  <si>
    <t xml:space="preserve">C00513 + G00177 </t>
  </si>
  <si>
    <t xml:space="preserve"> C00055 + G13165</t>
  </si>
  <si>
    <t xml:space="preserve">C00269 + C00093 </t>
  </si>
  <si>
    <t xml:space="preserve"> C00055 + C03892</t>
  </si>
  <si>
    <t xml:space="preserve">C00010 + C03688 </t>
  </si>
  <si>
    <t xml:space="preserve"> C00054 + C00229</t>
  </si>
  <si>
    <t xml:space="preserve">C00269 + C00065 </t>
  </si>
  <si>
    <t xml:space="preserve"> C00055 + C02737</t>
  </si>
  <si>
    <t xml:space="preserve">C11437 + C15809 + C15814 </t>
  </si>
  <si>
    <t xml:space="preserve">C00868 + C15812 + C00002 </t>
  </si>
  <si>
    <t xml:space="preserve"> C17322 + C15811 + C00020 + C00013</t>
  </si>
  <si>
    <t xml:space="preserve">C00097 + C02342 </t>
  </si>
  <si>
    <t xml:space="preserve"> C00065 + C04161</t>
  </si>
  <si>
    <t xml:space="preserve">C15812 + C15813 + C00030 </t>
  </si>
  <si>
    <t xml:space="preserve"> C00020 + C15814 + C15811 + C00028</t>
  </si>
  <si>
    <t xml:space="preserve">C15811 + C00097 </t>
  </si>
  <si>
    <t xml:space="preserve"> C15812 + C00041</t>
  </si>
  <si>
    <t xml:space="preserve">C00097 + C02743 </t>
  </si>
  <si>
    <t xml:space="preserve"> C00041 + C21440</t>
  </si>
  <si>
    <t xml:space="preserve">C15812 + C02743 </t>
  </si>
  <si>
    <t xml:space="preserve"> C15811 + C21440</t>
  </si>
  <si>
    <t xml:space="preserve">C00091 + C01656 </t>
  </si>
  <si>
    <t xml:space="preserve"> C00042 + C00264</t>
  </si>
  <si>
    <t xml:space="preserve">C00091 + C00164 </t>
  </si>
  <si>
    <t xml:space="preserve"> C00042 + C00332</t>
  </si>
  <si>
    <t xml:space="preserve"> C20753 + C00021 + C00073 + C05198</t>
  </si>
  <si>
    <t xml:space="preserve">C04432 + C17023 + C00019 </t>
  </si>
  <si>
    <t xml:space="preserve"> C20755 + C00073 + C05198</t>
  </si>
  <si>
    <t xml:space="preserve">C20755 + C00019 </t>
  </si>
  <si>
    <t xml:space="preserve"> C20753 + C00021</t>
  </si>
  <si>
    <t xml:space="preserve">C02391 + C00001 </t>
  </si>
  <si>
    <t xml:space="preserve"> C00069 + C00060</t>
  </si>
  <si>
    <t xml:space="preserve">C01416 + C00001 </t>
  </si>
  <si>
    <t xml:space="preserve"> C12448 + C00180</t>
  </si>
  <si>
    <t xml:space="preserve">C16641 + C00001 </t>
  </si>
  <si>
    <t xml:space="preserve"> C11173 + C16836</t>
  </si>
  <si>
    <t xml:space="preserve">C16543 + C00001 </t>
  </si>
  <si>
    <t xml:space="preserve"> C11173 + C16837</t>
  </si>
  <si>
    <t xml:space="preserve">C12650 + C00001 </t>
  </si>
  <si>
    <t xml:space="preserve"> C16635 + C16834 + C00011</t>
  </si>
  <si>
    <t xml:space="preserve">C07585 + C00001 </t>
  </si>
  <si>
    <t xml:space="preserve"> C07447 + C07446</t>
  </si>
  <si>
    <t xml:space="preserve">C07054 + C00001 </t>
  </si>
  <si>
    <t xml:space="preserve"> C07446 + C05361</t>
  </si>
  <si>
    <t xml:space="preserve">C16561 + C00001 </t>
  </si>
  <si>
    <t xml:space="preserve"> C11004 + C11735</t>
  </si>
  <si>
    <t xml:space="preserve">C07073 + C00001 </t>
  </si>
  <si>
    <t xml:space="preserve"> C11004 + C16647</t>
  </si>
  <si>
    <t xml:space="preserve">C03880 + C00001 </t>
  </si>
  <si>
    <t xml:space="preserve"> C03523 + C00066</t>
  </si>
  <si>
    <t xml:space="preserve">C00422 + C00001 </t>
  </si>
  <si>
    <t xml:space="preserve"> C00165 + C00060</t>
  </si>
  <si>
    <t xml:space="preserve"> C00641 + C00162</t>
  </si>
  <si>
    <t xml:space="preserve">C00641 + C00001 </t>
  </si>
  <si>
    <t xml:space="preserve"> C01885 + C00162</t>
  </si>
  <si>
    <t xml:space="preserve"> C02112 + C00162</t>
  </si>
  <si>
    <t xml:space="preserve">C00165 + C00001 </t>
  </si>
  <si>
    <t xml:space="preserve"> C01885 + C00060</t>
  </si>
  <si>
    <t xml:space="preserve">C01236 + C00001 </t>
  </si>
  <si>
    <t xml:space="preserve"> C00345</t>
  </si>
  <si>
    <t xml:space="preserve">C00916 + C00001 </t>
  </si>
  <si>
    <t xml:space="preserve"> C03112 + C00033</t>
  </si>
  <si>
    <t xml:space="preserve">C04142 + C00001 </t>
  </si>
  <si>
    <t xml:space="preserve"> C00614 + C00132</t>
  </si>
  <si>
    <t xml:space="preserve">C01153 + C00001 </t>
  </si>
  <si>
    <t xml:space="preserve"> C00069 + C00009</t>
  </si>
  <si>
    <t xml:space="preserve">C01081 + C00001 </t>
  </si>
  <si>
    <t xml:space="preserve"> C00378 + C00009</t>
  </si>
  <si>
    <t xml:space="preserve">C03360 + C00001 </t>
  </si>
  <si>
    <t xml:space="preserve"> C00870 + C00009</t>
  </si>
  <si>
    <t xml:space="preserve">C00111 + C00001 </t>
  </si>
  <si>
    <t xml:space="preserve"> C00184 + C00009</t>
  </si>
  <si>
    <t xml:space="preserve">C00354 + C00001 </t>
  </si>
  <si>
    <t xml:space="preserve"> C00085 + C00009</t>
  </si>
  <si>
    <t xml:space="preserve">C05378 + C00001 </t>
  </si>
  <si>
    <t xml:space="preserve"> C05345 + C00009</t>
  </si>
  <si>
    <t xml:space="preserve">C00447 + C00001 </t>
  </si>
  <si>
    <t xml:space="preserve"> C05382 + C00009</t>
  </si>
  <si>
    <t xml:space="preserve">C01100 + C00001 </t>
  </si>
  <si>
    <t xml:space="preserve"> C00860 + C00009</t>
  </si>
  <si>
    <t xml:space="preserve">C00562 + C00001 </t>
  </si>
  <si>
    <t xml:space="preserve"> C00017 + C00009</t>
  </si>
  <si>
    <t xml:space="preserve">C00988 + C00001 </t>
  </si>
  <si>
    <t xml:space="preserve"> C00160 + C00009</t>
  </si>
  <si>
    <t xml:space="preserve">C00934 + C00001 </t>
  </si>
  <si>
    <t xml:space="preserve"> C11477 + C00009</t>
  </si>
  <si>
    <t xml:space="preserve">C15585 + C00001 </t>
  </si>
  <si>
    <t xml:space="preserve"> C00137 + C00009</t>
  </si>
  <si>
    <t xml:space="preserve">C01177 + C00001 </t>
  </si>
  <si>
    <t xml:space="preserve">C03546 + C00001 </t>
  </si>
  <si>
    <t xml:space="preserve">C04006 + C00001 </t>
  </si>
  <si>
    <t xml:space="preserve">C03892 + C00001 </t>
  </si>
  <si>
    <t xml:space="preserve"> C00344 + C00009</t>
  </si>
  <si>
    <t xml:space="preserve">C01005 + C00001 </t>
  </si>
  <si>
    <t xml:space="preserve"> C00065 + C00009</t>
  </si>
  <si>
    <t xml:space="preserve">C02532 + C00001 </t>
  </si>
  <si>
    <t xml:space="preserve"> C00740 + C00009</t>
  </si>
  <si>
    <t xml:space="preserve">C01167 + C00001 </t>
  </si>
  <si>
    <t xml:space="preserve"> C00585 + C00009</t>
  </si>
  <si>
    <t xml:space="preserve">C02520 + C00001 </t>
  </si>
  <si>
    <t xml:space="preserve"> C00911 + C00009</t>
  </si>
  <si>
    <t xml:space="preserve">C00020 + C00001 </t>
  </si>
  <si>
    <t xml:space="preserve"> C00212 + C00009</t>
  </si>
  <si>
    <t xml:space="preserve">C00055 + C00001 </t>
  </si>
  <si>
    <t xml:space="preserve"> C00475 + C00009</t>
  </si>
  <si>
    <t xml:space="preserve">C00105 + C00001 </t>
  </si>
  <si>
    <t xml:space="preserve"> C00299 + C00009</t>
  </si>
  <si>
    <t xml:space="preserve">C00130 + C00001 </t>
  </si>
  <si>
    <t xml:space="preserve"> C00294 + C00009</t>
  </si>
  <si>
    <t xml:space="preserve">C00144 + C00001 </t>
  </si>
  <si>
    <t xml:space="preserve"> C00387 + C00009</t>
  </si>
  <si>
    <t xml:space="preserve">C00455 + C00001 </t>
  </si>
  <si>
    <t xml:space="preserve"> C03150 + C00009</t>
  </si>
  <si>
    <t xml:space="preserve">C00655 + C00001 </t>
  </si>
  <si>
    <t xml:space="preserve"> C01762 + C00009</t>
  </si>
  <si>
    <t xml:space="preserve">C01185 + C00001 </t>
  </si>
  <si>
    <t xml:space="preserve"> C05841 + C00009</t>
  </si>
  <si>
    <t xml:space="preserve">C00364 + C00001 </t>
  </si>
  <si>
    <t xml:space="preserve"> C00214 + C00009</t>
  </si>
  <si>
    <t xml:space="preserve">C00239 + C00001 </t>
  </si>
  <si>
    <t xml:space="preserve"> C00881 + C00009</t>
  </si>
  <si>
    <t xml:space="preserve">C00362 + C00001 </t>
  </si>
  <si>
    <t xml:space="preserve"> C00330 + C00009</t>
  </si>
  <si>
    <t xml:space="preserve">C00360 + C00001 </t>
  </si>
  <si>
    <t xml:space="preserve"> C00559 + C00009</t>
  </si>
  <si>
    <t xml:space="preserve">C00365 + C00001 </t>
  </si>
  <si>
    <t xml:space="preserve"> C00526 + C00009</t>
  </si>
  <si>
    <t xml:space="preserve">C06196 + C00001 </t>
  </si>
  <si>
    <t xml:space="preserve"> C05512 + C00009</t>
  </si>
  <si>
    <t xml:space="preserve">C02508 + C00001 </t>
  </si>
  <si>
    <t xml:space="preserve">C01367 + C00001 </t>
  </si>
  <si>
    <t xml:space="preserve">C01368 + C00001 </t>
  </si>
  <si>
    <t xml:space="preserve">C06193 + C00001 </t>
  </si>
  <si>
    <t xml:space="preserve">C05822 + C00001 </t>
  </si>
  <si>
    <t xml:space="preserve">C06369 + C00001 </t>
  </si>
  <si>
    <t xml:space="preserve"> C00586 + C00009</t>
  </si>
  <si>
    <t xml:space="preserve">C01094 + C00001 </t>
  </si>
  <si>
    <t xml:space="preserve"> C00095 + C00009</t>
  </si>
  <si>
    <t xml:space="preserve">C00054 + C00001 </t>
  </si>
  <si>
    <t xml:space="preserve"> C00020 + C00009</t>
  </si>
  <si>
    <t xml:space="preserve">C00053 + C00001 </t>
  </si>
  <si>
    <t xml:space="preserve"> C00224 + C00009</t>
  </si>
  <si>
    <t xml:space="preserve">C11536 + C00001 </t>
  </si>
  <si>
    <t xml:space="preserve"> C11537 + C00009</t>
  </si>
  <si>
    <t xml:space="preserve">C01204 + C00001 </t>
  </si>
  <si>
    <t xml:space="preserve"> C04563 + C00009</t>
  </si>
  <si>
    <t xml:space="preserve">C15651 + C00001 </t>
  </si>
  <si>
    <t xml:space="preserve"> C15606 + C00009</t>
  </si>
  <si>
    <t xml:space="preserve">C01240 + C00001 </t>
  </si>
  <si>
    <t xml:space="preserve"> C03419</t>
  </si>
  <si>
    <t xml:space="preserve">C02353 + C00001 </t>
  </si>
  <si>
    <t xml:space="preserve"> C01367</t>
  </si>
  <si>
    <t xml:space="preserve">C02355 + C00001 </t>
  </si>
  <si>
    <t xml:space="preserve"> C01368</t>
  </si>
  <si>
    <t xml:space="preserve">C02354 + C00001 </t>
  </si>
  <si>
    <t xml:space="preserve"> C05822</t>
  </si>
  <si>
    <t xml:space="preserve">C06194 + C00001 </t>
  </si>
  <si>
    <t xml:space="preserve"> C06193</t>
  </si>
  <si>
    <t xml:space="preserve">C03120 + C00001 </t>
  </si>
  <si>
    <t xml:space="preserve"> C00069 + C00093</t>
  </si>
  <si>
    <t xml:space="preserve">C00670 + C00001 </t>
  </si>
  <si>
    <t xml:space="preserve"> C00114 + C00093</t>
  </si>
  <si>
    <t xml:space="preserve">C01233 + C00001 </t>
  </si>
  <si>
    <t xml:space="preserve"> C00189 + C00093</t>
  </si>
  <si>
    <t xml:space="preserve">C16463 + C00001 </t>
  </si>
  <si>
    <t xml:space="preserve"> C18076</t>
  </si>
  <si>
    <t xml:space="preserve">C17627 + C00001 </t>
  </si>
  <si>
    <t xml:space="preserve"> C17628 + C00013</t>
  </si>
  <si>
    <t xml:space="preserve">C01228 + C00001 </t>
  </si>
  <si>
    <t xml:space="preserve"> C00035 + C00013</t>
  </si>
  <si>
    <t xml:space="preserve">C00369 + C00001 </t>
  </si>
  <si>
    <t xml:space="preserve"> C00721 + C00369</t>
  </si>
  <si>
    <t xml:space="preserve">C00369 </t>
  </si>
  <si>
    <t xml:space="preserve"> C00721 + C00208</t>
  </si>
  <si>
    <t xml:space="preserve">C01935 + C00001 </t>
  </si>
  <si>
    <t xml:space="preserve"> C00208</t>
  </si>
  <si>
    <t xml:space="preserve">C00089 + C00001 </t>
  </si>
  <si>
    <t xml:space="preserve"> C00095 + C00031</t>
  </si>
  <si>
    <t xml:space="preserve">C00252 + C00001 </t>
  </si>
  <si>
    <t xml:space="preserve"> C00267 + C00031</t>
  </si>
  <si>
    <t xml:space="preserve">C00721 + C00001 </t>
  </si>
  <si>
    <t xml:space="preserve"> C00031 + C00721</t>
  </si>
  <si>
    <t xml:space="preserve">G01318 + C00001 </t>
  </si>
  <si>
    <t xml:space="preserve">G00370 + C00001 </t>
  </si>
  <si>
    <t xml:space="preserve">C00001 + C02995 </t>
  </si>
  <si>
    <t xml:space="preserve"> C00031 + C00092</t>
  </si>
  <si>
    <t xml:space="preserve">C00001 + G10519 </t>
  </si>
  <si>
    <t xml:space="preserve">C00001 + C00689 </t>
  </si>
  <si>
    <t xml:space="preserve">C00001 + G09795 </t>
  </si>
  <si>
    <t xml:space="preserve">C00734 + C00001 </t>
  </si>
  <si>
    <t xml:space="preserve"> C06023 + C00734</t>
  </si>
  <si>
    <t xml:space="preserve">C05402 + C00001 </t>
  </si>
  <si>
    <t xml:space="preserve"> C00124 + C00031</t>
  </si>
  <si>
    <t xml:space="preserve">C00492 + C00001 </t>
  </si>
  <si>
    <t xml:space="preserve"> C00124 + C00089</t>
  </si>
  <si>
    <t xml:space="preserve">C05401 + C00001 </t>
  </si>
  <si>
    <t xml:space="preserve"> C00124 + C00116</t>
  </si>
  <si>
    <t xml:space="preserve">C01235 + C00001 </t>
  </si>
  <si>
    <t xml:space="preserve"> C00137 + C00124</t>
  </si>
  <si>
    <t xml:space="preserve">C05400 + C00001 </t>
  </si>
  <si>
    <t xml:space="preserve"> C00159 + C00124</t>
  </si>
  <si>
    <t xml:space="preserve">C05399 + C00001 </t>
  </si>
  <si>
    <t xml:space="preserve"> C00794 + C00124</t>
  </si>
  <si>
    <t xml:space="preserve">C04737 + C00001 </t>
  </si>
  <si>
    <t xml:space="preserve"> C00124 + C01290</t>
  </si>
  <si>
    <t xml:space="preserve">C01613 + C00001 </t>
  </si>
  <si>
    <t xml:space="preserve"> C00492 + C00124</t>
  </si>
  <si>
    <t xml:space="preserve">C06126 + C00001 </t>
  </si>
  <si>
    <t xml:space="preserve"> C02686 + C00124</t>
  </si>
  <si>
    <t xml:space="preserve">C06037 + C00001 </t>
  </si>
  <si>
    <t xml:space="preserve"> C03692 + C00124</t>
  </si>
  <si>
    <t xml:space="preserve">C05404 + C00001 </t>
  </si>
  <si>
    <t xml:space="preserve"> C00124 + C05402</t>
  </si>
  <si>
    <t xml:space="preserve">C00001 + G00093 </t>
  </si>
  <si>
    <t xml:space="preserve"> C00124 + G00092</t>
  </si>
  <si>
    <t xml:space="preserve">G00249 + C00001 </t>
  </si>
  <si>
    <t xml:space="preserve"> C00124 + G00370</t>
  </si>
  <si>
    <t xml:space="preserve">G01275 + C00001 </t>
  </si>
  <si>
    <t xml:space="preserve">G10488 + C00001 </t>
  </si>
  <si>
    <t xml:space="preserve">G00497 + C00001 </t>
  </si>
  <si>
    <t xml:space="preserve"> G11121 + C00124</t>
  </si>
  <si>
    <t xml:space="preserve">G00501 + C00001 </t>
  </si>
  <si>
    <t xml:space="preserve"> C00124 + G01275</t>
  </si>
  <si>
    <t xml:space="preserve">G10529 + C00001 </t>
  </si>
  <si>
    <t xml:space="preserve">G00278 + C00001 </t>
  </si>
  <si>
    <t xml:space="preserve"> G00249 + C00124</t>
  </si>
  <si>
    <t xml:space="preserve">C00243 + C00001 </t>
  </si>
  <si>
    <t xml:space="preserve"> C00031 + C00962</t>
  </si>
  <si>
    <t xml:space="preserve">C05796 + C00001 </t>
  </si>
  <si>
    <t xml:space="preserve"> C00124 + C05796</t>
  </si>
  <si>
    <t xml:space="preserve"> C00267 + C00124</t>
  </si>
  <si>
    <t xml:space="preserve">C01290 + C00001 </t>
  </si>
  <si>
    <t xml:space="preserve"> C01190 + C00124</t>
  </si>
  <si>
    <t xml:space="preserve">C04911 + C00001 </t>
  </si>
  <si>
    <t xml:space="preserve"> C04884 + C00124</t>
  </si>
  <si>
    <t xml:space="preserve">C05403 + C00001 </t>
  </si>
  <si>
    <t xml:space="preserve"> C05394 + C00221</t>
  </si>
  <si>
    <t xml:space="preserve">C06136 + C00001 </t>
  </si>
  <si>
    <t xml:space="preserve"> C06135 + C00124</t>
  </si>
  <si>
    <t xml:space="preserve">G00124 + C00001 </t>
  </si>
  <si>
    <t xml:space="preserve"> G00123 + C00124</t>
  </si>
  <si>
    <t xml:space="preserve">G00110 + C00001 </t>
  </si>
  <si>
    <t xml:space="preserve"> G00109 + C00124</t>
  </si>
  <si>
    <t xml:space="preserve">G10504 + C00001 </t>
  </si>
  <si>
    <t xml:space="preserve">G00092 + C00001 </t>
  </si>
  <si>
    <t xml:space="preserve"> G10238 + C00124</t>
  </si>
  <si>
    <t xml:space="preserve">G10531 + C00001 </t>
  </si>
  <si>
    <t xml:space="preserve">G01977 + C00001 </t>
  </si>
  <si>
    <t xml:space="preserve"> G13073 + C00124</t>
  </si>
  <si>
    <t xml:space="preserve"> C02336 + C00267</t>
  </si>
  <si>
    <t xml:space="preserve"> C05402 + C00095</t>
  </si>
  <si>
    <t xml:space="preserve"> C05404 + C00095</t>
  </si>
  <si>
    <t xml:space="preserve">C16688 + C00001 </t>
  </si>
  <si>
    <t xml:space="preserve"> C00095 + C00092</t>
  </si>
  <si>
    <t xml:space="preserve"> G01275 + C00095</t>
  </si>
  <si>
    <t xml:space="preserve"> G00501 + C00095</t>
  </si>
  <si>
    <t xml:space="preserve">G10508 + C00001 </t>
  </si>
  <si>
    <t xml:space="preserve"> C02336 + C00668</t>
  </si>
  <si>
    <t xml:space="preserve">C00181 + C02352 </t>
  </si>
  <si>
    <t xml:space="preserve"> C02352 + C00001</t>
  </si>
  <si>
    <t xml:space="preserve">C00760 + C00001 </t>
  </si>
  <si>
    <t xml:space="preserve"> C00760 + C01898</t>
  </si>
  <si>
    <t xml:space="preserve">C01898 </t>
  </si>
  <si>
    <t xml:space="preserve"> C00185</t>
  </si>
  <si>
    <t xml:space="preserve">C01674 + C00001 </t>
  </si>
  <si>
    <t xml:space="preserve">C06135 + C00001 </t>
  </si>
  <si>
    <t xml:space="preserve"> C01290 + C01132</t>
  </si>
  <si>
    <t xml:space="preserve">C04737 + C01132 </t>
  </si>
  <si>
    <t xml:space="preserve"> C03272 + C00001</t>
  </si>
  <si>
    <t xml:space="preserve">C04884 + C00001 </t>
  </si>
  <si>
    <t xml:space="preserve"> C04730 + C01132</t>
  </si>
  <si>
    <t xml:space="preserve">C00001 + G00094 </t>
  </si>
  <si>
    <t xml:space="preserve"> C01132 + G00093</t>
  </si>
  <si>
    <t xml:space="preserve">G00123 + C00001 </t>
  </si>
  <si>
    <t xml:space="preserve"> G00092 + C01132</t>
  </si>
  <si>
    <t xml:space="preserve">G00109 + C00001 </t>
  </si>
  <si>
    <t xml:space="preserve"> G00108 + C01132</t>
  </si>
  <si>
    <t xml:space="preserve">G10336 + C00001 </t>
  </si>
  <si>
    <t xml:space="preserve">G13074 + C00001 </t>
  </si>
  <si>
    <t xml:space="preserve"> G01391 + C00140</t>
  </si>
  <si>
    <t xml:space="preserve">G13073 + C00001 </t>
  </si>
  <si>
    <t xml:space="preserve"> G01391 + C04132</t>
  </si>
  <si>
    <t xml:space="preserve">G13057 + C00001 </t>
  </si>
  <si>
    <t xml:space="preserve"> C00140 + G13058</t>
  </si>
  <si>
    <t xml:space="preserve">G00711 + C00001 </t>
  </si>
  <si>
    <t xml:space="preserve"> G10008 + C00140</t>
  </si>
  <si>
    <t xml:space="preserve">G13056 + C00001 </t>
  </si>
  <si>
    <t xml:space="preserve"> C00140 + G10665</t>
  </si>
  <si>
    <t xml:space="preserve">G05477 + C00001 </t>
  </si>
  <si>
    <t xml:space="preserve"> G10920 + C00140</t>
  </si>
  <si>
    <t xml:space="preserve">C22467 + C00001 </t>
  </si>
  <si>
    <t xml:space="preserve"> C03405 + C01132</t>
  </si>
  <si>
    <t xml:space="preserve">C02474 + C00001 </t>
  </si>
  <si>
    <t xml:space="preserve"> C02474 + C00259</t>
  </si>
  <si>
    <t xml:space="preserve">C06215 + C00001 </t>
  </si>
  <si>
    <t xml:space="preserve"> C06215 + C01725</t>
  </si>
  <si>
    <t xml:space="preserve">C06215 </t>
  </si>
  <si>
    <t xml:space="preserve"> C01725</t>
  </si>
  <si>
    <t xml:space="preserve">C00470 + C00001 </t>
  </si>
  <si>
    <t xml:space="preserve"> C00470 + C00333</t>
  </si>
  <si>
    <t xml:space="preserve"> C00333 + C00470</t>
  </si>
  <si>
    <t xml:space="preserve">C02273 + C00001 </t>
  </si>
  <si>
    <t xml:space="preserve">C02492 + C00001 </t>
  </si>
  <si>
    <t xml:space="preserve"> C17207 + C02492</t>
  </si>
  <si>
    <t xml:space="preserve">C04534 + C00001 </t>
  </si>
  <si>
    <t xml:space="preserve">G10518 + C00001 </t>
  </si>
  <si>
    <t xml:space="preserve">C06187 + C00001 </t>
  </si>
  <si>
    <t xml:space="preserve"> C00530 + C01172</t>
  </si>
  <si>
    <t xml:space="preserve">C06188 + C00001 </t>
  </si>
  <si>
    <t xml:space="preserve"> C02323 + C01172</t>
  </si>
  <si>
    <t xml:space="preserve">C00170 + C00001 </t>
  </si>
  <si>
    <t xml:space="preserve"> C00147 + C03089</t>
  </si>
  <si>
    <t xml:space="preserve">C00021 + C00001 </t>
  </si>
  <si>
    <t xml:space="preserve"> C03539 + C00147</t>
  </si>
  <si>
    <t xml:space="preserve">C05198 + C00001 </t>
  </si>
  <si>
    <t xml:space="preserve"> C22288 + C00147</t>
  </si>
  <si>
    <t xml:space="preserve">C00885 + C00001 </t>
  </si>
  <si>
    <t xml:space="preserve"> C04171 + C00022</t>
  </si>
  <si>
    <t xml:space="preserve">C00722 + C00001 </t>
  </si>
  <si>
    <t xml:space="preserve"> C15588</t>
  </si>
  <si>
    <t xml:space="preserve">C06548 + C00001 </t>
  </si>
  <si>
    <t xml:space="preserve"> C01380</t>
  </si>
  <si>
    <t xml:space="preserve">C14771 + C00001 </t>
  </si>
  <si>
    <t xml:space="preserve"> C14775</t>
  </si>
  <si>
    <t xml:space="preserve">C14770 + C00001 </t>
  </si>
  <si>
    <t xml:space="preserve"> C14774</t>
  </si>
  <si>
    <t xml:space="preserve">C14769 + C00001 </t>
  </si>
  <si>
    <t xml:space="preserve"> C14773</t>
  </si>
  <si>
    <t xml:space="preserve">C14768 + C00001 </t>
  </si>
  <si>
    <t xml:space="preserve"> C14772</t>
  </si>
  <si>
    <t xml:space="preserve">C01419 + C00001 </t>
  </si>
  <si>
    <t xml:space="preserve"> C00097 + C00037</t>
  </si>
  <si>
    <t xml:space="preserve">C05729 + C00001 </t>
  </si>
  <si>
    <t xml:space="preserve"> C05726 + C00037</t>
  </si>
  <si>
    <t xml:space="preserve">C00012 + C00001 </t>
  </si>
  <si>
    <t xml:space="preserve"> C00148 + C00012</t>
  </si>
  <si>
    <t xml:space="preserve">C20120 + C00001 </t>
  </si>
  <si>
    <t xml:space="preserve"> C04506 + C00012</t>
  </si>
  <si>
    <t xml:space="preserve">C00152 + C00001 </t>
  </si>
  <si>
    <t xml:space="preserve"> C00049 + C00014</t>
  </si>
  <si>
    <t xml:space="preserve">C00241 + C00001 </t>
  </si>
  <si>
    <t xml:space="preserve"> C00060 + C00014</t>
  </si>
  <si>
    <t xml:space="preserve">C00234 + C00001 </t>
  </si>
  <si>
    <t xml:space="preserve"> C00058 + C00101</t>
  </si>
  <si>
    <t xml:space="preserve">C00395 + C00001 </t>
  </si>
  <si>
    <t xml:space="preserve"> C00060 + C02954</t>
  </si>
  <si>
    <t xml:space="preserve">C05551 + C00001 </t>
  </si>
  <si>
    <t xml:space="preserve"> C02954 + C07086</t>
  </si>
  <si>
    <t xml:space="preserve">C01444 + C00001 </t>
  </si>
  <si>
    <t xml:space="preserve"> C00209 + C00014</t>
  </si>
  <si>
    <t xml:space="preserve">C00153 + C00001 </t>
  </si>
  <si>
    <t xml:space="preserve"> C00253 + C00014</t>
  </si>
  <si>
    <t xml:space="preserve">C00819 + C00001 </t>
  </si>
  <si>
    <t xml:space="preserve"> C00217 + C00014</t>
  </si>
  <si>
    <t xml:space="preserve">C00357 + C00001 </t>
  </si>
  <si>
    <t xml:space="preserve"> C00352 + C00033</t>
  </si>
  <si>
    <t xml:space="preserve">C02999 + C00001 </t>
  </si>
  <si>
    <t xml:space="preserve"> C02713 + C00041</t>
  </si>
  <si>
    <t xml:space="preserve">C04131 + C00001 </t>
  </si>
  <si>
    <t xml:space="preserve"> C02028 + C00014</t>
  </si>
  <si>
    <t xml:space="preserve">C00940 + C00001 </t>
  </si>
  <si>
    <t xml:space="preserve"> C00026 + C00014</t>
  </si>
  <si>
    <t xml:space="preserve">C02362 + C00001 </t>
  </si>
  <si>
    <t xml:space="preserve"> C00036 + C00014</t>
  </si>
  <si>
    <t xml:space="preserve">C04390 + C00001 </t>
  </si>
  <si>
    <t xml:space="preserve"> C00033 + C00666</t>
  </si>
  <si>
    <t xml:space="preserve">C00014 + C00288 </t>
  </si>
  <si>
    <t xml:space="preserve"> C01563 + C00001</t>
  </si>
  <si>
    <t xml:space="preserve">C00086 + C00001 </t>
  </si>
  <si>
    <t xml:space="preserve"> C01563 + C00014</t>
  </si>
  <si>
    <t xml:space="preserve">C11439 + C00001 </t>
  </si>
  <si>
    <t xml:space="preserve"> C11440 + C00058</t>
  </si>
  <si>
    <t xml:space="preserve">C04258 + C00001 </t>
  </si>
  <si>
    <t xml:space="preserve"> C00058 + C03617</t>
  </si>
  <si>
    <t xml:space="preserve">C11821 + C00001 </t>
  </si>
  <si>
    <t xml:space="preserve"> C12248</t>
  </si>
  <si>
    <t xml:space="preserve">C00337 + C00001 </t>
  </si>
  <si>
    <t xml:space="preserve"> C00438</t>
  </si>
  <si>
    <t xml:space="preserve">C02350 + C00001 </t>
  </si>
  <si>
    <t xml:space="preserve"> C00499</t>
  </si>
  <si>
    <t xml:space="preserve">C01866 + C00001 </t>
  </si>
  <si>
    <t xml:space="preserve"> C03806</t>
  </si>
  <si>
    <t xml:space="preserve"> C16672</t>
  </si>
  <si>
    <t xml:space="preserve"> C06567</t>
  </si>
  <si>
    <t xml:space="preserve">C03680 + C00001 </t>
  </si>
  <si>
    <t xml:space="preserve"> C00439</t>
  </si>
  <si>
    <t xml:space="preserve"> C00008 + C00009 + C00025</t>
  </si>
  <si>
    <t xml:space="preserve">C00062 + C00001 </t>
  </si>
  <si>
    <t xml:space="preserve"> C00077 + C00086</t>
  </si>
  <si>
    <t xml:space="preserve">C00179 + C00001 </t>
  </si>
  <si>
    <t xml:space="preserve"> C00134 + C00086</t>
  </si>
  <si>
    <t xml:space="preserve">C03626 + C00001 </t>
  </si>
  <si>
    <t xml:space="preserve"> C00543 + C00327</t>
  </si>
  <si>
    <t xml:space="preserve">C00439 + C00001 </t>
  </si>
  <si>
    <t xml:space="preserve"> C00025 + C00488</t>
  </si>
  <si>
    <t xml:space="preserve">C00499 + C00001 </t>
  </si>
  <si>
    <t xml:space="preserve"> C02091 + C00014 + C00011</t>
  </si>
  <si>
    <t xml:space="preserve">C06060 + C00001 </t>
  </si>
  <si>
    <t xml:space="preserve"> C00241 + C00014</t>
  </si>
  <si>
    <t xml:space="preserve"> C04734</t>
  </si>
  <si>
    <t xml:space="preserve"> C00365 + C00014</t>
  </si>
  <si>
    <t xml:space="preserve">C00044 + C00001 </t>
  </si>
  <si>
    <t xml:space="preserve"> C04895 + C00058</t>
  </si>
  <si>
    <t xml:space="preserve"> C05922</t>
  </si>
  <si>
    <t xml:space="preserve">C04895 + C00001 </t>
  </si>
  <si>
    <t xml:space="preserve"> C06148</t>
  </si>
  <si>
    <t xml:space="preserve">C05922 + C00001 </t>
  </si>
  <si>
    <t xml:space="preserve"> C05923 + C00058</t>
  </si>
  <si>
    <t xml:space="preserve">C05923 </t>
  </si>
  <si>
    <t xml:space="preserve">C02741 + C00001 </t>
  </si>
  <si>
    <t xml:space="preserve"> C04896</t>
  </si>
  <si>
    <t xml:space="preserve">C00147 + C00001 </t>
  </si>
  <si>
    <t xml:space="preserve"> C00262 + C00014</t>
  </si>
  <si>
    <t xml:space="preserve">C01304 + C00001 </t>
  </si>
  <si>
    <t xml:space="preserve"> C01268 + C00014</t>
  </si>
  <si>
    <t xml:space="preserve">C00242 + C00001 </t>
  </si>
  <si>
    <t xml:space="preserve"> C00385 + C00014</t>
  </si>
  <si>
    <t xml:space="preserve">C17324 + C00001 </t>
  </si>
  <si>
    <t xml:space="preserve"> C20451 + C00014</t>
  </si>
  <si>
    <t xml:space="preserve">C00475 + C00001 </t>
  </si>
  <si>
    <t xml:space="preserve"> C00299 + C00014</t>
  </si>
  <si>
    <t xml:space="preserve">C00881 + C00001 </t>
  </si>
  <si>
    <t xml:space="preserve"> C00526 + C00014</t>
  </si>
  <si>
    <t xml:space="preserve">C16635 + C00001 </t>
  </si>
  <si>
    <t xml:space="preserve"> C12739 + C00014</t>
  </si>
  <si>
    <t xml:space="preserve">C00445 + C00001 </t>
  </si>
  <si>
    <t xml:space="preserve"> C00234 + C00080</t>
  </si>
  <si>
    <t>C20905 + C00001 </t>
  </si>
  <si>
    <t> C00109 + C00014</t>
  </si>
  <si>
    <t xml:space="preserve">C20904 + C00001 </t>
  </si>
  <si>
    <t xml:space="preserve"> C00022 + C00014</t>
  </si>
  <si>
    <t xml:space="preserve">C00378 + C00001 </t>
  </si>
  <si>
    <t xml:space="preserve"> C01279 + C04294 + C00080</t>
  </si>
  <si>
    <t xml:space="preserve">C20267 + C00001 </t>
  </si>
  <si>
    <t xml:space="preserve"> C01279 + C00014</t>
  </si>
  <si>
    <t xml:space="preserve">C00352 + C00001 </t>
  </si>
  <si>
    <t xml:space="preserve"> C00085 + C00014</t>
  </si>
  <si>
    <t xml:space="preserve">C00013 + C00001 </t>
  </si>
  <si>
    <t xml:space="preserve">C00458 + C00001 </t>
  </si>
  <si>
    <t xml:space="preserve"> C00239 + C00013</t>
  </si>
  <si>
    <t xml:space="preserve">C00705 + C00001 </t>
  </si>
  <si>
    <t xml:space="preserve"> C00239 + C00009</t>
  </si>
  <si>
    <t xml:space="preserve">C00301 + C00001 </t>
  </si>
  <si>
    <t xml:space="preserve"> C00020 + C00117</t>
  </si>
  <si>
    <t xml:space="preserve">C00201 + C00001 </t>
  </si>
  <si>
    <t xml:space="preserve"> C00454 + C00009</t>
  </si>
  <si>
    <t xml:space="preserve">C00002 + C00001 </t>
  </si>
  <si>
    <t xml:space="preserve"> C00008 + C00009</t>
  </si>
  <si>
    <t xml:space="preserve">C00068 + C00001 </t>
  </si>
  <si>
    <t xml:space="preserve"> C01081 + C00009</t>
  </si>
  <si>
    <t xml:space="preserve">C01261 + C00001 </t>
  </si>
  <si>
    <t xml:space="preserve"> C00044 + C00144</t>
  </si>
  <si>
    <t xml:space="preserve">C01260 + C00001 </t>
  </si>
  <si>
    <t xml:space="preserve"> C00002 + C00020</t>
  </si>
  <si>
    <t xml:space="preserve">C06198 + C00001 </t>
  </si>
  <si>
    <t xml:space="preserve"> C00075 + C00105</t>
  </si>
  <si>
    <t xml:space="preserve">C04392 + C00001 </t>
  </si>
  <si>
    <t xml:space="preserve"> C00700 + C00655</t>
  </si>
  <si>
    <t xml:space="preserve">C00460 + C00001 </t>
  </si>
  <si>
    <t xml:space="preserve"> C00365 + C00013</t>
  </si>
  <si>
    <t xml:space="preserve">C21751 + C00001 </t>
  </si>
  <si>
    <t xml:space="preserve"> C04242 + C00013</t>
  </si>
  <si>
    <t xml:space="preserve">C04574 + C00001 </t>
  </si>
  <si>
    <t xml:space="preserve"> C17556 + C00009</t>
  </si>
  <si>
    <t xml:space="preserve">C06197 + C00001 </t>
  </si>
  <si>
    <t xml:space="preserve"> C00008 + C00020</t>
  </si>
  <si>
    <t xml:space="preserve">C02739 + C00001 </t>
  </si>
  <si>
    <t xml:space="preserve"> C02741 + C00013</t>
  </si>
  <si>
    <t xml:space="preserve">C00081 + C00001 </t>
  </si>
  <si>
    <t xml:space="preserve"> C00130 + C00013</t>
  </si>
  <si>
    <t xml:space="preserve">C00700 + C00001 </t>
  </si>
  <si>
    <t xml:space="preserve"> C00655 + C00013</t>
  </si>
  <si>
    <t xml:space="preserve">C01345 + C00001 </t>
  </si>
  <si>
    <t xml:space="preserve"> C06196 + C00013</t>
  </si>
  <si>
    <t xml:space="preserve">C16617 + C00001 </t>
  </si>
  <si>
    <t xml:space="preserve">C02133 + C00001 </t>
  </si>
  <si>
    <t xml:space="preserve"> C00060 + C00009</t>
  </si>
  <si>
    <t xml:space="preserve">C00227 + C00001 </t>
  </si>
  <si>
    <t xml:space="preserve"> C00033 + C00009</t>
  </si>
  <si>
    <t xml:space="preserve">C06206 + C00001 </t>
  </si>
  <si>
    <t xml:space="preserve"> C00180 + C00009</t>
  </si>
  <si>
    <t xml:space="preserve">C00236 + C00001 </t>
  </si>
  <si>
    <t xml:space="preserve"> C00197 + C00009</t>
  </si>
  <si>
    <t xml:space="preserve"> C00215 + C00013</t>
  </si>
  <si>
    <t xml:space="preserve"> C00020 + C00013</t>
  </si>
  <si>
    <t xml:space="preserve"> C00144 + C00013</t>
  </si>
  <si>
    <t xml:space="preserve">C00063 + C00001 </t>
  </si>
  <si>
    <t xml:space="preserve"> C00055 + C00013</t>
  </si>
  <si>
    <t xml:space="preserve">C00075 + C00001 </t>
  </si>
  <si>
    <t xml:space="preserve"> C00105 + C00013</t>
  </si>
  <si>
    <t xml:space="preserve">C00459 + C00001 </t>
  </si>
  <si>
    <t xml:space="preserve"> C00364 + C00013</t>
  </si>
  <si>
    <t xml:space="preserve">C00003 + C00001 </t>
  </si>
  <si>
    <t xml:space="preserve"> C00020 + C00455</t>
  </si>
  <si>
    <t xml:space="preserve">C00016 + C00001 </t>
  </si>
  <si>
    <t xml:space="preserve"> C00020 + C00061</t>
  </si>
  <si>
    <t xml:space="preserve">C00029 + C00001 </t>
  </si>
  <si>
    <t xml:space="preserve"> C00105 + C00103</t>
  </si>
  <si>
    <t xml:space="preserve">C00857 + C00001 </t>
  </si>
  <si>
    <t xml:space="preserve"> C00020 + C01185</t>
  </si>
  <si>
    <t xml:space="preserve">C00882 + C00001 </t>
  </si>
  <si>
    <t xml:space="preserve"> C01134 + C00020</t>
  </si>
  <si>
    <t xml:space="preserve"> C00035 + C00009</t>
  </si>
  <si>
    <t xml:space="preserve">C04287 + C00001 </t>
  </si>
  <si>
    <t xml:space="preserve"> C16737</t>
  </si>
  <si>
    <t xml:space="preserve">C21101 + C00001 </t>
  </si>
  <si>
    <t xml:space="preserve"> C00613 + C00009</t>
  </si>
  <si>
    <t xml:space="preserve">C00254 </t>
  </si>
  <si>
    <t xml:space="preserve"> C20953 + C00011</t>
  </si>
  <si>
    <t xml:space="preserve">C00811 </t>
  </si>
  <si>
    <t xml:space="preserve"> C05627 + C00011</t>
  </si>
  <si>
    <t xml:space="preserve">C00423 </t>
  </si>
  <si>
    <t xml:space="preserve"> C07083 + C00011</t>
  </si>
  <si>
    <t xml:space="preserve">C01494 </t>
  </si>
  <si>
    <t xml:space="preserve"> C17883 + C00011</t>
  </si>
  <si>
    <t xml:space="preserve">C01197 </t>
  </si>
  <si>
    <t xml:space="preserve"> C06224 + C00011</t>
  </si>
  <si>
    <t xml:space="preserve">C00049 </t>
  </si>
  <si>
    <t xml:space="preserve"> C00099 + C00011</t>
  </si>
  <si>
    <t xml:space="preserve">C00062 </t>
  </si>
  <si>
    <t xml:space="preserve"> C00179 + C00011</t>
  </si>
  <si>
    <t xml:space="preserve">C00209 </t>
  </si>
  <si>
    <t xml:space="preserve"> C00058 + C00011</t>
  </si>
  <si>
    <t xml:space="preserve">C00680 </t>
  </si>
  <si>
    <t xml:space="preserve"> C00047 + C00011</t>
  </si>
  <si>
    <t xml:space="preserve">C01103 </t>
  </si>
  <si>
    <t xml:space="preserve"> C00105 + C00011</t>
  </si>
  <si>
    <t xml:space="preserve">C04352 </t>
  </si>
  <si>
    <t xml:space="preserve"> C01134 + C00011</t>
  </si>
  <si>
    <t xml:space="preserve">C01051 </t>
  </si>
  <si>
    <t xml:space="preserve">C05766 </t>
  </si>
  <si>
    <t xml:space="preserve">C01278 </t>
  </si>
  <si>
    <t xml:space="preserve"> C03586 + C00011</t>
  </si>
  <si>
    <t xml:space="preserve">C00002 + C00036 </t>
  </si>
  <si>
    <t xml:space="preserve"> C00008 + C00074 + C00011</t>
  </si>
  <si>
    <t xml:space="preserve"> C00810 + C00011</t>
  </si>
  <si>
    <t xml:space="preserve">C00019 + C00080 </t>
  </si>
  <si>
    <t xml:space="preserve"> C01137 + C00011</t>
  </si>
  <si>
    <t xml:space="preserve">C00156 </t>
  </si>
  <si>
    <t xml:space="preserve"> C00146 + C00011</t>
  </si>
  <si>
    <t xml:space="preserve">C02737 </t>
  </si>
  <si>
    <t xml:space="preserve"> C00350 + C00011</t>
  </si>
  <si>
    <t xml:space="preserve">C00898 </t>
  </si>
  <si>
    <t xml:space="preserve"> C00258 + C00011</t>
  </si>
  <si>
    <t xml:space="preserve">C00805 </t>
  </si>
  <si>
    <t xml:space="preserve">C00354 </t>
  </si>
  <si>
    <t xml:space="preserve"> C00111 + C00118</t>
  </si>
  <si>
    <t xml:space="preserve">C05378 </t>
  </si>
  <si>
    <t xml:space="preserve">C00447 </t>
  </si>
  <si>
    <t xml:space="preserve"> C00111 + C00279</t>
  </si>
  <si>
    <t xml:space="preserve">C01094 </t>
  </si>
  <si>
    <t xml:space="preserve"> C00111 + C00577</t>
  </si>
  <si>
    <t xml:space="preserve">C04442 </t>
  </si>
  <si>
    <t xml:space="preserve"> C00118 + C00022</t>
  </si>
  <si>
    <t xml:space="preserve">C01131 </t>
  </si>
  <si>
    <t xml:space="preserve"> C00111 + C00424</t>
  </si>
  <si>
    <t xml:space="preserve">C06441 </t>
  </si>
  <si>
    <t xml:space="preserve"> C00111 + C00266</t>
  </si>
  <si>
    <t xml:space="preserve">C04874 </t>
  </si>
  <si>
    <t xml:space="preserve"> C00266 + C01300</t>
  </si>
  <si>
    <t xml:space="preserve">C06893 </t>
  </si>
  <si>
    <t xml:space="preserve"> C00222 + C00111</t>
  </si>
  <si>
    <t xml:space="preserve">C00673 </t>
  </si>
  <si>
    <t xml:space="preserve"> C00118 + C00084</t>
  </si>
  <si>
    <t xml:space="preserve">C00199 + C00067 </t>
  </si>
  <si>
    <t xml:space="preserve"> C06019</t>
  </si>
  <si>
    <t xml:space="preserve"> C20239 + C00084 + C00536</t>
  </si>
  <si>
    <t xml:space="preserve"> C00108 + C00022 + C00025</t>
  </si>
  <si>
    <t xml:space="preserve"> C00108 + C00022 + C00001</t>
  </si>
  <si>
    <t xml:space="preserve">C04593 </t>
  </si>
  <si>
    <t xml:space="preserve"> C00022 + C00042</t>
  </si>
  <si>
    <t xml:space="preserve">C03160 </t>
  </si>
  <si>
    <t xml:space="preserve"> C03657 + C00010</t>
  </si>
  <si>
    <t xml:space="preserve"> C15547 + C00001</t>
  </si>
  <si>
    <t xml:space="preserve">C11355 </t>
  </si>
  <si>
    <t xml:space="preserve"> C00568 + C00022</t>
  </si>
  <si>
    <t xml:space="preserve">C00356 </t>
  </si>
  <si>
    <t xml:space="preserve"> C00024 + C00164</t>
  </si>
  <si>
    <t xml:space="preserve">C04675 </t>
  </si>
  <si>
    <t xml:space="preserve"> C16466 + C00033</t>
  </si>
  <si>
    <t xml:space="preserve">C00199 </t>
  </si>
  <si>
    <t xml:space="preserve"> C15556 + C00058</t>
  </si>
  <si>
    <t xml:space="preserve">C03373 + C00019 </t>
  </si>
  <si>
    <t xml:space="preserve"> C04556 + C05198 + C00073 + C00058 + C00237</t>
  </si>
  <si>
    <t xml:space="preserve">C00044 + C00019 + C00030 </t>
  </si>
  <si>
    <t xml:space="preserve"> C21310 + C05198 + C00073 + C00028</t>
  </si>
  <si>
    <t xml:space="preserve">C03103 </t>
  </si>
  <si>
    <t xml:space="preserve">C17509 </t>
  </si>
  <si>
    <t xml:space="preserve"> C17510</t>
  </si>
  <si>
    <t xml:space="preserve">C01353 </t>
  </si>
  <si>
    <t xml:space="preserve"> C00011 + C00001</t>
  </si>
  <si>
    <t xml:space="preserve">C00288 + C00080 </t>
  </si>
  <si>
    <t xml:space="preserve">C00944 </t>
  </si>
  <si>
    <t xml:space="preserve"> C02637 + C00001</t>
  </si>
  <si>
    <t xml:space="preserve">C04582 </t>
  </si>
  <si>
    <t xml:space="preserve"> C15650 + C00001</t>
  </si>
  <si>
    <t xml:space="preserve">C00631 </t>
  </si>
  <si>
    <t xml:space="preserve"> C00074 + C00001</t>
  </si>
  <si>
    <t xml:space="preserve">C03356 </t>
  </si>
  <si>
    <t xml:space="preserve"> C04309 + C00001</t>
  </si>
  <si>
    <t xml:space="preserve">C02730 + C00001 </t>
  </si>
  <si>
    <t xml:space="preserve"> C05817</t>
  </si>
  <si>
    <t xml:space="preserve">C00256 + C00357 </t>
  </si>
  <si>
    <t xml:space="preserve"> C16698 + C00001</t>
  </si>
  <si>
    <t xml:space="preserve">C20475 </t>
  </si>
  <si>
    <t xml:space="preserve"> C20276 + C00001</t>
  </si>
  <si>
    <t xml:space="preserve">C00640 </t>
  </si>
  <si>
    <t xml:space="preserve"> C00658 + C00001</t>
  </si>
  <si>
    <t xml:space="preserve">C01144 </t>
  </si>
  <si>
    <t xml:space="preserve"> C00877 + C00001</t>
  </si>
  <si>
    <t xml:space="preserve">C05668 </t>
  </si>
  <si>
    <t xml:space="preserve"> C00894 + C00001</t>
  </si>
  <si>
    <t xml:space="preserve">C05262 </t>
  </si>
  <si>
    <t xml:space="preserve"> C03221 + C00001</t>
  </si>
  <si>
    <t xml:space="preserve">C04405 </t>
  </si>
  <si>
    <t xml:space="preserve"> C03345 + C00001</t>
  </si>
  <si>
    <t xml:space="preserve">C03460 + C00001 </t>
  </si>
  <si>
    <t xml:space="preserve"> C06000</t>
  </si>
  <si>
    <t xml:space="preserve">C05258 </t>
  </si>
  <si>
    <t xml:space="preserve"> C05272 + C00001</t>
  </si>
  <si>
    <t xml:space="preserve">C05260 </t>
  </si>
  <si>
    <t xml:space="preserve"> C05273 + C00001</t>
  </si>
  <si>
    <t xml:space="preserve">C05264 </t>
  </si>
  <si>
    <t xml:space="preserve"> C05275 + C00001</t>
  </si>
  <si>
    <t xml:space="preserve">C05266 </t>
  </si>
  <si>
    <t xml:space="preserve"> C05276 + C00001</t>
  </si>
  <si>
    <t xml:space="preserve">C05268 </t>
  </si>
  <si>
    <t xml:space="preserve"> C05271 + C00001</t>
  </si>
  <si>
    <t xml:space="preserve">C16329 </t>
  </si>
  <si>
    <t xml:space="preserve"> C16328 + C00001</t>
  </si>
  <si>
    <t xml:space="preserve">C16333 </t>
  </si>
  <si>
    <t xml:space="preserve"> C16332 + C00001</t>
  </si>
  <si>
    <t xml:space="preserve">C16337 </t>
  </si>
  <si>
    <t xml:space="preserve"> C16336 + C00001</t>
  </si>
  <si>
    <t xml:space="preserve"> C05067 + C00001</t>
  </si>
  <si>
    <t xml:space="preserve">C01086 </t>
  </si>
  <si>
    <t xml:space="preserve"> C01122 + C00001</t>
  </si>
  <si>
    <t xml:space="preserve">C05998 </t>
  </si>
  <si>
    <t xml:space="preserve"> C03069 + C00001</t>
  </si>
  <si>
    <t xml:space="preserve">C00877 + C00001 </t>
  </si>
  <si>
    <t xml:space="preserve"> C05116</t>
  </si>
  <si>
    <t xml:space="preserve">C11946 + C00001 </t>
  </si>
  <si>
    <t xml:space="preserve"> C11947</t>
  </si>
  <si>
    <t xml:space="preserve">C11945 + C00001 </t>
  </si>
  <si>
    <t xml:space="preserve">C14144 + C00001 </t>
  </si>
  <si>
    <t xml:space="preserve"> C14145</t>
  </si>
  <si>
    <t xml:space="preserve">C16468 + C00001 </t>
  </si>
  <si>
    <t xml:space="preserve"> C16469</t>
  </si>
  <si>
    <t xml:space="preserve">C04333 + C00001 </t>
  </si>
  <si>
    <t xml:space="preserve"> C01711</t>
  </si>
  <si>
    <t xml:space="preserve"> G10528</t>
  </si>
  <si>
    <t xml:space="preserve"> C03231 + C00001</t>
  </si>
  <si>
    <t xml:space="preserve">C04666 </t>
  </si>
  <si>
    <t xml:space="preserve"> C01267 + C00001</t>
  </si>
  <si>
    <t xml:space="preserve">C00149 </t>
  </si>
  <si>
    <t xml:space="preserve"> C00122 + C00001</t>
  </si>
  <si>
    <t xml:space="preserve">C00065 + C00463 </t>
  </si>
  <si>
    <t xml:space="preserve"> C00078 + C00001</t>
  </si>
  <si>
    <t xml:space="preserve">C03506 </t>
  </si>
  <si>
    <t xml:space="preserve"> C00463 + C00118</t>
  </si>
  <si>
    <t xml:space="preserve">C00065 + C03506 </t>
  </si>
  <si>
    <t xml:space="preserve"> C00078 + C00118 + C00001</t>
  </si>
  <si>
    <t xml:space="preserve">C00158 </t>
  </si>
  <si>
    <t xml:space="preserve"> C00311</t>
  </si>
  <si>
    <t xml:space="preserve"> C00417 + C00001</t>
  </si>
  <si>
    <t xml:space="preserve">C00311 </t>
  </si>
  <si>
    <t xml:space="preserve">C02504 </t>
  </si>
  <si>
    <t xml:space="preserve"> C02631 + C00001</t>
  </si>
  <si>
    <t xml:space="preserve">C04411 </t>
  </si>
  <si>
    <t xml:space="preserve"> C02504</t>
  </si>
  <si>
    <t xml:space="preserve">C00818 </t>
  </si>
  <si>
    <t xml:space="preserve"> C00679 + C00001</t>
  </si>
  <si>
    <t xml:space="preserve"> C03921 + C00001</t>
  </si>
  <si>
    <t xml:space="preserve">C00679 </t>
  </si>
  <si>
    <t xml:space="preserve"> C00433 + C00001 + C00011</t>
  </si>
  <si>
    <t xml:space="preserve">C00879 </t>
  </si>
  <si>
    <t xml:space="preserve">C00691 </t>
  </si>
  <si>
    <t xml:space="preserve"> C04287 + C00001</t>
  </si>
  <si>
    <t xml:space="preserve">C00842 </t>
  </si>
  <si>
    <t xml:space="preserve"> C11907 + C00001</t>
  </si>
  <si>
    <t xml:space="preserve">C03680 </t>
  </si>
  <si>
    <t xml:space="preserve"> C00785 + C00001</t>
  </si>
  <si>
    <t xml:space="preserve"> C00166 + C00001 + C00011</t>
  </si>
  <si>
    <t xml:space="preserve">C00826 </t>
  </si>
  <si>
    <t xml:space="preserve"> C00079 + C00001 + C00011</t>
  </si>
  <si>
    <t xml:space="preserve">C01271 </t>
  </si>
  <si>
    <t xml:space="preserve"> C00693 + C00001</t>
  </si>
  <si>
    <t xml:space="preserve">C04618 </t>
  </si>
  <si>
    <t xml:space="preserve"> C04246 + C00001</t>
  </si>
  <si>
    <t xml:space="preserve">C04619 </t>
  </si>
  <si>
    <t xml:space="preserve"> C05754 + C00001</t>
  </si>
  <si>
    <t xml:space="preserve">C04620 </t>
  </si>
  <si>
    <t xml:space="preserve"> C05751 + C00001</t>
  </si>
  <si>
    <t xml:space="preserve">C04633 </t>
  </si>
  <si>
    <t xml:space="preserve"> C05763 + C00001</t>
  </si>
  <si>
    <t xml:space="preserve">C04688 </t>
  </si>
  <si>
    <t xml:space="preserve"> C05760 + C00001</t>
  </si>
  <si>
    <t xml:space="preserve">C05747 </t>
  </si>
  <si>
    <t xml:space="preserve"> C05748 + C00001</t>
  </si>
  <si>
    <t xml:space="preserve">C05757 </t>
  </si>
  <si>
    <t xml:space="preserve"> C05758 + C00001</t>
  </si>
  <si>
    <t xml:space="preserve">C20373 </t>
  </si>
  <si>
    <t xml:space="preserve"> C20374 + C00001</t>
  </si>
  <si>
    <t xml:space="preserve">C20377 </t>
  </si>
  <si>
    <t xml:space="preserve"> C20378 + C00001</t>
  </si>
  <si>
    <t xml:space="preserve">C00817 </t>
  </si>
  <si>
    <t xml:space="preserve"> C00204 + C00001</t>
  </si>
  <si>
    <t xml:space="preserve">C00106 + C00117 </t>
  </si>
  <si>
    <t xml:space="preserve"> C01168 + C00001</t>
  </si>
  <si>
    <t xml:space="preserve">C01024 </t>
  </si>
  <si>
    <t xml:space="preserve"> C01051 + C00001</t>
  </si>
  <si>
    <t xml:space="preserve">C00514 </t>
  </si>
  <si>
    <t xml:space="preserve">C04039 </t>
  </si>
  <si>
    <t xml:space="preserve"> C00141 + C00001</t>
  </si>
  <si>
    <t xml:space="preserve">C04272 </t>
  </si>
  <si>
    <t xml:space="preserve">C06007 </t>
  </si>
  <si>
    <t xml:space="preserve"> C00671 + C00001</t>
  </si>
  <si>
    <t xml:space="preserve">C00470 </t>
  </si>
  <si>
    <t xml:space="preserve"> C04810 + C00470</t>
  </si>
  <si>
    <t xml:space="preserve"> C06118 + C00470</t>
  </si>
  <si>
    <t xml:space="preserve">C01102 + C00001 </t>
  </si>
  <si>
    <t xml:space="preserve"> C00188 + C00009</t>
  </si>
  <si>
    <t xml:space="preserve">C06055 + C00001 </t>
  </si>
  <si>
    <t xml:space="preserve"> C06056 + C00009</t>
  </si>
  <si>
    <t xml:space="preserve">C04216 </t>
  </si>
  <si>
    <t xml:space="preserve"> C20276 + C00013</t>
  </si>
  <si>
    <t xml:space="preserve">C00111 </t>
  </si>
  <si>
    <t xml:space="preserve"> C00546 + C00009</t>
  </si>
  <si>
    <t xml:space="preserve">C04691 </t>
  </si>
  <si>
    <t xml:space="preserve"> C00944 + C00009</t>
  </si>
  <si>
    <t xml:space="preserve">C01269 </t>
  </si>
  <si>
    <t xml:space="preserve"> C00251 + C00009</t>
  </si>
  <si>
    <t xml:space="preserve">C16519 </t>
  </si>
  <si>
    <t xml:space="preserve"> C05817 + C00022</t>
  </si>
  <si>
    <t xml:space="preserve"> C00122 + C00014</t>
  </si>
  <si>
    <t xml:space="preserve">C00065 </t>
  </si>
  <si>
    <t xml:space="preserve"> C02218 + C00001</t>
  </si>
  <si>
    <t xml:space="preserve">C02218 </t>
  </si>
  <si>
    <t xml:space="preserve"> C20904</t>
  </si>
  <si>
    <t xml:space="preserve">C05167 </t>
  </si>
  <si>
    <t xml:space="preserve"> C00161 + C00014</t>
  </si>
  <si>
    <t xml:space="preserve">C00740 </t>
  </si>
  <si>
    <t xml:space="preserve">C00188 </t>
  </si>
  <si>
    <t xml:space="preserve"> C00109 + C00014</t>
  </si>
  <si>
    <t xml:space="preserve">C20905 + C00001 </t>
  </si>
  <si>
    <t xml:space="preserve">C17234 </t>
  </si>
  <si>
    <t xml:space="preserve"> C20905</t>
  </si>
  <si>
    <t xml:space="preserve">C00135 </t>
  </si>
  <si>
    <t xml:space="preserve"> C00785 + C00014</t>
  </si>
  <si>
    <t xml:space="preserve"> C11823 + C00014</t>
  </si>
  <si>
    <t xml:space="preserve">C03406 </t>
  </si>
  <si>
    <t xml:space="preserve"> C00122 + C00062</t>
  </si>
  <si>
    <t xml:space="preserve">C03794 </t>
  </si>
  <si>
    <t xml:space="preserve"> C00122 + C00020</t>
  </si>
  <si>
    <t xml:space="preserve">C04823 </t>
  </si>
  <si>
    <t xml:space="preserve"> C00122 + C04677</t>
  </si>
  <si>
    <t xml:space="preserve">C22395 </t>
  </si>
  <si>
    <t xml:space="preserve"> C22441 + C00122</t>
  </si>
  <si>
    <t xml:space="preserve">C00117 + C00118 + C00014 </t>
  </si>
  <si>
    <t xml:space="preserve">C00117 + C00118 + C00064 </t>
  </si>
  <si>
    <t xml:space="preserve">C00118 + C00199 + C00064 </t>
  </si>
  <si>
    <t xml:space="preserve">C00441 + C00022 </t>
  </si>
  <si>
    <t xml:space="preserve"> C20258 + C00001</t>
  </si>
  <si>
    <t xml:space="preserve">C20239 </t>
  </si>
  <si>
    <t xml:space="preserve"> C20248 + C00014</t>
  </si>
  <si>
    <t xml:space="preserve">C02291 + C00001 </t>
  </si>
  <si>
    <t xml:space="preserve"> C00097 + C00014 + C00109</t>
  </si>
  <si>
    <t xml:space="preserve">C02291 </t>
  </si>
  <si>
    <t xml:space="preserve"> C00097 + C17234</t>
  </si>
  <si>
    <t xml:space="preserve">C00097 + C00001 </t>
  </si>
  <si>
    <t xml:space="preserve"> C00283 + C00022 + C00014</t>
  </si>
  <si>
    <t xml:space="preserve">C00491 + C00001 </t>
  </si>
  <si>
    <t xml:space="preserve"> C00022 + C00014 + C01962</t>
  </si>
  <si>
    <t xml:space="preserve">C05335 + C00001 </t>
  </si>
  <si>
    <t xml:space="preserve"> C05703 + C00014 + C00109</t>
  </si>
  <si>
    <t xml:space="preserve">C05699 + C00001 </t>
  </si>
  <si>
    <t xml:space="preserve"> C05688 + C00014 + C00109</t>
  </si>
  <si>
    <t xml:space="preserve">C05689 + C00001 </t>
  </si>
  <si>
    <t xml:space="preserve"> C00022 + C00014 + C05703</t>
  </si>
  <si>
    <t xml:space="preserve">C02882 + C00001 </t>
  </si>
  <si>
    <t xml:space="preserve"> C00145 + C00014 + C00022</t>
  </si>
  <si>
    <t xml:space="preserve"> C00155 + C00014 + C00022</t>
  </si>
  <si>
    <t xml:space="preserve">C02749 + C00001 </t>
  </si>
  <si>
    <t xml:space="preserve"> C00812 + C00014 + C00022</t>
  </si>
  <si>
    <t xml:space="preserve"> C01336 + C00014 + C00022</t>
  </si>
  <si>
    <t xml:space="preserve"> C05698 + C00014 + C00022</t>
  </si>
  <si>
    <t xml:space="preserve">C11536 </t>
  </si>
  <si>
    <t xml:space="preserve"> C00094 + C00074</t>
  </si>
  <si>
    <t xml:space="preserve">C00155 + C00001 </t>
  </si>
  <si>
    <t xml:space="preserve"> C00283 + C00014 + C00109</t>
  </si>
  <si>
    <t xml:space="preserve">C00155 </t>
  </si>
  <si>
    <t xml:space="preserve"> C00283 + C17234</t>
  </si>
  <si>
    <t xml:space="preserve">C03539 </t>
  </si>
  <si>
    <t xml:space="preserve"> C11838 + C00155</t>
  </si>
  <si>
    <t xml:space="preserve">C11436 </t>
  </si>
  <si>
    <t xml:space="preserve"> C11453 + C00055</t>
  </si>
  <si>
    <t xml:space="preserve">C21310 + C00001 </t>
  </si>
  <si>
    <t xml:space="preserve"> C18239 + C00013</t>
  </si>
  <si>
    <t xml:space="preserve">C02191 + C14818 </t>
  </si>
  <si>
    <t xml:space="preserve"> C14818 + C05778</t>
  </si>
  <si>
    <t xml:space="preserve">C00041 </t>
  </si>
  <si>
    <t xml:space="preserve"> C00133</t>
  </si>
  <si>
    <t xml:space="preserve">C20957 </t>
  </si>
  <si>
    <t xml:space="preserve"> C20958</t>
  </si>
  <si>
    <t xml:space="preserve">C00025 </t>
  </si>
  <si>
    <t xml:space="preserve"> C00217</t>
  </si>
  <si>
    <t xml:space="preserve">C00666 </t>
  </si>
  <si>
    <t xml:space="preserve"> C00680</t>
  </si>
  <si>
    <t xml:space="preserve"> C00231</t>
  </si>
  <si>
    <t xml:space="preserve">C11907 </t>
  </si>
  <si>
    <t xml:space="preserve"> C00688</t>
  </si>
  <si>
    <t xml:space="preserve">C00043 </t>
  </si>
  <si>
    <t xml:space="preserve"> C01170</t>
  </si>
  <si>
    <t xml:space="preserve">C00043 + C00001 </t>
  </si>
  <si>
    <t xml:space="preserve"> C00645 + C00015</t>
  </si>
  <si>
    <t xml:space="preserve">C00645 + C00015 </t>
  </si>
  <si>
    <t xml:space="preserve"> C01170 + C00001</t>
  </si>
  <si>
    <t xml:space="preserve">C00029 </t>
  </si>
  <si>
    <t xml:space="preserve"> C00052</t>
  </si>
  <si>
    <t xml:space="preserve"> C00203</t>
  </si>
  <si>
    <t xml:space="preserve"> C02097</t>
  </si>
  <si>
    <t xml:space="preserve">C00267 </t>
  </si>
  <si>
    <t xml:space="preserve"> C00221</t>
  </si>
  <si>
    <t xml:space="preserve">C00124 </t>
  </si>
  <si>
    <t xml:space="preserve"> C00984</t>
  </si>
  <si>
    <t xml:space="preserve">C02476 </t>
  </si>
  <si>
    <t xml:space="preserve"> C02338</t>
  </si>
  <si>
    <t xml:space="preserve">C01101 </t>
  </si>
  <si>
    <t xml:space="preserve">C01213 </t>
  </si>
  <si>
    <t xml:space="preserve"> C00683</t>
  </si>
  <si>
    <t xml:space="preserve">C18026 </t>
  </si>
  <si>
    <t xml:space="preserve"> C20238</t>
  </si>
  <si>
    <t xml:space="preserve">C03798 </t>
  </si>
  <si>
    <t xml:space="preserve"> C03633</t>
  </si>
  <si>
    <t xml:space="preserve">C00118 </t>
  </si>
  <si>
    <t xml:space="preserve"> C00111</t>
  </si>
  <si>
    <t xml:space="preserve">C00191 </t>
  </si>
  <si>
    <t xml:space="preserve"> C00905</t>
  </si>
  <si>
    <t xml:space="preserve">C00333 </t>
  </si>
  <si>
    <t xml:space="preserve"> C00558</t>
  </si>
  <si>
    <t xml:space="preserve">C00507 </t>
  </si>
  <si>
    <t xml:space="preserve"> C00861</t>
  </si>
  <si>
    <t xml:space="preserve">C00310 </t>
  </si>
  <si>
    <t xml:space="preserve"> C00476</t>
  </si>
  <si>
    <t xml:space="preserve">C04896 </t>
  </si>
  <si>
    <t xml:space="preserve"> C04916</t>
  </si>
  <si>
    <t xml:space="preserve">C04053 </t>
  </si>
  <si>
    <t xml:space="preserve"> C04349</t>
  </si>
  <si>
    <t xml:space="preserve">C04188 </t>
  </si>
  <si>
    <t xml:space="preserve"> C04582</t>
  </si>
  <si>
    <t xml:space="preserve">C04302 </t>
  </si>
  <si>
    <t xml:space="preserve"> C01302</t>
  </si>
  <si>
    <t xml:space="preserve">C06019 </t>
  </si>
  <si>
    <t xml:space="preserve"> C00085</t>
  </si>
  <si>
    <t xml:space="preserve"> C05345</t>
  </si>
  <si>
    <t xml:space="preserve">C16737 </t>
  </si>
  <si>
    <t xml:space="preserve"> C06892</t>
  </si>
  <si>
    <t xml:space="preserve">C02479 </t>
  </si>
  <si>
    <t xml:space="preserve"> C00508</t>
  </si>
  <si>
    <t xml:space="preserve">C00259 </t>
  </si>
  <si>
    <t xml:space="preserve">C02205 </t>
  </si>
  <si>
    <t xml:space="preserve"> C22501</t>
  </si>
  <si>
    <t xml:space="preserve"> C22502</t>
  </si>
  <si>
    <t xml:space="preserve"> C00095</t>
  </si>
  <si>
    <t xml:space="preserve">C00181 </t>
  </si>
  <si>
    <t xml:space="preserve"> C00310</t>
  </si>
  <si>
    <t xml:space="preserve">C00117 </t>
  </si>
  <si>
    <t xml:space="preserve"> C00199</t>
  </si>
  <si>
    <t xml:space="preserve">C02962 </t>
  </si>
  <si>
    <t xml:space="preserve"> C18096</t>
  </si>
  <si>
    <t xml:space="preserve">C00275 </t>
  </si>
  <si>
    <t xml:space="preserve">C00668 </t>
  </si>
  <si>
    <t xml:space="preserve">C00092 </t>
  </si>
  <si>
    <t xml:space="preserve"> C01172</t>
  </si>
  <si>
    <t xml:space="preserve">C01172 </t>
  </si>
  <si>
    <t xml:space="preserve">C15650 </t>
  </si>
  <si>
    <t xml:space="preserve"> C15651</t>
  </si>
  <si>
    <t xml:space="preserve">C02501 </t>
  </si>
  <si>
    <t xml:space="preserve"> C03453</t>
  </si>
  <si>
    <t xml:space="preserve">C07478 </t>
  </si>
  <si>
    <t xml:space="preserve"> C07479</t>
  </si>
  <si>
    <t xml:space="preserve">C20953 </t>
  </si>
  <si>
    <t xml:space="preserve"> C21085</t>
  </si>
  <si>
    <t xml:space="preserve">C00129 </t>
  </si>
  <si>
    <t xml:space="preserve"> C00235</t>
  </si>
  <si>
    <t xml:space="preserve">C02341 </t>
  </si>
  <si>
    <t xml:space="preserve"> C00417</t>
  </si>
  <si>
    <t xml:space="preserve">C20246 </t>
  </si>
  <si>
    <t xml:space="preserve"> C20247</t>
  </si>
  <si>
    <t xml:space="preserve">C20251 </t>
  </si>
  <si>
    <t xml:space="preserve"> C00691</t>
  </si>
  <si>
    <t xml:space="preserve">C06156 </t>
  </si>
  <si>
    <t xml:space="preserve"> C00352</t>
  </si>
  <si>
    <t xml:space="preserve"> C00197</t>
  </si>
  <si>
    <t xml:space="preserve">C00103 </t>
  </si>
  <si>
    <t xml:space="preserve"> C00092</t>
  </si>
  <si>
    <t xml:space="preserve"> C00668</t>
  </si>
  <si>
    <t xml:space="preserve">C00620 </t>
  </si>
  <si>
    <t xml:space="preserve"> C00117</t>
  </si>
  <si>
    <t xml:space="preserve">C01171 </t>
  </si>
  <si>
    <t xml:space="preserve"> C03735</t>
  </si>
  <si>
    <t xml:space="preserve">C00663 </t>
  </si>
  <si>
    <t xml:space="preserve">C00672 </t>
  </si>
  <si>
    <t xml:space="preserve"> C00673</t>
  </si>
  <si>
    <t xml:space="preserve">C00047 </t>
  </si>
  <si>
    <t xml:space="preserve"> C01142</t>
  </si>
  <si>
    <t xml:space="preserve">C00430 </t>
  </si>
  <si>
    <t xml:space="preserve"> C03741</t>
  </si>
  <si>
    <t xml:space="preserve">C00251 </t>
  </si>
  <si>
    <t xml:space="preserve"> C00885</t>
  </si>
  <si>
    <t xml:space="preserve">C00868 </t>
  </si>
  <si>
    <t xml:space="preserve"> C02764</t>
  </si>
  <si>
    <t xml:space="preserve">C00751 </t>
  </si>
  <si>
    <t xml:space="preserve"> C06310</t>
  </si>
  <si>
    <t xml:space="preserve">C15667 </t>
  </si>
  <si>
    <t xml:space="preserve"> C04751</t>
  </si>
  <si>
    <t xml:space="preserve"> C00254</t>
  </si>
  <si>
    <t xml:space="preserve">C08353 </t>
  </si>
  <si>
    <t xml:space="preserve"> C16639</t>
  </si>
  <si>
    <t xml:space="preserve">C00002 + C00082 + C00787 </t>
  </si>
  <si>
    <t xml:space="preserve"> C00020 + C00013 + C02839</t>
  </si>
  <si>
    <t xml:space="preserve">C00002 + C00073 + C01647 </t>
  </si>
  <si>
    <t xml:space="preserve"> C00020 + C00013 + C02430</t>
  </si>
  <si>
    <t xml:space="preserve">C00002 + C05335 + C01647 </t>
  </si>
  <si>
    <t xml:space="preserve"> C00020 + C00013 + C05336</t>
  </si>
  <si>
    <t xml:space="preserve">C00002 + C00065 + C01650 </t>
  </si>
  <si>
    <t xml:space="preserve"> C00020 + C00013 + C02553</t>
  </si>
  <si>
    <t xml:space="preserve">C00002 + C00065 + C16636 </t>
  </si>
  <si>
    <t xml:space="preserve"> C00020 + C00013 + C06481</t>
  </si>
  <si>
    <t xml:space="preserve">C01638 + C00049 + C00002 </t>
  </si>
  <si>
    <t xml:space="preserve"> C02984 + C00013 + C00020</t>
  </si>
  <si>
    <t xml:space="preserve">C00002 + C00133 + C00653 </t>
  </si>
  <si>
    <t xml:space="preserve"> C00020 + C00013 + C04260</t>
  </si>
  <si>
    <t xml:space="preserve">C00002 + C00133 + G13185 </t>
  </si>
  <si>
    <t xml:space="preserve"> C00020 + C00013 + G13186</t>
  </si>
  <si>
    <t xml:space="preserve">C00002 + C00133 + G13167 </t>
  </si>
  <si>
    <t xml:space="preserve"> C00020 + C00013 + G13180</t>
  </si>
  <si>
    <t xml:space="preserve">C00002 + C00133 + G13170 </t>
  </si>
  <si>
    <t xml:space="preserve"> C00020 + C00013 + G13171</t>
  </si>
  <si>
    <t xml:space="preserve">C00002 + C00133 + G13174 </t>
  </si>
  <si>
    <t xml:space="preserve"> C00020 + C00013 + G13175</t>
  </si>
  <si>
    <t xml:space="preserve">C00002 + C00133 + G13176 </t>
  </si>
  <si>
    <t xml:space="preserve"> C00020 + C00013 + G13177</t>
  </si>
  <si>
    <t xml:space="preserve">C00002 + C00133 + G13178 </t>
  </si>
  <si>
    <t xml:space="preserve"> C00020 + C00013 + G13179</t>
  </si>
  <si>
    <t xml:space="preserve">C00002 + C00133 + G13192 </t>
  </si>
  <si>
    <t xml:space="preserve"> C00020 + C00013 + G13193</t>
  </si>
  <si>
    <t xml:space="preserve">C00002 + C00037 + C01642 </t>
  </si>
  <si>
    <t xml:space="preserve"> C00020 + C00013 + C02412</t>
  </si>
  <si>
    <t xml:space="preserve">C00002 + C00148 + C01649 </t>
  </si>
  <si>
    <t xml:space="preserve"> C00020 + C00013 + C02702</t>
  </si>
  <si>
    <t xml:space="preserve">C00002 + C00097 + C01639 </t>
  </si>
  <si>
    <t xml:space="preserve"> C00020 + C00013 + C03125</t>
  </si>
  <si>
    <t xml:space="preserve">C01641 + C00025 + C00002 </t>
  </si>
  <si>
    <t xml:space="preserve"> C02987 + C00013 + C00020</t>
  </si>
  <si>
    <t xml:space="preserve">C00002 + C00062 + C01636 </t>
  </si>
  <si>
    <t xml:space="preserve"> C00020 + C00013 + C02163</t>
  </si>
  <si>
    <t xml:space="preserve">C00002 + C00078 + C01652 </t>
  </si>
  <si>
    <t xml:space="preserve"> C00020 + C00013 + C03512</t>
  </si>
  <si>
    <t xml:space="preserve">C00002 + C00079 + C01648 </t>
  </si>
  <si>
    <t xml:space="preserve"> C00020 + C00013 + C03511</t>
  </si>
  <si>
    <t xml:space="preserve">C00002 + C00135 + C01643 </t>
  </si>
  <si>
    <t xml:space="preserve"> C00020 + C00013 + C02988</t>
  </si>
  <si>
    <t xml:space="preserve">C00002 + C00152 + C01637 </t>
  </si>
  <si>
    <t xml:space="preserve"> C00020 + C00013 + C03402</t>
  </si>
  <si>
    <t xml:space="preserve">C00002 + C00025 + C01640 </t>
  </si>
  <si>
    <t xml:space="preserve"> C00020 + C00013 + C06112</t>
  </si>
  <si>
    <t xml:space="preserve">C00002 + C00188 + C01651 </t>
  </si>
  <si>
    <t xml:space="preserve"> C00020 + C00013 + C02992</t>
  </si>
  <si>
    <t xml:space="preserve">C00002 + C00123 + C01645 </t>
  </si>
  <si>
    <t xml:space="preserve"> C00020 + C00013 + C02047</t>
  </si>
  <si>
    <t xml:space="preserve">C00002 + C00407 + C01644 </t>
  </si>
  <si>
    <t xml:space="preserve"> C00020 + C00013 + C03127</t>
  </si>
  <si>
    <t xml:space="preserve">C00002 + C00047 + C01646 </t>
  </si>
  <si>
    <t xml:space="preserve"> C00020 + C00013 + C01931</t>
  </si>
  <si>
    <t xml:space="preserve">C00002 + C00041 + C01635 </t>
  </si>
  <si>
    <t xml:space="preserve"> C00020 + C00013 + C00886</t>
  </si>
  <si>
    <t xml:space="preserve">C00002 + C00183 + C01653 </t>
  </si>
  <si>
    <t xml:space="preserve"> C00020 + C00013 + C02554</t>
  </si>
  <si>
    <t xml:space="preserve">C00002 + C00033 + C00010 </t>
  </si>
  <si>
    <t xml:space="preserve"> C00020 + C00013 + C00024</t>
  </si>
  <si>
    <t xml:space="preserve">C05993 + C00010 </t>
  </si>
  <si>
    <t xml:space="preserve"> C00020 + C00024</t>
  </si>
  <si>
    <t xml:space="preserve"> C00013 + C05993</t>
  </si>
  <si>
    <t xml:space="preserve">C00002 + C00163 + C00010 </t>
  </si>
  <si>
    <t xml:space="preserve"> C00020 + C00013 + C00100</t>
  </si>
  <si>
    <t xml:space="preserve">C05983 + C00010 </t>
  </si>
  <si>
    <t xml:space="preserve"> C00020 + C00100</t>
  </si>
  <si>
    <t xml:space="preserve"> C00013 + C05983</t>
  </si>
  <si>
    <t xml:space="preserve">C00002 + C02656 + C00010 </t>
  </si>
  <si>
    <t xml:space="preserve"> C00020 + C00013 + C01063</t>
  </si>
  <si>
    <t xml:space="preserve">C00002 + C00164 + C00010 </t>
  </si>
  <si>
    <t xml:space="preserve"> C00020 + C00013 + C00332</t>
  </si>
  <si>
    <t xml:space="preserve">C00002 + C02730 + C00010 </t>
  </si>
  <si>
    <t xml:space="preserve"> C00020 + C00013 + C03160</t>
  </si>
  <si>
    <t xml:space="preserve">C00002 + C00638 + C00010 </t>
  </si>
  <si>
    <t xml:space="preserve"> C00020 + C00013 + C02843</t>
  </si>
  <si>
    <t xml:space="preserve">C00002 + C00249 + C00010 </t>
  </si>
  <si>
    <t xml:space="preserve"> C00020 + C00154 + C00013</t>
  </si>
  <si>
    <t xml:space="preserve">C00044 + C00042 + C00010 </t>
  </si>
  <si>
    <t xml:space="preserve"> C00035 + C00009 + C00091</t>
  </si>
  <si>
    <t xml:space="preserve">C00081 + C00042 + C00010 </t>
  </si>
  <si>
    <t xml:space="preserve"> C00104 + C00009 + C00091</t>
  </si>
  <si>
    <t xml:space="preserve">C00044 + C00490 + C00010 </t>
  </si>
  <si>
    <t xml:space="preserve"> C00035 + C00009 + C00531</t>
  </si>
  <si>
    <t xml:space="preserve">C00081 + C00490 + C00010 </t>
  </si>
  <si>
    <t xml:space="preserve"> C00104 + C00009 + C00531</t>
  </si>
  <si>
    <t xml:space="preserve">C00002 + C00025 + C00014 </t>
  </si>
  <si>
    <t xml:space="preserve"> C00008 + C00009 + C00064</t>
  </si>
  <si>
    <t xml:space="preserve">C00002 + C16241 + C16240 </t>
  </si>
  <si>
    <t xml:space="preserve"> C16237 + C00020 + C00013</t>
  </si>
  <si>
    <t xml:space="preserve">C00002 + C16241 + C22157 </t>
  </si>
  <si>
    <t xml:space="preserve"> C02051 + C00020 + C00013</t>
  </si>
  <si>
    <t xml:space="preserve">C00002 + C16241 + C22158 </t>
  </si>
  <si>
    <t xml:space="preserve"> C15972 + C00020 + C00013</t>
  </si>
  <si>
    <t xml:space="preserve">C00002 + C16241 </t>
  </si>
  <si>
    <t xml:space="preserve"> C00013 + C16238</t>
  </si>
  <si>
    <t xml:space="preserve">C16238 + C16240 </t>
  </si>
  <si>
    <t xml:space="preserve"> C16237 + C00020</t>
  </si>
  <si>
    <t xml:space="preserve">C00002 + C06423 + C22158 </t>
  </si>
  <si>
    <t xml:space="preserve"> C22160 + C00020 + C00013</t>
  </si>
  <si>
    <t xml:space="preserve">C00002 + C00857 + C00014 </t>
  </si>
  <si>
    <t xml:space="preserve"> C00020 + C00013 + C00003</t>
  </si>
  <si>
    <t xml:space="preserve">C00002 + C00522 + C00099 </t>
  </si>
  <si>
    <t xml:space="preserve"> C00020 + C00013 + C00864</t>
  </si>
  <si>
    <t xml:space="preserve">C00002 + C05892 + C00993 </t>
  </si>
  <si>
    <t xml:space="preserve"> C00008 + C00009 + C04702</t>
  </si>
  <si>
    <t xml:space="preserve">C00002 + C04877 + C00993 </t>
  </si>
  <si>
    <t xml:space="preserve"> C00008 + C00009 + C04882</t>
  </si>
  <si>
    <t xml:space="preserve">C00002 + C00692 + C00680 </t>
  </si>
  <si>
    <t xml:space="preserve"> C00008 + C00009 + C04877</t>
  </si>
  <si>
    <t xml:space="preserve">C00002 + C00101 + C00025 </t>
  </si>
  <si>
    <t xml:space="preserve"> C00008 + C00009 + C09332</t>
  </si>
  <si>
    <t xml:space="preserve">C00002 + C00234 + C00025 </t>
  </si>
  <si>
    <t xml:space="preserve"> C00008 + C00009 + C05928</t>
  </si>
  <si>
    <t xml:space="preserve">C00002 + C00921 + C00025 </t>
  </si>
  <si>
    <t xml:space="preserve"> C00008 + C00009 + C00415</t>
  </si>
  <si>
    <t xml:space="preserve"> C00008 + C00009 + C00993</t>
  </si>
  <si>
    <t xml:space="preserve">C20941 + C00041 + C00002 </t>
  </si>
  <si>
    <t xml:space="preserve"> C20942 + C00009 + C00008</t>
  </si>
  <si>
    <t xml:space="preserve">C00063 + C03492 + C00097 </t>
  </si>
  <si>
    <t xml:space="preserve"> C00055 + C00013 + C04352</t>
  </si>
  <si>
    <t xml:space="preserve">C00002 + C04751 + C00049 </t>
  </si>
  <si>
    <t xml:space="preserve"> C00008 + C00009 + C04823</t>
  </si>
  <si>
    <t xml:space="preserve">C00002 + C01050 + C00041 </t>
  </si>
  <si>
    <t xml:space="preserve"> C00008 + C00009 + C01212</t>
  </si>
  <si>
    <t xml:space="preserve">C00002 + C01212 + C00217 </t>
  </si>
  <si>
    <t xml:space="preserve"> C00008 + C00009 + C00692</t>
  </si>
  <si>
    <t xml:space="preserve">C00002 + C04640 </t>
  </si>
  <si>
    <t xml:space="preserve"> C00008 + C00009 + C03373</t>
  </si>
  <si>
    <t xml:space="preserve">C00002 + C03479 + C00080 </t>
  </si>
  <si>
    <t xml:space="preserve"> C00008 + C00009 + C00445</t>
  </si>
  <si>
    <t xml:space="preserve">C00002 + C01037 + C00011 </t>
  </si>
  <si>
    <t xml:space="preserve"> C00008 + C00009 + C01909</t>
  </si>
  <si>
    <t xml:space="preserve">C01037 + C00011 </t>
  </si>
  <si>
    <t xml:space="preserve"> C22458</t>
  </si>
  <si>
    <t xml:space="preserve">C22458 + C00002 </t>
  </si>
  <si>
    <t xml:space="preserve"> C01909 + C00008 + C00009</t>
  </si>
  <si>
    <t xml:space="preserve">C00002 + C03090 + C00037 </t>
  </si>
  <si>
    <t xml:space="preserve"> C00008 + C00009 + C03838</t>
  </si>
  <si>
    <t xml:space="preserve">C00002 + C06250 + C00288 </t>
  </si>
  <si>
    <t xml:space="preserve"> C00008 + C00009 + C04419</t>
  </si>
  <si>
    <t xml:space="preserve">C00002 + C00120 + C04735 </t>
  </si>
  <si>
    <t xml:space="preserve"> C00020 + C00013 + C04681</t>
  </si>
  <si>
    <t xml:space="preserve">C00002 + C00120 </t>
  </si>
  <si>
    <t xml:space="preserve"> C00013 + C05921</t>
  </si>
  <si>
    <t xml:space="preserve">C05921 + C06249 </t>
  </si>
  <si>
    <t xml:space="preserve"> C00020 + C06250</t>
  </si>
  <si>
    <t xml:space="preserve">C00002 + C03373 + C00288 </t>
  </si>
  <si>
    <t xml:space="preserve"> C00008 + C00009 + C15667</t>
  </si>
  <si>
    <t xml:space="preserve">C19722 + C00047 + C00002 </t>
  </si>
  <si>
    <t xml:space="preserve"> C19723 + C00020 + C00013 + C00001</t>
  </si>
  <si>
    <t xml:space="preserve">C00002 + C00075 + C00014 </t>
  </si>
  <si>
    <t xml:space="preserve"> C00008 + C00009 + C00063</t>
  </si>
  <si>
    <t xml:space="preserve">C00002 + C00075 + C00064 + C00001 </t>
  </si>
  <si>
    <t xml:space="preserve"> C00008 + C00009 + C00063 + C00025</t>
  </si>
  <si>
    <t xml:space="preserve">C20248 + C00014 + C00002 </t>
  </si>
  <si>
    <t xml:space="preserve"> C15996 + C00008 + C00009 + C00001</t>
  </si>
  <si>
    <t xml:space="preserve">C01185 + C00013 + C00008 + C00009 </t>
  </si>
  <si>
    <t xml:space="preserve"> C00253 + C00119 + C00002 + C00001 + C00080</t>
  </si>
  <si>
    <t xml:space="preserve">C00044 + C00130 + C00049 </t>
  </si>
  <si>
    <t xml:space="preserve"> C00035 + C00009 + C03794</t>
  </si>
  <si>
    <t xml:space="preserve">C00002 + C00327 + C00049 </t>
  </si>
  <si>
    <t xml:space="preserve"> C00020 + C00013 + C03406</t>
  </si>
  <si>
    <t xml:space="preserve">C00002 + C00655 + C00014 </t>
  </si>
  <si>
    <t xml:space="preserve"> C00020 + C00013 + C00144</t>
  </si>
  <si>
    <t xml:space="preserve">C00002 + C00655 + C00064 + C00001 </t>
  </si>
  <si>
    <t xml:space="preserve"> C00020 + C00013 + C00144 + C00025</t>
  </si>
  <si>
    <t xml:space="preserve">C16618 + C00002 + C00064 + C00001 </t>
  </si>
  <si>
    <t xml:space="preserve"> C16619 + C00020 + C00013 + C00025</t>
  </si>
  <si>
    <t xml:space="preserve">C00002 + C04376 + C00064 + C00001 </t>
  </si>
  <si>
    <t xml:space="preserve"> C00008 + C00009 + C04640 + C00025</t>
  </si>
  <si>
    <t xml:space="preserve">C00002 + C00049 + C00014 </t>
  </si>
  <si>
    <t xml:space="preserve"> C00020 + C00013 + C00152</t>
  </si>
  <si>
    <t xml:space="preserve">C00002 + C00049 + C00064 + C00001 </t>
  </si>
  <si>
    <t xml:space="preserve"> C00020 + C00013 + C00152 + C00025</t>
  </si>
  <si>
    <t xml:space="preserve">C00002 + C01563 </t>
  </si>
  <si>
    <t xml:space="preserve"> C00008 + C00169</t>
  </si>
  <si>
    <t xml:space="preserve">C00002 + C00288 </t>
  </si>
  <si>
    <t xml:space="preserve"> C00008 + C20969</t>
  </si>
  <si>
    <t xml:space="preserve">C00014 + C20969 </t>
  </si>
  <si>
    <t xml:space="preserve"> C01563 + C00009</t>
  </si>
  <si>
    <t xml:space="preserve">C02282 + C00025 + C00009 + C00008 </t>
  </si>
  <si>
    <t xml:space="preserve"> C06112 + C00064 + C00002 + C00001</t>
  </si>
  <si>
    <t xml:space="preserve">C00002 + C00022 + C00288 </t>
  </si>
  <si>
    <t xml:space="preserve"> C00008 + C00009 + C00036</t>
  </si>
  <si>
    <t xml:space="preserve">C00002 + C00024 + C00288 </t>
  </si>
  <si>
    <t xml:space="preserve"> C00008 + C00009 + C00083</t>
  </si>
  <si>
    <t xml:space="preserve">C00002 + C00100 + C00288 </t>
  </si>
  <si>
    <t xml:space="preserve"> C00008 + C00009 + C00683</t>
  </si>
  <si>
    <t xml:space="preserve">C00002 + C00288 + C00136 + C00080 </t>
  </si>
  <si>
    <t xml:space="preserve"> C00008 + C00009 + C18026</t>
  </si>
  <si>
    <t xml:space="preserve">C00002 + C03069 + C00288 </t>
  </si>
  <si>
    <t xml:space="preserve"> C00008 + C00009 + C03231</t>
  </si>
  <si>
    <t xml:space="preserve">C00029 + C00001 + C00003 </t>
  </si>
  <si>
    <t xml:space="preserve">C00860 + C00003 + C00001 </t>
  </si>
  <si>
    <t xml:space="preserve"> C00167 + C00004 + C00080</t>
  </si>
  <si>
    <t xml:space="preserve">C05819 + C00007 + C00080 </t>
  </si>
  <si>
    <t xml:space="preserve"> C00828 + C00001 + C00080</t>
  </si>
  <si>
    <t xml:space="preserve">C00051 + C15498 </t>
  </si>
  <si>
    <t xml:space="preserve">C00027 + C00126 </t>
  </si>
  <si>
    <t xml:space="preserve">C00027 </t>
  </si>
  <si>
    <t xml:space="preserve">C00632 + C00007 </t>
  </si>
  <si>
    <t xml:space="preserve">C00005 + C05933 + C00007 + C00080 </t>
  </si>
  <si>
    <t xml:space="preserve">C00032 + C03024 + C00007 </t>
  </si>
  <si>
    <t xml:space="preserve">C20683 + C02745 + C00007 </t>
  </si>
  <si>
    <t xml:space="preserve">C00032 + C00030 + C00007 </t>
  </si>
  <si>
    <t xml:space="preserve">C00704 + C00080 </t>
  </si>
  <si>
    <t xml:space="preserve">C11453 + C00138 </t>
  </si>
  <si>
    <t xml:space="preserve">C11811 + C00138 + C00080 </t>
  </si>
  <si>
    <t xml:space="preserve">C00924 + C00244 </t>
  </si>
  <si>
    <t xml:space="preserve">C00244 + C06259 </t>
  </si>
  <si>
    <t xml:space="preserve">C00024 </t>
  </si>
  <si>
    <t xml:space="preserve">G10495 + C00009 </t>
  </si>
  <si>
    <t>C00031 + G10499</t>
  </si>
  <si>
    <t>G10553 + G10554</t>
  </si>
  <si>
    <t>G10555 + G10557</t>
  </si>
  <si>
    <t xml:space="preserve">G10495 + G11109 </t>
  </si>
  <si>
    <t xml:space="preserve"> C00125 + C00001</t>
  </si>
  <si>
    <t xml:space="preserve"> C00006 + C00533 + C00327 + C00001</t>
  </si>
  <si>
    <t xml:space="preserve"> C00129 + C00139 + C00001</t>
  </si>
  <si>
    <t xml:space="preserve"> C00719 + C00005 + C00080</t>
  </si>
  <si>
    <t xml:space="preserve"> C00500 + C00001</t>
  </si>
  <si>
    <t xml:space="preserve"> C00923 + C00088 + C00001</t>
  </si>
  <si>
    <t xml:space="preserve"> C00088 + C00001 + C06260</t>
  </si>
  <si>
    <t xml:space="preserve"> C00021 + C05778</t>
  </si>
  <si>
    <t xml:space="preserve"> C00022</t>
  </si>
  <si>
    <t xml:space="preserve"> G00370 + G10499</t>
  </si>
  <si>
    <t xml:space="preserve"> C04574 + G10554</t>
  </si>
  <si>
    <t xml:space="preserve"> C04574 + G10557</t>
  </si>
  <si>
    <t xml:space="preserve"> G10495 + G11113</t>
  </si>
  <si>
    <t xml:space="preserve"> G10619 + G13167</t>
  </si>
  <si>
    <t>Genome size</t>
  </si>
  <si>
    <t>Total ungapped length</t>
  </si>
  <si>
    <t>Number of chromosomes</t>
  </si>
  <si>
    <t>Number of scaffolds</t>
  </si>
  <si>
    <t>Scaffold N50</t>
  </si>
  <si>
    <t>Scaffold L50</t>
  </si>
  <si>
    <t>Number of contigs</t>
  </si>
  <si>
    <t>Contig N50</t>
  </si>
  <si>
    <t>Contig L50</t>
  </si>
  <si>
    <t>GC percent</t>
  </si>
  <si>
    <t>Assembly level</t>
  </si>
  <si>
    <t>Genes</t>
  </si>
  <si>
    <t>Protein-coding</t>
  </si>
  <si>
    <t>chromosome</t>
  </si>
  <si>
    <t>Ref Seq</t>
  </si>
  <si>
    <t>Genbank</t>
  </si>
  <si>
    <t>https://www.ncbi.nlm.nih.gov/datasets/genome/GCF_000009045.1/</t>
  </si>
  <si>
    <t>4.2 Mb</t>
  </si>
  <si>
    <t>Complete genome</t>
  </si>
  <si>
    <t>AL009126.3</t>
  </si>
  <si>
    <t>NC_000964.3</t>
  </si>
  <si>
    <t>Accession</t>
  </si>
  <si>
    <t>Begin</t>
  </si>
  <si>
    <t>End</t>
  </si>
  <si>
    <t>Chromosome</t>
  </si>
  <si>
    <t>Orientation</t>
  </si>
  <si>
    <t>Name</t>
  </si>
  <si>
    <t>Symbol</t>
  </si>
  <si>
    <t>Gene ID</t>
  </si>
  <si>
    <t>Gene Type</t>
  </si>
  <si>
    <t>Transcripts accession</t>
  </si>
  <si>
    <t>Transcipt name</t>
  </si>
  <si>
    <t>Protein name</t>
  </si>
  <si>
    <t>Protein accession</t>
  </si>
  <si>
    <t>Protein length</t>
  </si>
  <si>
    <t>Locus tag</t>
  </si>
  <si>
    <t>BSU_00020</t>
  </si>
  <si>
    <t>BSU_00060</t>
  </si>
  <si>
    <t>BSU_21970</t>
  </si>
  <si>
    <t>BSU_22030</t>
  </si>
  <si>
    <t>BSU_22040</t>
  </si>
  <si>
    <t>BSU_22050</t>
  </si>
  <si>
    <t>BSU_22070</t>
  </si>
  <si>
    <t>BSU_22080</t>
  </si>
  <si>
    <t>BSU_22100</t>
  </si>
  <si>
    <t>BSU_22110</t>
  </si>
  <si>
    <t>BSU_22130</t>
  </si>
  <si>
    <t>BSU_22140</t>
  </si>
  <si>
    <t>BSU_22150</t>
  </si>
  <si>
    <t>BSU_22170</t>
  </si>
  <si>
    <t>BSU_22220</t>
  </si>
  <si>
    <t>BSU_22230</t>
  </si>
  <si>
    <t>BSU_22320</t>
  </si>
  <si>
    <t>BSU_22340</t>
  </si>
  <si>
    <t>BSU_22360</t>
  </si>
  <si>
    <t>BSU_22370</t>
  </si>
  <si>
    <t>BSU_22400</t>
  </si>
  <si>
    <t>BSU_22410</t>
  </si>
  <si>
    <t>BSU_22420</t>
  </si>
  <si>
    <t>BSU_22430</t>
  </si>
  <si>
    <t>BSU_22440</t>
  </si>
  <si>
    <t>BSU_22450</t>
  </si>
  <si>
    <t>BSU_22460</t>
  </si>
  <si>
    <t>BSU_22470</t>
  </si>
  <si>
    <t>BSU_22480</t>
  </si>
  <si>
    <t>BSU_22490</t>
  </si>
  <si>
    <t>BSU_22560</t>
  </si>
  <si>
    <t>BSU_22600</t>
  </si>
  <si>
    <t>BSU_22610</t>
  </si>
  <si>
    <t>BSU_22620</t>
  </si>
  <si>
    <t>BSU_22630</t>
  </si>
  <si>
    <t>BSU_22640</t>
  </si>
  <si>
    <t>BSU_22650</t>
  </si>
  <si>
    <t>BSU_22670</t>
  </si>
  <si>
    <t>BSU_22680</t>
  </si>
  <si>
    <t>BSU_22690</t>
  </si>
  <si>
    <t>BSU_22700</t>
  </si>
  <si>
    <t>BSU_22710</t>
  </si>
  <si>
    <t>BSU_22720</t>
  </si>
  <si>
    <t>BSU_22730</t>
  </si>
  <si>
    <t>BSU_22740</t>
  </si>
  <si>
    <t>BSU_22750</t>
  </si>
  <si>
    <t>BSU_22760</t>
  </si>
  <si>
    <t>BSU_22780</t>
  </si>
  <si>
    <t>BSU_22830</t>
  </si>
  <si>
    <t>BSU_22840</t>
  </si>
  <si>
    <t>BSU_22870</t>
  </si>
  <si>
    <t>BSU_22890</t>
  </si>
  <si>
    <t>BSU_22940</t>
  </si>
  <si>
    <t>BSU_22950</t>
  </si>
  <si>
    <t>BSU_22960</t>
  </si>
  <si>
    <t>BSU_22980</t>
  </si>
  <si>
    <t>BSU_23020</t>
  </si>
  <si>
    <t>BSU_23070</t>
  </si>
  <si>
    <t>BSU_23080</t>
  </si>
  <si>
    <t>BSU_23160</t>
  </si>
  <si>
    <t>BSU_23190</t>
  </si>
  <si>
    <t>BSU_23250</t>
  </si>
  <si>
    <t>BSU_23260</t>
  </si>
  <si>
    <t>BSU_23270</t>
  </si>
  <si>
    <t>BSU_23280</t>
  </si>
  <si>
    <t>BSU_23310</t>
  </si>
  <si>
    <t>BSU_23360</t>
  </si>
  <si>
    <t>BSU_23380</t>
  </si>
  <si>
    <t>BSU_23460</t>
  </si>
  <si>
    <t>BSU_23480</t>
  </si>
  <si>
    <t>BSU_23490</t>
  </si>
  <si>
    <t>BSU_23500</t>
  </si>
  <si>
    <t>BSU_23550</t>
  </si>
  <si>
    <t>BSU_23570</t>
  </si>
  <si>
    <t>BSU_23580</t>
  </si>
  <si>
    <t>BSU_23610</t>
  </si>
  <si>
    <t>BSU_23620</t>
  </si>
  <si>
    <t>BSU_23710</t>
  </si>
  <si>
    <t>BSU_23760</t>
  </si>
  <si>
    <t>BSU_23770</t>
  </si>
  <si>
    <t>BSU_23780</t>
  </si>
  <si>
    <t>BSU_23790</t>
  </si>
  <si>
    <t>BSU_23800</t>
  </si>
  <si>
    <t>BSU_23820</t>
  </si>
  <si>
    <t>BSU_23840</t>
  </si>
  <si>
    <t>BSU_23850</t>
  </si>
  <si>
    <t>BSU_23860</t>
  </si>
  <si>
    <t>BSU_23870</t>
  </si>
  <si>
    <t>BSU_23920</t>
  </si>
  <si>
    <t>BSU_23930</t>
  </si>
  <si>
    <t>BSU_23940</t>
  </si>
  <si>
    <t>BSU_24000</t>
  </si>
  <si>
    <t>BSU_24030</t>
  </si>
  <si>
    <t>BSU_24040</t>
  </si>
  <si>
    <t>BSU_24050</t>
  </si>
  <si>
    <t>BSU_24060</t>
  </si>
  <si>
    <t>BSU_24070</t>
  </si>
  <si>
    <t>BSU_24080</t>
  </si>
  <si>
    <t>BSU_24090</t>
  </si>
  <si>
    <t>BSU_24120</t>
  </si>
  <si>
    <t>BSU_24130</t>
  </si>
  <si>
    <t>BSU_24140</t>
  </si>
  <si>
    <t>BSU_24150</t>
  </si>
  <si>
    <t>BSU_24160</t>
  </si>
  <si>
    <t>BSU_24170</t>
  </si>
  <si>
    <t>BSU_24180</t>
  </si>
  <si>
    <t>BSU_24190</t>
  </si>
  <si>
    <t>BSU_24210</t>
  </si>
  <si>
    <t>BSU_24230</t>
  </si>
  <si>
    <t>BSU_24260</t>
  </si>
  <si>
    <t>BSU_24270</t>
  </si>
  <si>
    <t>BSU_24280</t>
  </si>
  <si>
    <t>BSU_24290</t>
  </si>
  <si>
    <t>BSU_24300</t>
  </si>
  <si>
    <t>BSU_24310</t>
  </si>
  <si>
    <t>BSU_24340</t>
  </si>
  <si>
    <t>BSU_24350</t>
  </si>
  <si>
    <t>BSU_24460</t>
  </si>
  <si>
    <t>BSU_24470</t>
  </si>
  <si>
    <t>BSU_24510</t>
  </si>
  <si>
    <t>BSU_24530</t>
  </si>
  <si>
    <t>BSU_24550</t>
  </si>
  <si>
    <t>BSU_24560</t>
  </si>
  <si>
    <t>BSU_24570</t>
  </si>
  <si>
    <t>BSU_24580</t>
  </si>
  <si>
    <t>BSU_24630</t>
  </si>
  <si>
    <t>BSU_24790</t>
  </si>
  <si>
    <t>BSU_24850</t>
  </si>
  <si>
    <t>BSU_24870</t>
  </si>
  <si>
    <t>BSU_24890</t>
  </si>
  <si>
    <t>BSU_24910</t>
  </si>
  <si>
    <t>BSU_25000</t>
  </si>
  <si>
    <t>BSU_25020</t>
  </si>
  <si>
    <t>BSU_25070</t>
  </si>
  <si>
    <t>BSU_25090</t>
  </si>
  <si>
    <t>BSU_25130</t>
  </si>
  <si>
    <t>BSU_25140</t>
  </si>
  <si>
    <t>BSU_25160</t>
  </si>
  <si>
    <t>BSU_25180</t>
  </si>
  <si>
    <t>BSU_25210</t>
  </si>
  <si>
    <t>BSU_25260</t>
  </si>
  <si>
    <t>BSU_25270</t>
  </si>
  <si>
    <t>BSU_25300</t>
  </si>
  <si>
    <t>BSU_25310</t>
  </si>
  <si>
    <t>BSU_25440</t>
  </si>
  <si>
    <t>BSU_25450</t>
  </si>
  <si>
    <t>BSU_25500</t>
  </si>
  <si>
    <t>BSU_25540</t>
  </si>
  <si>
    <t>BSU_25560</t>
  </si>
  <si>
    <t>BSU_25580</t>
  </si>
  <si>
    <t>BSU_25600</t>
  </si>
  <si>
    <t>BSU_25610</t>
  </si>
  <si>
    <t>BSU_25640</t>
  </si>
  <si>
    <t>BSU_25660</t>
  </si>
  <si>
    <t>BSU_25680</t>
  </si>
  <si>
    <t>BSU_25710</t>
  </si>
  <si>
    <t>BSU_25730</t>
  </si>
  <si>
    <t>BSU_25780</t>
  </si>
  <si>
    <t>BSU_25830</t>
  </si>
  <si>
    <t>BSU_25900</t>
  </si>
  <si>
    <t>BSU_26420</t>
  </si>
  <si>
    <t>BSU_26450</t>
  </si>
  <si>
    <t>BSU_26470</t>
  </si>
  <si>
    <t>BSU_26510</t>
  </si>
  <si>
    <t>BSU_26600</t>
  </si>
  <si>
    <t>BSU_26640</t>
  </si>
  <si>
    <t>BSU_26660</t>
  </si>
  <si>
    <t>BSU_26740</t>
  </si>
  <si>
    <t>BSU_26760</t>
  </si>
  <si>
    <t>BSU_26790</t>
  </si>
  <si>
    <t>BSU_26800</t>
  </si>
  <si>
    <t>BSU_26810</t>
  </si>
  <si>
    <t>BSU_26850</t>
  </si>
  <si>
    <t>BSU_26880</t>
  </si>
  <si>
    <t>BSU_26890</t>
  </si>
  <si>
    <t>BSU_26970</t>
  </si>
  <si>
    <t>BSU_27009</t>
  </si>
  <si>
    <t>BSU_27010</t>
  </si>
  <si>
    <t>BSU_27030</t>
  </si>
  <si>
    <t>BSU_27060</t>
  </si>
  <si>
    <t>BSU_27070</t>
  </si>
  <si>
    <t>BSU_27140</t>
  </si>
  <si>
    <t>BSU_27160</t>
  </si>
  <si>
    <t>BSU_27220</t>
  </si>
  <si>
    <t>BSU_27250</t>
  </si>
  <si>
    <t>BSU_27260</t>
  </si>
  <si>
    <t>BSU_27270</t>
  </si>
  <si>
    <t>BSU_27280</t>
  </si>
  <si>
    <t>BSU_27330</t>
  </si>
  <si>
    <t>BSU_27360</t>
  </si>
  <si>
    <t>BSU_27410</t>
  </si>
  <si>
    <t>BSU_27430</t>
  </si>
  <si>
    <t>BSU_27480</t>
  </si>
  <si>
    <t>BSU_27500</t>
  </si>
  <si>
    <t>BSU_27510</t>
  </si>
  <si>
    <t>BSU_27540</t>
  </si>
  <si>
    <t>BSU_27550</t>
  </si>
  <si>
    <t>BSU_27560</t>
  </si>
  <si>
    <t>BSU_27580</t>
  </si>
  <si>
    <t>BSU_27590</t>
  </si>
  <si>
    <t>BSU_27600</t>
  </si>
  <si>
    <t>BSU_27610</t>
  </si>
  <si>
    <t>BSU_27620</t>
  </si>
  <si>
    <t>BSU_27710</t>
  </si>
  <si>
    <t>BSU_27720</t>
  </si>
  <si>
    <t>BSU_27730</t>
  </si>
  <si>
    <t>BSU_27740</t>
  </si>
  <si>
    <t>BSU_27770</t>
  </si>
  <si>
    <t>BSU_27785</t>
  </si>
  <si>
    <t>BSU_27850</t>
  </si>
  <si>
    <t>BSU_27860</t>
  </si>
  <si>
    <t>BSU_27870</t>
  </si>
  <si>
    <t>BSU_27880</t>
  </si>
  <si>
    <t>BSU_27900</t>
  </si>
  <si>
    <t>BSU_27970</t>
  </si>
  <si>
    <t>BSU_28050</t>
  </si>
  <si>
    <t>BSU_28070</t>
  </si>
  <si>
    <t>BSU_28080</t>
  </si>
  <si>
    <t>BSU_28090</t>
  </si>
  <si>
    <t>BSU_28120</t>
  </si>
  <si>
    <t>BSU_28130</t>
  </si>
  <si>
    <t>BSU_28140</t>
  </si>
  <si>
    <t>BSU_28150</t>
  </si>
  <si>
    <t>BSU_28170</t>
  </si>
  <si>
    <t>BSU_28200</t>
  </si>
  <si>
    <t>BSU_28230</t>
  </si>
  <si>
    <t>BSU_28250</t>
  </si>
  <si>
    <t>BSU_28260</t>
  </si>
  <si>
    <t>BSU_28270</t>
  </si>
  <si>
    <t>BSU_28280</t>
  </si>
  <si>
    <t>BSU_28290</t>
  </si>
  <si>
    <t>BSU_28300</t>
  </si>
  <si>
    <t>BSU_28310</t>
  </si>
  <si>
    <t>BSU_28330</t>
  </si>
  <si>
    <t>BSU_28350</t>
  </si>
  <si>
    <t>BSU_28360</t>
  </si>
  <si>
    <t>BSU_28370</t>
  </si>
  <si>
    <t>BSU_28390</t>
  </si>
  <si>
    <t>BSU_28430</t>
  </si>
  <si>
    <t>BSU_28440</t>
  </si>
  <si>
    <t>BSU_28450</t>
  </si>
  <si>
    <t>BSU_28470</t>
  </si>
  <si>
    <t>BSU_28475</t>
  </si>
  <si>
    <t>BSU_28490</t>
  </si>
  <si>
    <t>BSU_28510</t>
  </si>
  <si>
    <t>BSU_28540</t>
  </si>
  <si>
    <t>BSU_28560</t>
  </si>
  <si>
    <t>BSU_28590</t>
  </si>
  <si>
    <t>BSU_28620</t>
  </si>
  <si>
    <t>BSU_28630</t>
  </si>
  <si>
    <t>BSU_28640</t>
  </si>
  <si>
    <t>BSU_28650</t>
  </si>
  <si>
    <t>BSU_28680</t>
  </si>
  <si>
    <t>BSU_28690</t>
  </si>
  <si>
    <t>BSU_28720</t>
  </si>
  <si>
    <t>BSU_28760</t>
  </si>
  <si>
    <t>BSU_28770</t>
  </si>
  <si>
    <t>BSU_28780</t>
  </si>
  <si>
    <t>BSU_28790</t>
  </si>
  <si>
    <t>BSU_28800</t>
  </si>
  <si>
    <t>BSU_28810</t>
  </si>
  <si>
    <t>BSU_28820</t>
  </si>
  <si>
    <t>BSU_28940</t>
  </si>
  <si>
    <t>BSU_28950</t>
  </si>
  <si>
    <t>BSU_29010</t>
  </si>
  <si>
    <t>BSU_29020</t>
  </si>
  <si>
    <t>BSU_29050</t>
  </si>
  <si>
    <t>BSU_29060</t>
  </si>
  <si>
    <t>BSU_29080</t>
  </si>
  <si>
    <t>BSU_29090</t>
  </si>
  <si>
    <t>BSU_29120</t>
  </si>
  <si>
    <t>BSU_29130</t>
  </si>
  <si>
    <t>BSU_29140</t>
  </si>
  <si>
    <t>BSU_29180</t>
  </si>
  <si>
    <t>BSU_29190</t>
  </si>
  <si>
    <t>BSU_29200</t>
  </si>
  <si>
    <t>BSU_29210</t>
  </si>
  <si>
    <t>BSU_29220</t>
  </si>
  <si>
    <t>BSU_29250</t>
  </si>
  <si>
    <t>BSU_29290</t>
  </si>
  <si>
    <t>BSU_29310</t>
  </si>
  <si>
    <t>BSU_29330</t>
  </si>
  <si>
    <t>BSU_29420</t>
  </si>
  <si>
    <t>BSU_29440</t>
  </si>
  <si>
    <t>BSU_29450</t>
  </si>
  <si>
    <t>BSU_29470</t>
  </si>
  <si>
    <t>BSU_29490</t>
  </si>
  <si>
    <t>BSU_29540</t>
  </si>
  <si>
    <t>BSU_29550</t>
  </si>
  <si>
    <t>BSU_29560</t>
  </si>
  <si>
    <t>BSU_29580</t>
  </si>
  <si>
    <t>BSU_29590</t>
  </si>
  <si>
    <t>BSU_29620</t>
  </si>
  <si>
    <t>BSU_29640</t>
  </si>
  <si>
    <t>BSU_29650</t>
  </si>
  <si>
    <t>BSU_29670</t>
  </si>
  <si>
    <t>BSU_29680</t>
  </si>
  <si>
    <t>BSU_29690</t>
  </si>
  <si>
    <t>BSU_29710</t>
  </si>
  <si>
    <t>BSU_29750</t>
  </si>
  <si>
    <t>BSU_29790</t>
  </si>
  <si>
    <t>BSU_29860</t>
  </si>
  <si>
    <t>BSU_29880</t>
  </si>
  <si>
    <t>BSU_29890</t>
  </si>
  <si>
    <t>BSU_29900</t>
  </si>
  <si>
    <t>BSU_29930</t>
  </si>
  <si>
    <t>BSU_29940</t>
  </si>
  <si>
    <t>BSU_29960</t>
  </si>
  <si>
    <t>BSU_29980</t>
  </si>
  <si>
    <t>BSU_30010</t>
  </si>
  <si>
    <t>BSU_30035</t>
  </si>
  <si>
    <t>BSU_30060</t>
  </si>
  <si>
    <t>BSU_30100</t>
  </si>
  <si>
    <t>BSU_30120</t>
  </si>
  <si>
    <t>BSU_30190</t>
  </si>
  <si>
    <t>BSU_30200</t>
  </si>
  <si>
    <t>BSU_30210</t>
  </si>
  <si>
    <t>BSU_30220</t>
  </si>
  <si>
    <t>BSU_30230</t>
  </si>
  <si>
    <t>BSU_30240</t>
  </si>
  <si>
    <t>BSU_30250</t>
  </si>
  <si>
    <t>BSU_30300</t>
  </si>
  <si>
    <t>BSU_30310</t>
  </si>
  <si>
    <t>BSU_30320</t>
  </si>
  <si>
    <t>BSU_30450</t>
  </si>
  <si>
    <t>BSU_30490</t>
  </si>
  <si>
    <t>BSU_30500</t>
  </si>
  <si>
    <t>BSU_30510</t>
  </si>
  <si>
    <t>BSU_30540</t>
  </si>
  <si>
    <t>BSU_30550</t>
  </si>
  <si>
    <t>BSU_30560</t>
  </si>
  <si>
    <t>BSU_30580</t>
  </si>
  <si>
    <t>BSU_30630</t>
  </si>
  <si>
    <t>BSU_30670</t>
  </si>
  <si>
    <t>BSU_30690</t>
  </si>
  <si>
    <t>BSU_30710</t>
  </si>
  <si>
    <t>BSU_30720</t>
  </si>
  <si>
    <t>BSU_30760</t>
  </si>
  <si>
    <t>BSU_30780</t>
  </si>
  <si>
    <t>BSU_30790</t>
  </si>
  <si>
    <t>BSU_30800</t>
  </si>
  <si>
    <t>BSU_30810</t>
  </si>
  <si>
    <t>BSU_30820</t>
  </si>
  <si>
    <t>BSU_30830</t>
  </si>
  <si>
    <t>BSU_30850</t>
  </si>
  <si>
    <t>BSU_30860</t>
  </si>
  <si>
    <t>BSU_30870</t>
  </si>
  <si>
    <t>BSU_30880</t>
  </si>
  <si>
    <t>BSU_30940</t>
  </si>
  <si>
    <t>BSU_30950</t>
  </si>
  <si>
    <t>BSU_30960</t>
  </si>
  <si>
    <t>BSU_30970</t>
  </si>
  <si>
    <t>BSU_30980</t>
  </si>
  <si>
    <t>BSU_31000</t>
  </si>
  <si>
    <t>BSU_31050</t>
  </si>
  <si>
    <t>BSU_31060</t>
  </si>
  <si>
    <t>BSU_31120</t>
  </si>
  <si>
    <t>BSU_31140</t>
  </si>
  <si>
    <t>BSU_31150</t>
  </si>
  <si>
    <t>BSU_31170</t>
  </si>
  <si>
    <t>BSU_31180</t>
  </si>
  <si>
    <t>BSU_31190</t>
  </si>
  <si>
    <t>BSU_31200</t>
  </si>
  <si>
    <t>BSU_31220</t>
  </si>
  <si>
    <t>BSU_31270</t>
  </si>
  <si>
    <t>BSU_31290</t>
  </si>
  <si>
    <t>BSU_31350</t>
  </si>
  <si>
    <t>BSU_31360</t>
  </si>
  <si>
    <t>BSU_31370</t>
  </si>
  <si>
    <t>BSU_31400</t>
  </si>
  <si>
    <t>BSU_31440</t>
  </si>
  <si>
    <t>BSU_31450</t>
  </si>
  <si>
    <t>BSU_31470</t>
  </si>
  <si>
    <t>BSU_31490</t>
  </si>
  <si>
    <t>BSU_31520</t>
  </si>
  <si>
    <t>BSU_31670</t>
  </si>
  <si>
    <t>BSU_31690</t>
  </si>
  <si>
    <t>BSU_31740</t>
  </si>
  <si>
    <t>BSU_31750</t>
  </si>
  <si>
    <t>BSU_31760</t>
  </si>
  <si>
    <t>BSU_31830</t>
  </si>
  <si>
    <t>BSU_31840</t>
  </si>
  <si>
    <t>BSU_31930</t>
  </si>
  <si>
    <t>BSU_31960</t>
  </si>
  <si>
    <t>BSU_31970</t>
  </si>
  <si>
    <t>BSU_31980</t>
  </si>
  <si>
    <t>BSU_31990</t>
  </si>
  <si>
    <t>BSU_32000</t>
  </si>
  <si>
    <t>BSU_32020</t>
  </si>
  <si>
    <t>BSU_32050</t>
  </si>
  <si>
    <t>BSU_32110</t>
  </si>
  <si>
    <t>BSU_32130</t>
  </si>
  <si>
    <t>BSU_32150</t>
  </si>
  <si>
    <t>BSU_32170</t>
  </si>
  <si>
    <t>BSU_32200</t>
  </si>
  <si>
    <t>BSU_32230</t>
  </si>
  <si>
    <t>BSU_32240</t>
  </si>
  <si>
    <t>BSU_32250</t>
  </si>
  <si>
    <t>BSU_32260</t>
  </si>
  <si>
    <t>BSU_32290</t>
  </si>
  <si>
    <t>BSU_32330</t>
  </si>
  <si>
    <t>BSU_32340</t>
  </si>
  <si>
    <t>BSU_32370</t>
  </si>
  <si>
    <t>BSU_32410</t>
  </si>
  <si>
    <t>BSU_32450</t>
  </si>
  <si>
    <t>BSU_32460</t>
  </si>
  <si>
    <t>BSU_32470</t>
  </si>
  <si>
    <t>BSU_32480</t>
  </si>
  <si>
    <t>BSU_32490</t>
  </si>
  <si>
    <t>BSU_32500</t>
  </si>
  <si>
    <t>BSU_32530</t>
  </si>
  <si>
    <t>BSU_32540</t>
  </si>
  <si>
    <t>BSU_32550</t>
  </si>
  <si>
    <t>BSU_32570</t>
  </si>
  <si>
    <t>BSU_32610</t>
  </si>
  <si>
    <t>BSU_32690</t>
  </si>
  <si>
    <t>BSU_32810</t>
  </si>
  <si>
    <t>BSU_32820</t>
  </si>
  <si>
    <t>BSU_32830</t>
  </si>
  <si>
    <t>BSU_32840</t>
  </si>
  <si>
    <t>BSU_32850</t>
  </si>
  <si>
    <t>BSU_32890</t>
  </si>
  <si>
    <t>BSU_32900</t>
  </si>
  <si>
    <t>BSU_32980</t>
  </si>
  <si>
    <t>BSU_33040</t>
  </si>
  <si>
    <t>BSU_33150</t>
  </si>
  <si>
    <t>BSU_33190</t>
  </si>
  <si>
    <t>BSU_33200</t>
  </si>
  <si>
    <t>BSU_33240</t>
  </si>
  <si>
    <t>BSU_33400</t>
  </si>
  <si>
    <t>BSU_33430</t>
  </si>
  <si>
    <t>BSU_33440</t>
  </si>
  <si>
    <t>BSU_33490</t>
  </si>
  <si>
    <t>BSU_33500</t>
  </si>
  <si>
    <t>BSU_33530</t>
  </si>
  <si>
    <t>BSU_33590</t>
  </si>
  <si>
    <t>BSU_33610</t>
  </si>
  <si>
    <t>BSU_33620</t>
  </si>
  <si>
    <t>BSU_33640</t>
  </si>
  <si>
    <t>BSU_33890</t>
  </si>
  <si>
    <t>BSU_33900</t>
  </si>
  <si>
    <t>BSU_33910</t>
  </si>
  <si>
    <t>BSU_33920</t>
  </si>
  <si>
    <t>BSU_33930</t>
  </si>
  <si>
    <t>BSU_33940</t>
  </si>
  <si>
    <t>BSU_34050</t>
  </si>
  <si>
    <t>BSU_34110</t>
  </si>
  <si>
    <t>BSU_34120</t>
  </si>
  <si>
    <t>BSU_34130</t>
  </si>
  <si>
    <t>BSU_34220</t>
  </si>
  <si>
    <t>BSU_34230</t>
  </si>
  <si>
    <t>BSU_34250</t>
  </si>
  <si>
    <t>BSU_34280</t>
  </si>
  <si>
    <t>BSU_34290</t>
  </si>
  <si>
    <t>BSU_34300</t>
  </si>
  <si>
    <t>BSU_34320</t>
  </si>
  <si>
    <t>BSU_34330</t>
  </si>
  <si>
    <t>BSU_34340</t>
  </si>
  <si>
    <t>BSU_34350</t>
  </si>
  <si>
    <t>BSU_34360</t>
  </si>
  <si>
    <t>BSU_34390</t>
  </si>
  <si>
    <t>BSU_34400</t>
  </si>
  <si>
    <t>BSU_34430</t>
  </si>
  <si>
    <t>BSU_34450</t>
  </si>
  <si>
    <t>BSU_34460</t>
  </si>
  <si>
    <t>BSU_34520</t>
  </si>
  <si>
    <t>BSU_34540</t>
  </si>
  <si>
    <t>BSU_34550</t>
  </si>
  <si>
    <t>BSU_34560</t>
  </si>
  <si>
    <t>BSU_34570</t>
  </si>
  <si>
    <t>BSU_34620</t>
  </si>
  <si>
    <t>BSU_34670</t>
  </si>
  <si>
    <t>BSU_34680</t>
  </si>
  <si>
    <t>BSU_34730</t>
  </si>
  <si>
    <t>BSU_34780</t>
  </si>
  <si>
    <t>BSU_34790</t>
  </si>
  <si>
    <t>BSU_34800</t>
  </si>
  <si>
    <t>BSU_34820</t>
  </si>
  <si>
    <t>BSU_34860</t>
  </si>
  <si>
    <t>BSU_34870</t>
  </si>
  <si>
    <t>BSU_34880</t>
  </si>
  <si>
    <t>BSU_34890</t>
  </si>
  <si>
    <t>BSU_34900</t>
  </si>
  <si>
    <t>BSU_34910</t>
  </si>
  <si>
    <t>BSU_34920</t>
  </si>
  <si>
    <t>BSU_34930</t>
  </si>
  <si>
    <t>BSU_34950</t>
  </si>
  <si>
    <t>BSU_34960</t>
  </si>
  <si>
    <t>BSU_34970</t>
  </si>
  <si>
    <t>BSU_34990</t>
  </si>
  <si>
    <t>BSU_35000</t>
  </si>
  <si>
    <t>BSU_35010</t>
  </si>
  <si>
    <t>BSU_35020</t>
  </si>
  <si>
    <t>BSU_35060</t>
  </si>
  <si>
    <t>BSU_35070</t>
  </si>
  <si>
    <t>BSU_35190</t>
  </si>
  <si>
    <t>BSU_35480</t>
  </si>
  <si>
    <t>BSU_35500</t>
  </si>
  <si>
    <t>BSU_35530</t>
  </si>
  <si>
    <t>BSU_35540</t>
  </si>
  <si>
    <t>BSU_35550</t>
  </si>
  <si>
    <t>BSU_35580</t>
  </si>
  <si>
    <t>BSU_35590</t>
  </si>
  <si>
    <t>BSU_35620</t>
  </si>
  <si>
    <t>BSU_35660</t>
  </si>
  <si>
    <t>BSU_35670</t>
  </si>
  <si>
    <t>BSU_35700</t>
  </si>
  <si>
    <t>BSU_35720</t>
  </si>
  <si>
    <t>BSU_35730</t>
  </si>
  <si>
    <t>BSU_35740</t>
  </si>
  <si>
    <t>BSU_35750</t>
  </si>
  <si>
    <t>BSU_35760</t>
  </si>
  <si>
    <t>BSU_35780</t>
  </si>
  <si>
    <t>BSU_35790</t>
  </si>
  <si>
    <t>BSU_35850</t>
  </si>
  <si>
    <t>BSU_35860</t>
  </si>
  <si>
    <t>BSU_35880</t>
  </si>
  <si>
    <t>BSU_35890</t>
  </si>
  <si>
    <t>BSU_35900</t>
  </si>
  <si>
    <t>BSU_35920</t>
  </si>
  <si>
    <t>BSU_35930</t>
  </si>
  <si>
    <t>BSU_36000</t>
  </si>
  <si>
    <t>BSU_36010</t>
  </si>
  <si>
    <t>BSU_36080</t>
  </si>
  <si>
    <t>BSU_36100</t>
  </si>
  <si>
    <t>BSU_36150</t>
  </si>
  <si>
    <t>BSU_36170</t>
  </si>
  <si>
    <t>BSU_36190</t>
  </si>
  <si>
    <t>BSU_36230</t>
  </si>
  <si>
    <t>BSU_36240</t>
  </si>
  <si>
    <t>BSU_36250</t>
  </si>
  <si>
    <t>BSU_36290</t>
  </si>
  <si>
    <t>BSU_36370</t>
  </si>
  <si>
    <t>BSU_36490</t>
  </si>
  <si>
    <t>BSU_36530</t>
  </si>
  <si>
    <t>BSU_36560</t>
  </si>
  <si>
    <t>BSU_36590</t>
  </si>
  <si>
    <t>BSU_36620</t>
  </si>
  <si>
    <t>BSU_36640</t>
  </si>
  <si>
    <t>BSU_36650</t>
  </si>
  <si>
    <t>BSU_36660</t>
  </si>
  <si>
    <t>BSU_36700</t>
  </si>
  <si>
    <t>BSU_36760</t>
  </si>
  <si>
    <t>BSU_36800</t>
  </si>
  <si>
    <t>BSU_36810</t>
  </si>
  <si>
    <t>BSU_36820</t>
  </si>
  <si>
    <t>BSU_36830</t>
  </si>
  <si>
    <t>BSU_36840</t>
  </si>
  <si>
    <t>BSU_36850</t>
  </si>
  <si>
    <t>BSU_36860</t>
  </si>
  <si>
    <t>BSU_36870</t>
  </si>
  <si>
    <t>BSU_36890</t>
  </si>
  <si>
    <t>BSU_36900</t>
  </si>
  <si>
    <t>BSU_36920</t>
  </si>
  <si>
    <t>BSU_36930</t>
  </si>
  <si>
    <t>BSU_37000</t>
  </si>
  <si>
    <t>BSU_37050</t>
  </si>
  <si>
    <t>BSU_37060</t>
  </si>
  <si>
    <t>BSU_37090</t>
  </si>
  <si>
    <t>BSU_37100</t>
  </si>
  <si>
    <t>BSU_37110</t>
  </si>
  <si>
    <t>BSU_37120</t>
  </si>
  <si>
    <t>BSU_37150</t>
  </si>
  <si>
    <t>BSU_37170</t>
  </si>
  <si>
    <t>BSU_37180</t>
  </si>
  <si>
    <t>BSU_37190</t>
  </si>
  <si>
    <t>BSU_37200</t>
  </si>
  <si>
    <t>BSU_37230</t>
  </si>
  <si>
    <t>BSU_37240</t>
  </si>
  <si>
    <t>BSU_37250</t>
  </si>
  <si>
    <t>BSU_37270</t>
  </si>
  <si>
    <t>BSU_37280</t>
  </si>
  <si>
    <t>BSU_37330</t>
  </si>
  <si>
    <t>BSU_37370</t>
  </si>
  <si>
    <t>BSU_37420</t>
  </si>
  <si>
    <t>BSU_37490</t>
  </si>
  <si>
    <t>BSU_37500</t>
  </si>
  <si>
    <t>BSU_37530</t>
  </si>
  <si>
    <t>BSU_37540</t>
  </si>
  <si>
    <t>BSU_37560</t>
  </si>
  <si>
    <t>BSU_37660</t>
  </si>
  <si>
    <t>BSU_37670</t>
  </si>
  <si>
    <t>BSU_37680</t>
  </si>
  <si>
    <t>BSU_37710</t>
  </si>
  <si>
    <t>BSU_37720</t>
  </si>
  <si>
    <t>BSU_37730</t>
  </si>
  <si>
    <t>BSU_37740</t>
  </si>
  <si>
    <t>BSU_37770</t>
  </si>
  <si>
    <t>BSU_37780</t>
  </si>
  <si>
    <t>BSU_37790</t>
  </si>
  <si>
    <t>BSU_37810</t>
  </si>
  <si>
    <t>BSU_37820</t>
  </si>
  <si>
    <t>BSU_37830</t>
  </si>
  <si>
    <t>BSU_37840</t>
  </si>
  <si>
    <t>BSU_37860</t>
  </si>
  <si>
    <t>BSU_37870</t>
  </si>
  <si>
    <t>BSU_37880</t>
  </si>
  <si>
    <t>BSU_37890</t>
  </si>
  <si>
    <t>BSU_37960</t>
  </si>
  <si>
    <t>BSU_37970</t>
  </si>
  <si>
    <t>BSU_37980</t>
  </si>
  <si>
    <t>BSU_38020</t>
  </si>
  <si>
    <t>BSU_38040</t>
  </si>
  <si>
    <t>BSU_38050</t>
  </si>
  <si>
    <t>BSU_38090</t>
  </si>
  <si>
    <t>BSU_38100</t>
  </si>
  <si>
    <t>BSU_38110</t>
  </si>
  <si>
    <t>BSU_38140</t>
  </si>
  <si>
    <t>BSU_38150</t>
  </si>
  <si>
    <t>BSU_38160</t>
  </si>
  <si>
    <t>BSU_38170</t>
  </si>
  <si>
    <t>BSU_38190</t>
  </si>
  <si>
    <t>BSU_38200</t>
  </si>
  <si>
    <t>BSU_38260</t>
  </si>
  <si>
    <t>BSU_38290</t>
  </si>
  <si>
    <t>BSU_38300</t>
  </si>
  <si>
    <t>BSU_38400</t>
  </si>
  <si>
    <t>BSU_38460</t>
  </si>
  <si>
    <t>BSU_38470</t>
  </si>
  <si>
    <t>BSU_38480</t>
  </si>
  <si>
    <t>BSU_38490</t>
  </si>
  <si>
    <t>BSU_38500</t>
  </si>
  <si>
    <t>BSU_38540</t>
  </si>
  <si>
    <t>BSU_38550</t>
  </si>
  <si>
    <t>BSU_38560</t>
  </si>
  <si>
    <t>BSU_38590</t>
  </si>
  <si>
    <t>BSU_38620</t>
  </si>
  <si>
    <t>BSU_38630</t>
  </si>
  <si>
    <t>BSU_38750</t>
  </si>
  <si>
    <t>BSU_38760</t>
  </si>
  <si>
    <t>BSU_38780</t>
  </si>
  <si>
    <t>BSU_38800</t>
  </si>
  <si>
    <t>BSU_38810</t>
  </si>
  <si>
    <t>BSU_38830</t>
  </si>
  <si>
    <t>BSU_38860</t>
  </si>
  <si>
    <t>BSU_38920</t>
  </si>
  <si>
    <t>BSU_38970</t>
  </si>
  <si>
    <t>BSU_38980</t>
  </si>
  <si>
    <t>BSU_38990</t>
  </si>
  <si>
    <t>BSU_39010</t>
  </si>
  <si>
    <t>BSU_39050</t>
  </si>
  <si>
    <t>BSU_39070</t>
  </si>
  <si>
    <t>BSU_39120</t>
  </si>
  <si>
    <t>BSU_39260</t>
  </si>
  <si>
    <t>BSU_39270</t>
  </si>
  <si>
    <t>BSU_39330</t>
  </si>
  <si>
    <t>BSU_39350</t>
  </si>
  <si>
    <t>BSU_39360</t>
  </si>
  <si>
    <t>BSU_39370</t>
  </si>
  <si>
    <t>BSU_39380</t>
  </si>
  <si>
    <t>BSU_39400</t>
  </si>
  <si>
    <t>BSU_39420</t>
  </si>
  <si>
    <t>BSU_39470</t>
  </si>
  <si>
    <t>BSU_39510</t>
  </si>
  <si>
    <t>BSU_39520</t>
  </si>
  <si>
    <t>BSU_39540</t>
  </si>
  <si>
    <t>BSU_39550</t>
  </si>
  <si>
    <t>BSU_39650</t>
  </si>
  <si>
    <t>BSU_39670</t>
  </si>
  <si>
    <t>BSU_39680</t>
  </si>
  <si>
    <t>BSU_39700</t>
  </si>
  <si>
    <t>BSU_39720</t>
  </si>
  <si>
    <t>BSU_39730</t>
  </si>
  <si>
    <t>BSU_39740</t>
  </si>
  <si>
    <t>BSU_39750</t>
  </si>
  <si>
    <t>BSU_39760</t>
  </si>
  <si>
    <t>BSU_39780</t>
  </si>
  <si>
    <t>BSU_39840</t>
  </si>
  <si>
    <t>BSU_39860</t>
  </si>
  <si>
    <t>BSU_39890</t>
  </si>
  <si>
    <t>BSU_39920</t>
  </si>
  <si>
    <t>BSU_39980</t>
  </si>
  <si>
    <t>BSU_40000</t>
  </si>
  <si>
    <t>BSU_40030</t>
  </si>
  <si>
    <t>BSU_40040</t>
  </si>
  <si>
    <t>BSU_40060</t>
  </si>
  <si>
    <t>BSU_40080</t>
  </si>
  <si>
    <t>BSU_40090</t>
  </si>
  <si>
    <t>BSU_40100</t>
  </si>
  <si>
    <t>BSU_40110</t>
  </si>
  <si>
    <t>BSU_40120</t>
  </si>
  <si>
    <t>BSU_40170</t>
  </si>
  <si>
    <t>BSU_40190</t>
  </si>
  <si>
    <t>BSU_40230</t>
  </si>
  <si>
    <t>BSU_40250</t>
  </si>
  <si>
    <t>BSU_40290</t>
  </si>
  <si>
    <t>BSU_40300</t>
  </si>
  <si>
    <t>BSU_40320</t>
  </si>
  <si>
    <t>BSU_40340</t>
  </si>
  <si>
    <t>BSU_40360</t>
  </si>
  <si>
    <t>BSU_40420</t>
  </si>
  <si>
    <t>BSU_40440</t>
  </si>
  <si>
    <t>BSU_40510</t>
  </si>
  <si>
    <t>BSU_40550</t>
  </si>
  <si>
    <t>BSU_40700</t>
  </si>
  <si>
    <t>BSU_40720</t>
  </si>
  <si>
    <t>BSU_40760</t>
  </si>
  <si>
    <t>BSU_40850</t>
  </si>
  <si>
    <t>BSU_40880</t>
  </si>
  <si>
    <t>BSU_40930</t>
  </si>
  <si>
    <t>BSU_41000</t>
  </si>
  <si>
    <t>BSU_41020</t>
  </si>
  <si>
    <t>BSU_41050</t>
  </si>
  <si>
    <t>BSU_00070</t>
  </si>
  <si>
    <t>BSU_00090</t>
  </si>
  <si>
    <t>BSU_00100</t>
  </si>
  <si>
    <t>BSU_00110</t>
  </si>
  <si>
    <t>BSU_00120</t>
  </si>
  <si>
    <t>BSU_00130</t>
  </si>
  <si>
    <t>BSU_00140</t>
  </si>
  <si>
    <t>BSU_00150</t>
  </si>
  <si>
    <t>BSU_00160</t>
  </si>
  <si>
    <t>BSU_00170</t>
  </si>
  <si>
    <t>BSU_00180</t>
  </si>
  <si>
    <t>BSU_00190</t>
  </si>
  <si>
    <t>BSU_00270</t>
  </si>
  <si>
    <t>BSU_00280</t>
  </si>
  <si>
    <t>BSU_00310</t>
  </si>
  <si>
    <t>BSU_00340</t>
  </si>
  <si>
    <t>BSU_00360</t>
  </si>
  <si>
    <t>BSU_00380</t>
  </si>
  <si>
    <t>BSU_00390</t>
  </si>
  <si>
    <t>BSU_00410</t>
  </si>
  <si>
    <t>BSU_00420</t>
  </si>
  <si>
    <t>BSU_00460</t>
  </si>
  <si>
    <t>BSU_00480</t>
  </si>
  <si>
    <t>BSU_00500</t>
  </si>
  <si>
    <t>BSU_00510</t>
  </si>
  <si>
    <t>BSU_00530</t>
  </si>
  <si>
    <t>BSU_00630</t>
  </si>
  <si>
    <t>BSU_00640</t>
  </si>
  <si>
    <t>BSU_00660</t>
  </si>
  <si>
    <t>BSU_00670</t>
  </si>
  <si>
    <t>BSU_00680</t>
  </si>
  <si>
    <t>BSU_00690</t>
  </si>
  <si>
    <t>BSU_00700</t>
  </si>
  <si>
    <t>BSU_00730</t>
  </si>
  <si>
    <t>BSU_00740</t>
  </si>
  <si>
    <t>BSU_00750</t>
  </si>
  <si>
    <t>BSU_00760</t>
  </si>
  <si>
    <t>BSU_00770</t>
  </si>
  <si>
    <t>BSU_00780</t>
  </si>
  <si>
    <t>BSU_00790</t>
  </si>
  <si>
    <t>BSU_00810</t>
  </si>
  <si>
    <t>BSU_00820</t>
  </si>
  <si>
    <t>BSU_00850</t>
  </si>
  <si>
    <t>BSU_00870</t>
  </si>
  <si>
    <t>BSU_00900</t>
  </si>
  <si>
    <t>BSU_00910</t>
  </si>
  <si>
    <t>BSU_00920</t>
  </si>
  <si>
    <t>BSU_00930</t>
  </si>
  <si>
    <t>BSU_00940</t>
  </si>
  <si>
    <t>BSU_00960</t>
  </si>
  <si>
    <t>BSU_01060</t>
  </si>
  <si>
    <t>BSU_01070</t>
  </si>
  <si>
    <t>BSU_01080</t>
  </si>
  <si>
    <t>BSU_01140</t>
  </si>
  <si>
    <t>BSU_01370</t>
  </si>
  <si>
    <t>BSU_01380</t>
  </si>
  <si>
    <t>BSU_01430</t>
  </si>
  <si>
    <t>BSU_01480</t>
  </si>
  <si>
    <t>BSU_01530</t>
  </si>
  <si>
    <t>BSU_01660</t>
  </si>
  <si>
    <t>BSU_01680</t>
  </si>
  <si>
    <t>BSU_01700</t>
  </si>
  <si>
    <t>BSU_01750</t>
  </si>
  <si>
    <t>BSU_01770</t>
  </si>
  <si>
    <t>BSU_01780</t>
  </si>
  <si>
    <t>BSU_01800</t>
  </si>
  <si>
    <t>BSU_01810</t>
  </si>
  <si>
    <t>BSU_01820</t>
  </si>
  <si>
    <t>BSU_01830</t>
  </si>
  <si>
    <t>BSU_02030</t>
  </si>
  <si>
    <t>BSU_02090</t>
  </si>
  <si>
    <t>BSU_02100</t>
  </si>
  <si>
    <t>BSU_02130</t>
  </si>
  <si>
    <t>BSU_02230</t>
  </si>
  <si>
    <t>BSU_02240</t>
  </si>
  <si>
    <t>BSU_02260</t>
  </si>
  <si>
    <t>BSU_02270</t>
  </si>
  <si>
    <t>BSU_02290</t>
  </si>
  <si>
    <t>BSU_02310</t>
  </si>
  <si>
    <t>BSU_02350</t>
  </si>
  <si>
    <t>BSU_02360</t>
  </si>
  <si>
    <t>BSU_02390</t>
  </si>
  <si>
    <t>BSU_02410</t>
  </si>
  <si>
    <t>BSU_02430</t>
  </si>
  <si>
    <t>BSU_02440</t>
  </si>
  <si>
    <t>BSU_02460</t>
  </si>
  <si>
    <t>BSU_02470</t>
  </si>
  <si>
    <t>BSU_02490</t>
  </si>
  <si>
    <t>BSU_02510</t>
  </si>
  <si>
    <t>BSU_02620</t>
  </si>
  <si>
    <t>BSU_02650</t>
  </si>
  <si>
    <t>BSU_02690</t>
  </si>
  <si>
    <t>BSU_02700</t>
  </si>
  <si>
    <t>BSU_02770</t>
  </si>
  <si>
    <t>BSU_02810</t>
  </si>
  <si>
    <t>BSU_02830</t>
  </si>
  <si>
    <t>BSU_02840</t>
  </si>
  <si>
    <t>BSU_03010</t>
  </si>
  <si>
    <t>BSU_03040</t>
  </si>
  <si>
    <t>BSU_03050</t>
  </si>
  <si>
    <t>BSU_03130</t>
  </si>
  <si>
    <t>BSU_03150</t>
  </si>
  <si>
    <t>BSU_03160</t>
  </si>
  <si>
    <t>BSU_03180</t>
  </si>
  <si>
    <t>BSU_03200</t>
  </si>
  <si>
    <t>BSU_03210</t>
  </si>
  <si>
    <t>BSU_03260</t>
  </si>
  <si>
    <t>BSU_03270</t>
  </si>
  <si>
    <t>BSU_03280</t>
  </si>
  <si>
    <t>BSU_03290</t>
  </si>
  <si>
    <t>BSU_03300</t>
  </si>
  <si>
    <t>BSU_03310</t>
  </si>
  <si>
    <t>BSU_03320</t>
  </si>
  <si>
    <t>BSU_03340</t>
  </si>
  <si>
    <t>BSU_03410</t>
  </si>
  <si>
    <t>BSU_03450</t>
  </si>
  <si>
    <t>BSU_03460</t>
  </si>
  <si>
    <t>BSU_03630</t>
  </si>
  <si>
    <t>BSU_03640</t>
  </si>
  <si>
    <t>BSU_03651</t>
  </si>
  <si>
    <t>BSU_03790</t>
  </si>
  <si>
    <t>BSU_03860</t>
  </si>
  <si>
    <t>BSU_03900</t>
  </si>
  <si>
    <t>BSU_03910</t>
  </si>
  <si>
    <t>BSU_03930</t>
  </si>
  <si>
    <t>BSU_03981</t>
  </si>
  <si>
    <t>BSU_03982</t>
  </si>
  <si>
    <t>BSU_03990</t>
  </si>
  <si>
    <t>BSU_04000</t>
  </si>
  <si>
    <t>BSU_04010</t>
  </si>
  <si>
    <t>BSU_04030</t>
  </si>
  <si>
    <t>BSU_04040</t>
  </si>
  <si>
    <t>BSU_04050</t>
  </si>
  <si>
    <t>BSU_04080</t>
  </si>
  <si>
    <t>BSU_04090</t>
  </si>
  <si>
    <t>BSU_04110</t>
  </si>
  <si>
    <t>BSU_04150</t>
  </si>
  <si>
    <t>BSU_04170</t>
  </si>
  <si>
    <t>BSU_04180</t>
  </si>
  <si>
    <t>BSU_04190</t>
  </si>
  <si>
    <t>BSU_04200</t>
  </si>
  <si>
    <t>BSU_04210</t>
  </si>
  <si>
    <t>BSU_04260</t>
  </si>
  <si>
    <t>BSU_04300</t>
  </si>
  <si>
    <t>BSU_04330</t>
  </si>
  <si>
    <t>BSU_04340</t>
  </si>
  <si>
    <t>BSU_04430</t>
  </si>
  <si>
    <t>BSU_04520</t>
  </si>
  <si>
    <t>BSU_04560</t>
  </si>
  <si>
    <t>BSU_04570</t>
  </si>
  <si>
    <t>BSU_04580</t>
  </si>
  <si>
    <t>BSU_04610</t>
  </si>
  <si>
    <t>BSU_04620</t>
  </si>
  <si>
    <t>BSU_04640</t>
  </si>
  <si>
    <t>BSU_04690</t>
  </si>
  <si>
    <t>BSU_04700</t>
  </si>
  <si>
    <t>BSU_04720</t>
  </si>
  <si>
    <t>BSU_04740</t>
  </si>
  <si>
    <t>BSU_05010</t>
  </si>
  <si>
    <t>BSU_05040</t>
  </si>
  <si>
    <t>BSU_05070</t>
  </si>
  <si>
    <t>BSU_05080</t>
  </si>
  <si>
    <t>BSU_05260</t>
  </si>
  <si>
    <t>BSU_05300</t>
  </si>
  <si>
    <t>BSU_05440</t>
  </si>
  <si>
    <t>BSU_05480</t>
  </si>
  <si>
    <t>BSU_05490</t>
  </si>
  <si>
    <t>BSU_05500</t>
  </si>
  <si>
    <t>BSU_05600</t>
  </si>
  <si>
    <t>BSU_05660</t>
  </si>
  <si>
    <t>BSU_05740</t>
  </si>
  <si>
    <t>BSU_05840</t>
  </si>
  <si>
    <t>BSU_05860</t>
  </si>
  <si>
    <t>BSU_05870</t>
  </si>
  <si>
    <t>BSU_05880</t>
  </si>
  <si>
    <t>BSU_05900</t>
  </si>
  <si>
    <t>BSU_05930</t>
  </si>
  <si>
    <t>BSU_05960</t>
  </si>
  <si>
    <t>BSU_06010</t>
  </si>
  <si>
    <t>BSU_06060</t>
  </si>
  <si>
    <t>BSU_06070</t>
  </si>
  <si>
    <t>BSU_06090</t>
  </si>
  <si>
    <t>BSU_06100</t>
  </si>
  <si>
    <t>BSU_06110</t>
  </si>
  <si>
    <t>BSU_06150</t>
  </si>
  <si>
    <t>BSU_06170</t>
  </si>
  <si>
    <t>BSU_06240</t>
  </si>
  <si>
    <t>BSU_06300</t>
  </si>
  <si>
    <t>BSU_06360</t>
  </si>
  <si>
    <t>BSU_06420</t>
  </si>
  <si>
    <t>BSU_06430</t>
  </si>
  <si>
    <t>BSU_06440</t>
  </si>
  <si>
    <t>BSU_06450</t>
  </si>
  <si>
    <t>BSU_06470</t>
  </si>
  <si>
    <t>BSU_06480</t>
  </si>
  <si>
    <t>BSU_06490</t>
  </si>
  <si>
    <t>BSU_06500</t>
  </si>
  <si>
    <t>BSU_06510</t>
  </si>
  <si>
    <t>BSU_06520</t>
  </si>
  <si>
    <t>BSU_06530</t>
  </si>
  <si>
    <t>BSU_06560</t>
  </si>
  <si>
    <t>BSU_06590</t>
  </si>
  <si>
    <t>BSU_06610</t>
  </si>
  <si>
    <t>BSU_06620</t>
  </si>
  <si>
    <t>BSU_06670</t>
  </si>
  <si>
    <t>BSU_06680</t>
  </si>
  <si>
    <t>BSU_06690</t>
  </si>
  <si>
    <t>BSU_06720</t>
  </si>
  <si>
    <t>BSU_06730</t>
  </si>
  <si>
    <t>BSU_06830</t>
  </si>
  <si>
    <t>BSU_06880</t>
  </si>
  <si>
    <t>BSU_06910</t>
  </si>
  <si>
    <t>BSU_06920</t>
  </si>
  <si>
    <t>BSU_07000</t>
  </si>
  <si>
    <t>BSU_07020</t>
  </si>
  <si>
    <t>BSU_07050</t>
  </si>
  <si>
    <t>BSU_07060</t>
  </si>
  <si>
    <t>BSU_07070</t>
  </si>
  <si>
    <t>BSU_07080</t>
  </si>
  <si>
    <t>BSU_07090</t>
  </si>
  <si>
    <t>BSU_07130</t>
  </si>
  <si>
    <t>BSU_07150</t>
  </si>
  <si>
    <t>BSU_07230</t>
  </si>
  <si>
    <t>BSU_07250</t>
  </si>
  <si>
    <t>BSU_07270</t>
  </si>
  <si>
    <t>BSU_07290</t>
  </si>
  <si>
    <t>BSU_07300</t>
  </si>
  <si>
    <t>BSU_07310</t>
  </si>
  <si>
    <t>BSU_07330</t>
  </si>
  <si>
    <t>BSU_07350</t>
  </si>
  <si>
    <t>BSU_07370</t>
  </si>
  <si>
    <t>BSU_07420</t>
  </si>
  <si>
    <t>BSU_07430</t>
  </si>
  <si>
    <t>BSU_07440</t>
  </si>
  <si>
    <t>BSU_07450</t>
  </si>
  <si>
    <t>BSU_07560</t>
  </si>
  <si>
    <t>BSU_07620</t>
  </si>
  <si>
    <t>BSU_07630</t>
  </si>
  <si>
    <t>BSU_07640</t>
  </si>
  <si>
    <t>BSU_07690</t>
  </si>
  <si>
    <t>BSU_07800</t>
  </si>
  <si>
    <t>BSU_07810</t>
  </si>
  <si>
    <t>BSU_07830</t>
  </si>
  <si>
    <t>BSU_07840</t>
  </si>
  <si>
    <t>BSU_07880</t>
  </si>
  <si>
    <t>BSU_07980</t>
  </si>
  <si>
    <t>BSU_07990</t>
  </si>
  <si>
    <t>BSU_08010</t>
  </si>
  <si>
    <t>BSU_08020</t>
  </si>
  <si>
    <t>BSU_08030</t>
  </si>
  <si>
    <t>BSU_08060</t>
  </si>
  <si>
    <t>BSU_08070</t>
  </si>
  <si>
    <t>BSU_08080</t>
  </si>
  <si>
    <t>BSU_08090</t>
  </si>
  <si>
    <t>BSU_08180</t>
  </si>
  <si>
    <t>BSU_08230</t>
  </si>
  <si>
    <t>BSU_08240</t>
  </si>
  <si>
    <t>BSU_08280</t>
  </si>
  <si>
    <t>BSU_08350</t>
  </si>
  <si>
    <t>BSU_08425</t>
  </si>
  <si>
    <t>BSU_08470</t>
  </si>
  <si>
    <t>BSU_08480</t>
  </si>
  <si>
    <t>BSU_08590</t>
  </si>
  <si>
    <t>BSU_08600</t>
  </si>
  <si>
    <t>BSU_08630</t>
  </si>
  <si>
    <t>BSU_08650</t>
  </si>
  <si>
    <t>BSU_08710</t>
  </si>
  <si>
    <t>BSU_08720</t>
  </si>
  <si>
    <t>BSU_08780</t>
  </si>
  <si>
    <t>BSU_08790</t>
  </si>
  <si>
    <t>BSU_08800</t>
  </si>
  <si>
    <t>BSU_08820</t>
  </si>
  <si>
    <t>BSU_08860</t>
  </si>
  <si>
    <t>BSU_08910</t>
  </si>
  <si>
    <t>BSU_08930</t>
  </si>
  <si>
    <t>BSU_09020</t>
  </si>
  <si>
    <t>BSU_09120</t>
  </si>
  <si>
    <t>BSU_09190</t>
  </si>
  <si>
    <t>BSU_09200</t>
  </si>
  <si>
    <t>BSU_09210</t>
  </si>
  <si>
    <t>BSU_09240</t>
  </si>
  <si>
    <t>BSU_09250</t>
  </si>
  <si>
    <t>BSU_09260</t>
  </si>
  <si>
    <t>BSU_09290</t>
  </si>
  <si>
    <t>BSU_09300</t>
  </si>
  <si>
    <t>BSU_09310</t>
  </si>
  <si>
    <t>BSU_09340</t>
  </si>
  <si>
    <t>BSU_09370</t>
  </si>
  <si>
    <t>BSU_09410</t>
  </si>
  <si>
    <t>BSU_09420</t>
  </si>
  <si>
    <t>BSU_09440</t>
  </si>
  <si>
    <t>BSU_09450</t>
  </si>
  <si>
    <t>BSU_09530</t>
  </si>
  <si>
    <t>BSU_09540</t>
  </si>
  <si>
    <t>BSU_09570</t>
  </si>
  <si>
    <t>BSU_09620</t>
  </si>
  <si>
    <t>BSU_09650</t>
  </si>
  <si>
    <t>BSU_09660</t>
  </si>
  <si>
    <t>BSU_09670</t>
  </si>
  <si>
    <t>BSU_09730</t>
  </si>
  <si>
    <t>BSU_09840</t>
  </si>
  <si>
    <t>BSU_09930</t>
  </si>
  <si>
    <t>BSU_10020</t>
  </si>
  <si>
    <t>BSU_10030</t>
  </si>
  <si>
    <t>BSU_10070</t>
  </si>
  <si>
    <t>BSU_10100</t>
  </si>
  <si>
    <t>BSU_10120</t>
  </si>
  <si>
    <t>BSU_10130</t>
  </si>
  <si>
    <t>BSU_10140</t>
  </si>
  <si>
    <t>BSU_10170</t>
  </si>
  <si>
    <t>BSU_10200</t>
  </si>
  <si>
    <t>BSU_10250</t>
  </si>
  <si>
    <t>BSU_10270</t>
  </si>
  <si>
    <t>BSU_10290</t>
  </si>
  <si>
    <t>BSU_10300</t>
  </si>
  <si>
    <t>BSU_10310</t>
  </si>
  <si>
    <t>BSU_10320</t>
  </si>
  <si>
    <t>BSU_10340</t>
  </si>
  <si>
    <t>BSU_10350</t>
  </si>
  <si>
    <t>BSU_10360</t>
  </si>
  <si>
    <t>BSU_10390</t>
  </si>
  <si>
    <t>BSU_10400</t>
  </si>
  <si>
    <t>BSU_10430</t>
  </si>
  <si>
    <t>BSU_10490</t>
  </si>
  <si>
    <t>BSU_10500</t>
  </si>
  <si>
    <t>BSU_10530</t>
  </si>
  <si>
    <t>BSU_10540</t>
  </si>
  <si>
    <t>BSU_10550</t>
  </si>
  <si>
    <t>BSU_10770</t>
  </si>
  <si>
    <t>BSU_10790</t>
  </si>
  <si>
    <t>BSU_10810</t>
  </si>
  <si>
    <t>BSU_10850</t>
  </si>
  <si>
    <t>BSU_10900</t>
  </si>
  <si>
    <t>BSU_10910</t>
  </si>
  <si>
    <t>BSU_10920</t>
  </si>
  <si>
    <t>BSU_10930</t>
  </si>
  <si>
    <t>BSU_10940</t>
  </si>
  <si>
    <t>BSU_10950</t>
  </si>
  <si>
    <t>BSU_10990</t>
  </si>
  <si>
    <t>BSU_11000</t>
  </si>
  <si>
    <t>BSU_11010</t>
  </si>
  <si>
    <t>BSU_11100</t>
  </si>
  <si>
    <t>BSU_11150</t>
  </si>
  <si>
    <t>BSU_11170</t>
  </si>
  <si>
    <t>BSU_11190</t>
  </si>
  <si>
    <t>BSU_11200</t>
  </si>
  <si>
    <t>BSU_11210</t>
  </si>
  <si>
    <t>BSU_11220</t>
  </si>
  <si>
    <t>BSU_11230</t>
  </si>
  <si>
    <t>BSU_11240</t>
  </si>
  <si>
    <t>BSU_11250</t>
  </si>
  <si>
    <t>BSU_11330</t>
  </si>
  <si>
    <t>BSU_11340</t>
  </si>
  <si>
    <t>BSU_11360</t>
  </si>
  <si>
    <t>BSU_11370</t>
  </si>
  <si>
    <t>BSU_11420</t>
  </si>
  <si>
    <t>BSU_11570</t>
  </si>
  <si>
    <t>BSU_11600</t>
  </si>
  <si>
    <t>BSU_11610</t>
  </si>
  <si>
    <t>BSU_11620</t>
  </si>
  <si>
    <t>BSU_11630</t>
  </si>
  <si>
    <t>BSU_11650</t>
  </si>
  <si>
    <t>BSU_11660</t>
  </si>
  <si>
    <t>BSU_11670</t>
  </si>
  <si>
    <t>BSU_11690</t>
  </si>
  <si>
    <t>BSU_11700</t>
  </si>
  <si>
    <t>BSU_11710</t>
  </si>
  <si>
    <t>BSU_11720</t>
  </si>
  <si>
    <t>BSU_11840</t>
  </si>
  <si>
    <t>BSU_11870</t>
  </si>
  <si>
    <t>BSU_11880</t>
  </si>
  <si>
    <t>BSU_11890</t>
  </si>
  <si>
    <t>BSU_11980</t>
  </si>
  <si>
    <t>BSU_12010</t>
  </si>
  <si>
    <t>BSU_12020</t>
  </si>
  <si>
    <t>BSU_12040</t>
  </si>
  <si>
    <t>BSU_12080</t>
  </si>
  <si>
    <t>BSU_12160</t>
  </si>
  <si>
    <t>BSU_12190</t>
  </si>
  <si>
    <t>BSU_12210</t>
  </si>
  <si>
    <t>BSU_12220</t>
  </si>
  <si>
    <t>BSU_12290</t>
  </si>
  <si>
    <t>BSU_12300</t>
  </si>
  <si>
    <t>BSU_12320</t>
  </si>
  <si>
    <t>BSU_12330</t>
  </si>
  <si>
    <t>BSU_12340</t>
  </si>
  <si>
    <t>BSU_12350</t>
  </si>
  <si>
    <t>BSU_12380</t>
  </si>
  <si>
    <t>BSU_12390</t>
  </si>
  <si>
    <t>BSU_12460</t>
  </si>
  <si>
    <t>BSU_12480</t>
  </si>
  <si>
    <t>BSU_12490</t>
  </si>
  <si>
    <t>BSU_12810</t>
  </si>
  <si>
    <t>BSU_12870</t>
  </si>
  <si>
    <t>BSU_12880</t>
  </si>
  <si>
    <t>BSU_12890</t>
  </si>
  <si>
    <t>BSU_12900</t>
  </si>
  <si>
    <t>BSU_12910</t>
  </si>
  <si>
    <t>BSU_12920</t>
  </si>
  <si>
    <t>BSU_12970</t>
  </si>
  <si>
    <t>BSU_12980</t>
  </si>
  <si>
    <t>BSU_12990</t>
  </si>
  <si>
    <t>BSU_13010</t>
  </si>
  <si>
    <t>BSU_13020</t>
  </si>
  <si>
    <t>BSU_13030</t>
  </si>
  <si>
    <t>BSU_13110</t>
  </si>
  <si>
    <t>BSU_13120</t>
  </si>
  <si>
    <t>BSU_13130</t>
  </si>
  <si>
    <t>BSU_13140</t>
  </si>
  <si>
    <t>BSU_13160</t>
  </si>
  <si>
    <t>BSU_13170</t>
  </si>
  <si>
    <t>BSU_13180</t>
  </si>
  <si>
    <t>BSU_13190</t>
  </si>
  <si>
    <t>BSU_13260</t>
  </si>
  <si>
    <t>BSU_13350</t>
  </si>
  <si>
    <t>BSU_13370</t>
  </si>
  <si>
    <t>BSU_13390</t>
  </si>
  <si>
    <t>BSU_13400</t>
  </si>
  <si>
    <t>BSU_13420</t>
  </si>
  <si>
    <t>BSU_13500</t>
  </si>
  <si>
    <t>BSU_13520</t>
  </si>
  <si>
    <t>BSU_13540</t>
  </si>
  <si>
    <t>BSU_13550</t>
  </si>
  <si>
    <t>BSU_13560</t>
  </si>
  <si>
    <t>BSU_13570</t>
  </si>
  <si>
    <t>BSU_13580</t>
  </si>
  <si>
    <t>BSU_13590</t>
  </si>
  <si>
    <t>BSU_13600</t>
  </si>
  <si>
    <t>BSU_13610</t>
  </si>
  <si>
    <t>BSU_13620</t>
  </si>
  <si>
    <t>BSU_13660</t>
  </si>
  <si>
    <t>BSU_13720</t>
  </si>
  <si>
    <t>BSU_13730</t>
  </si>
  <si>
    <t>BSU_13740</t>
  </si>
  <si>
    <t>BSU_13750</t>
  </si>
  <si>
    <t>BSU_13770</t>
  </si>
  <si>
    <t>BSU_13860</t>
  </si>
  <si>
    <t>BSU_13890</t>
  </si>
  <si>
    <t>BSU_13910</t>
  </si>
  <si>
    <t>BSU_13930</t>
  </si>
  <si>
    <t>BSU_13960</t>
  </si>
  <si>
    <t>BSU_13990</t>
  </si>
  <si>
    <t>BSU_14000</t>
  </si>
  <si>
    <t>BSU_14050</t>
  </si>
  <si>
    <t>BSU_14060</t>
  </si>
  <si>
    <t>BSU_14180</t>
  </si>
  <si>
    <t>BSU_14190</t>
  </si>
  <si>
    <t>BSU_14220</t>
  </si>
  <si>
    <t>BSU_14230</t>
  </si>
  <si>
    <t>BSU_14260</t>
  </si>
  <si>
    <t>BSU_14270</t>
  </si>
  <si>
    <t>BSU_14280</t>
  </si>
  <si>
    <t>BSU_14300</t>
  </si>
  <si>
    <t>BSU_14390</t>
  </si>
  <si>
    <t>BSU_14400</t>
  </si>
  <si>
    <t>BSU_14410</t>
  </si>
  <si>
    <t>BSU_14440</t>
  </si>
  <si>
    <t>BSU_14450</t>
  </si>
  <si>
    <t>BSU_14490</t>
  </si>
  <si>
    <t>BSU_14500</t>
  </si>
  <si>
    <t>BSU_14520</t>
  </si>
  <si>
    <t>BSU_14550</t>
  </si>
  <si>
    <t>BSU_14560</t>
  </si>
  <si>
    <t>BSU_14580</t>
  </si>
  <si>
    <t>BSU_14590</t>
  </si>
  <si>
    <t>BSU_14600</t>
  </si>
  <si>
    <t>BSU_14610</t>
  </si>
  <si>
    <t>BSU_14630</t>
  </si>
  <si>
    <t>BSU_14670</t>
  </si>
  <si>
    <t>BSU_14690</t>
  </si>
  <si>
    <t>BSU_14700</t>
  </si>
  <si>
    <t>BSU_14830</t>
  </si>
  <si>
    <t>BSU_14860</t>
  </si>
  <si>
    <t>BSU_14870</t>
  </si>
  <si>
    <t>BSU_14880</t>
  </si>
  <si>
    <t>BSU_14890</t>
  </si>
  <si>
    <t>BSU_14900</t>
  </si>
  <si>
    <t>BSU_14910</t>
  </si>
  <si>
    <t>BSU_14920</t>
  </si>
  <si>
    <t>BSU_14950</t>
  </si>
  <si>
    <t>BSU_15010</t>
  </si>
  <si>
    <t>BSU_15020</t>
  </si>
  <si>
    <t>BSU_15040</t>
  </si>
  <si>
    <t>BSU_15100</t>
  </si>
  <si>
    <t>BSU_15110</t>
  </si>
  <si>
    <t>BSU_15120</t>
  </si>
  <si>
    <t>BSU_15140</t>
  </si>
  <si>
    <t>BSU_15180</t>
  </si>
  <si>
    <t>BSU_15190</t>
  </si>
  <si>
    <t>BSU_15200</t>
  </si>
  <si>
    <t>BSU_15220</t>
  </si>
  <si>
    <t>BSU_15230</t>
  </si>
  <si>
    <t>BSU_15300</t>
  </si>
  <si>
    <t>BSU_15350</t>
  </si>
  <si>
    <t>BSU_15430</t>
  </si>
  <si>
    <t>BSU_15450</t>
  </si>
  <si>
    <t>BSU_15460</t>
  </si>
  <si>
    <t>BSU_15470</t>
  </si>
  <si>
    <t>BSU_15490</t>
  </si>
  <si>
    <t>BSU_15500</t>
  </si>
  <si>
    <t>BSU_15510</t>
  </si>
  <si>
    <t>BSU_15520</t>
  </si>
  <si>
    <t>BSU_15530</t>
  </si>
  <si>
    <t>BSU_15540</t>
  </si>
  <si>
    <t>BSU_15550</t>
  </si>
  <si>
    <t>BSU_15560</t>
  </si>
  <si>
    <t>BSU_15570</t>
  </si>
  <si>
    <t>BSU_15590</t>
  </si>
  <si>
    <t>BSU_15600</t>
  </si>
  <si>
    <t>BSU_15610</t>
  </si>
  <si>
    <t>BSU_15620</t>
  </si>
  <si>
    <t>BSU_15630</t>
  </si>
  <si>
    <t>BSU_15680</t>
  </si>
  <si>
    <t>BSU_15700</t>
  </si>
  <si>
    <t>BSU_15720</t>
  </si>
  <si>
    <t>BSU_15730</t>
  </si>
  <si>
    <t>BSU_15740</t>
  </si>
  <si>
    <t>BSU_15750</t>
  </si>
  <si>
    <t>BSU_15760</t>
  </si>
  <si>
    <t>BSU_15770</t>
  </si>
  <si>
    <t>BSU_15790</t>
  </si>
  <si>
    <t>BSU_15800</t>
  </si>
  <si>
    <t>BSU_15840</t>
  </si>
  <si>
    <t>BSU_15850</t>
  </si>
  <si>
    <t>BSU_15860</t>
  </si>
  <si>
    <t>BSU_15870</t>
  </si>
  <si>
    <t>BSU_15900</t>
  </si>
  <si>
    <t>BSU_15910</t>
  </si>
  <si>
    <t>BSU_15930</t>
  </si>
  <si>
    <t>BSU_16030</t>
  </si>
  <si>
    <t>BSU_16060</t>
  </si>
  <si>
    <t>BSU_16090</t>
  </si>
  <si>
    <t>BSU_16100</t>
  </si>
  <si>
    <t>BSU_16120</t>
  </si>
  <si>
    <t>BSU_16130</t>
  </si>
  <si>
    <t>BSU_16150</t>
  </si>
  <si>
    <t>BSU_16240</t>
  </si>
  <si>
    <t>BSU_16420</t>
  </si>
  <si>
    <t>BSU_16430</t>
  </si>
  <si>
    <t>BSU_16510</t>
  </si>
  <si>
    <t>BSU_16530</t>
  </si>
  <si>
    <t>BSU_16540</t>
  </si>
  <si>
    <t>BSU_16550</t>
  </si>
  <si>
    <t>BSU_16560</t>
  </si>
  <si>
    <t>BSU_16570</t>
  </si>
  <si>
    <t>BSU_16580</t>
  </si>
  <si>
    <t>BSU_16660</t>
  </si>
  <si>
    <t>BSU_16670</t>
  </si>
  <si>
    <t>BSU_16690</t>
  </si>
  <si>
    <t>BSU_16710</t>
  </si>
  <si>
    <t>BSU_16730</t>
  </si>
  <si>
    <t>BSU_16750</t>
  </si>
  <si>
    <t>BSU_16760</t>
  </si>
  <si>
    <t>BSU_16770</t>
  </si>
  <si>
    <t>BSU_16780</t>
  </si>
  <si>
    <t>BSU_16860</t>
  </si>
  <si>
    <t>BSU_16870</t>
  </si>
  <si>
    <t>BSU_16920</t>
  </si>
  <si>
    <t>BSU_16960</t>
  </si>
  <si>
    <t>BSU_16990</t>
  </si>
  <si>
    <t>BSU_17000</t>
  </si>
  <si>
    <t>BSU_17010</t>
  </si>
  <si>
    <t>BSU_17090</t>
  </si>
  <si>
    <t>BSU_17100</t>
  </si>
  <si>
    <t>BSU_17110</t>
  </si>
  <si>
    <t>BSU_17120</t>
  </si>
  <si>
    <t>BSU_17140</t>
  </si>
  <si>
    <t>BSU_17270</t>
  </si>
  <si>
    <t>BSU_17330</t>
  </si>
  <si>
    <t>BSU_17380</t>
  </si>
  <si>
    <t>BSU_17390</t>
  </si>
  <si>
    <t>BSU_17410</t>
  </si>
  <si>
    <t>BSU_17460</t>
  </si>
  <si>
    <t>BSU_17520</t>
  </si>
  <si>
    <t>BSU_17580</t>
  </si>
  <si>
    <t>BSU_17600</t>
  </si>
  <si>
    <t>BSU_17610</t>
  </si>
  <si>
    <t>BSU_17640</t>
  </si>
  <si>
    <t>BSU_17660</t>
  </si>
  <si>
    <t>BSU_17680</t>
  </si>
  <si>
    <t>BSU_17820</t>
  </si>
  <si>
    <t>BSU_17840</t>
  </si>
  <si>
    <t>BSU_17890</t>
  </si>
  <si>
    <t>BSU_18000</t>
  </si>
  <si>
    <t>BSU_18040</t>
  </si>
  <si>
    <t>BSU_18090</t>
  </si>
  <si>
    <t>BSU_18100</t>
  </si>
  <si>
    <t>BSU_18130</t>
  </si>
  <si>
    <t>BSU_18150</t>
  </si>
  <si>
    <t>BSU_18160</t>
  </si>
  <si>
    <t>BSU_18180</t>
  </si>
  <si>
    <t>BSU_18210</t>
  </si>
  <si>
    <t>BSU_18220</t>
  </si>
  <si>
    <t>BSU_18230</t>
  </si>
  <si>
    <t>BSU_18240</t>
  </si>
  <si>
    <t>BSU_18250</t>
  </si>
  <si>
    <t>BSU_18260</t>
  </si>
  <si>
    <t>BSU_18300</t>
  </si>
  <si>
    <t>BSU_18350</t>
  </si>
  <si>
    <t>BSU_18360</t>
  </si>
  <si>
    <t>BSU_18410</t>
  </si>
  <si>
    <t>BSU_18430</t>
  </si>
  <si>
    <t>BSU_18440</t>
  </si>
  <si>
    <t>BSU_18450</t>
  </si>
  <si>
    <t>BSU_18470</t>
  </si>
  <si>
    <t>BSU_18480</t>
  </si>
  <si>
    <t>BSU_18500</t>
  </si>
  <si>
    <t>BSU_18530</t>
  </si>
  <si>
    <t>BSU_18550</t>
  </si>
  <si>
    <t>BSU_18560</t>
  </si>
  <si>
    <t>BSU_18570</t>
  </si>
  <si>
    <t>BSU_18620</t>
  </si>
  <si>
    <t>BSU_18650</t>
  </si>
  <si>
    <t>BSU_18670</t>
  </si>
  <si>
    <t>BSU_18800</t>
  </si>
  <si>
    <t>BSU_18830</t>
  </si>
  <si>
    <t>BSU_18840</t>
  </si>
  <si>
    <t>BSU_18910</t>
  </si>
  <si>
    <t>BSU_19020</t>
  </si>
  <si>
    <t>BSU_19060</t>
  </si>
  <si>
    <t>BSU_19080</t>
  </si>
  <si>
    <t>BSU_19170</t>
  </si>
  <si>
    <t>BSU_19180</t>
  </si>
  <si>
    <t>BSU_19210</t>
  </si>
  <si>
    <t>BSU_19220</t>
  </si>
  <si>
    <t>BSU_19230</t>
  </si>
  <si>
    <t>BSU_19310</t>
  </si>
  <si>
    <t>BSU_19320</t>
  </si>
  <si>
    <t>BSU_19330</t>
  </si>
  <si>
    <t>BSU_19360</t>
  </si>
  <si>
    <t>BSU_19370</t>
  </si>
  <si>
    <t>BSU_19400</t>
  </si>
  <si>
    <t>BSU_19410</t>
  </si>
  <si>
    <t>BSU_19420</t>
  </si>
  <si>
    <t>BSU_19430</t>
  </si>
  <si>
    <t>BSU_19460</t>
  </si>
  <si>
    <t>BSU_19530</t>
  </si>
  <si>
    <t>BSU_19550</t>
  </si>
  <si>
    <t>BSU_19560</t>
  </si>
  <si>
    <t>BSU_19590</t>
  </si>
  <si>
    <t>BSU_19600</t>
  </si>
  <si>
    <t>BSU_19620</t>
  </si>
  <si>
    <t>BSU_19630</t>
  </si>
  <si>
    <t>BSU_19650</t>
  </si>
  <si>
    <t>BSU_19690</t>
  </si>
  <si>
    <t>BSU_19700</t>
  </si>
  <si>
    <t>BSU_19710</t>
  </si>
  <si>
    <t>BSU_19720</t>
  </si>
  <si>
    <t>BSU_19730</t>
  </si>
  <si>
    <t>BSU_19740</t>
  </si>
  <si>
    <t>BSU_19800</t>
  </si>
  <si>
    <t>BSU_20020</t>
  </si>
  <si>
    <t>BSU_20040</t>
  </si>
  <si>
    <t>BSU_20060</t>
  </si>
  <si>
    <t>BSU_20250</t>
  </si>
  <si>
    <t>BSU_20270</t>
  </si>
  <si>
    <t>BSU_20340</t>
  </si>
  <si>
    <t>BSU_20350</t>
  </si>
  <si>
    <t>BSU_20460</t>
  </si>
  <si>
    <t>BSU_20490</t>
  </si>
  <si>
    <t>BSU_20590</t>
  </si>
  <si>
    <t>BSU_21350</t>
  </si>
  <si>
    <t>BSU_21390</t>
  </si>
  <si>
    <t>BSU_21410</t>
  </si>
  <si>
    <t>BSU_21500</t>
  </si>
  <si>
    <t>BSU_21550</t>
  </si>
  <si>
    <t>BSU_21580</t>
  </si>
  <si>
    <t>BSU_21630</t>
  </si>
  <si>
    <t>BSU_21680</t>
  </si>
  <si>
    <t>BSU_21690</t>
  </si>
  <si>
    <t>BSU_21770</t>
  </si>
  <si>
    <t>BSU_21810</t>
  </si>
  <si>
    <t>BSU_21820</t>
  </si>
  <si>
    <t>BSU_21850</t>
  </si>
  <si>
    <t>BSU_21870</t>
  </si>
  <si>
    <t>BSU_21890</t>
  </si>
  <si>
    <t>BSU_21900</t>
  </si>
  <si>
    <t>BSU_21910</t>
  </si>
  <si>
    <t>BSU_21920</t>
  </si>
  <si>
    <t>New EC number</t>
  </si>
  <si>
    <t>KEGG Enzyme URL</t>
  </si>
  <si>
    <t>KEGG Reaction URL</t>
  </si>
  <si>
    <t>Reactants</t>
  </si>
  <si>
    <t>Products</t>
  </si>
  <si>
    <t>7.2.2.6</t>
  </si>
  <si>
    <t>3.1.21.10</t>
  </si>
  <si>
    <t xml:space="preserve">C04633 + C00006 </t>
  </si>
  <si>
    <t xml:space="preserve"> C05762 + C00005 + C00080</t>
  </si>
  <si>
    <t xml:space="preserve">C20376 + C00005 + C00080 </t>
  </si>
  <si>
    <t xml:space="preserve"> C20377 + C00006</t>
  </si>
  <si>
    <t xml:space="preserve">C20227 + C00006 </t>
  </si>
  <si>
    <t xml:space="preserve"> C20226 + C00005 + C00080</t>
  </si>
  <si>
    <t xml:space="preserve">C05258 + C00003 </t>
  </si>
  <si>
    <t xml:space="preserve"> C05259 + C00004 + C00080</t>
  </si>
  <si>
    <t xml:space="preserve">C00092 + C00006 </t>
  </si>
  <si>
    <t xml:space="preserve">C00235 + C00139 + C00001 </t>
  </si>
  <si>
    <t xml:space="preserve">C00138 + C00006 + C00080 </t>
  </si>
  <si>
    <t xml:space="preserve">C00662 + C00006 + C00080 </t>
  </si>
  <si>
    <t xml:space="preserve">C02670 + C00003 + C00001 </t>
  </si>
  <si>
    <t xml:space="preserve">C03912 + C00003 + C00001 </t>
  </si>
  <si>
    <t xml:space="preserve">C03912 + C00006 + C00001 </t>
  </si>
  <si>
    <t xml:space="preserve">C04281 + C00003 + C00001 </t>
  </si>
  <si>
    <t xml:space="preserve">C04281 + C00006 + C00001 </t>
  </si>
  <si>
    <t xml:space="preserve">C01079 + C00007 </t>
  </si>
  <si>
    <t xml:space="preserve">C00486 + C00007 </t>
  </si>
  <si>
    <t xml:space="preserve">C03263 + C00019 </t>
  </si>
  <si>
    <t xml:space="preserve">C00025 + C00006 </t>
  </si>
  <si>
    <t xml:space="preserve">C00005 + C00923 </t>
  </si>
  <si>
    <t xml:space="preserve">C00005 + C00996 </t>
  </si>
  <si>
    <t xml:space="preserve">C00399 + C00004 + C00080 + C00080 </t>
  </si>
  <si>
    <t xml:space="preserve">C16675 + C00006 </t>
  </si>
  <si>
    <t xml:space="preserve">C00014 + C00003 + C00001 </t>
  </si>
  <si>
    <t xml:space="preserve">C00014 + C00006 + C00001 </t>
  </si>
  <si>
    <t xml:space="preserve">C16361 + C00007 + C00001 </t>
  </si>
  <si>
    <t xml:space="preserve">C00088 + C00001 + C00139 </t>
  </si>
  <si>
    <t xml:space="preserve">C00283 + C00006 + C00001 </t>
  </si>
  <si>
    <t xml:space="preserve">C01528 + C00006 + C00001 </t>
  </si>
  <si>
    <t xml:space="preserve">C00005 + C00080 + C18902 </t>
  </si>
  <si>
    <t xml:space="preserve">C00007 + C00126 + C00080 </t>
  </si>
  <si>
    <t xml:space="preserve">C00007 + C01000 </t>
  </si>
  <si>
    <t xml:space="preserve">C00019 + C02469 </t>
  </si>
  <si>
    <t xml:space="preserve">C00029 + C22411 </t>
  </si>
  <si>
    <t xml:space="preserve">G10608 + G13166 </t>
  </si>
  <si>
    <t xml:space="preserve">C00002 + C00541 + C03024 </t>
  </si>
  <si>
    <t xml:space="preserve">C00002 + C06504 + C03024 </t>
  </si>
  <si>
    <t xml:space="preserve">C00448 + C00129 </t>
  </si>
  <si>
    <t xml:space="preserve">C00931 + C00001 </t>
  </si>
  <si>
    <t xml:space="preserve">C03722 + C00001 + C00009 </t>
  </si>
  <si>
    <t xml:space="preserve">C04332 </t>
  </si>
  <si>
    <t xml:space="preserve">C00201 </t>
  </si>
  <si>
    <t xml:space="preserve">C00044 </t>
  </si>
  <si>
    <t>C00677 + C00039</t>
  </si>
  <si>
    <t xml:space="preserve">C02211 + C00063 + C00002 </t>
  </si>
  <si>
    <t xml:space="preserve">C00002 </t>
  </si>
  <si>
    <t xml:space="preserve">C00513 + C21464 </t>
  </si>
  <si>
    <t xml:space="preserve">C00513 + G13165 </t>
  </si>
  <si>
    <t xml:space="preserve">C18239 + C15814 </t>
  </si>
  <si>
    <t xml:space="preserve">C01909 + C17023 + C00019 + C05359 + C00080 </t>
  </si>
  <si>
    <t xml:space="preserve">C16236 + C22154 + C00019 + C22150 + C00080 </t>
  </si>
  <si>
    <t xml:space="preserve">C22160 + C22154 + C00019 + C22150 + C00080 </t>
  </si>
  <si>
    <t xml:space="preserve">C22159 + C22154 + C00019 + C22150 + C00080 </t>
  </si>
  <si>
    <t xml:space="preserve">G10545 + C00001 </t>
  </si>
  <si>
    <t xml:space="preserve">G10536 + C00001 </t>
  </si>
  <si>
    <t xml:space="preserve">G10534 + C00001 </t>
  </si>
  <si>
    <t>C00181 + G10512</t>
  </si>
  <si>
    <t xml:space="preserve">G10481 + C00001 </t>
  </si>
  <si>
    <t>C00001 + C06215</t>
  </si>
  <si>
    <t>C00001 + G10499</t>
  </si>
  <si>
    <t xml:space="preserve">G10506 + C00001 </t>
  </si>
  <si>
    <t xml:space="preserve">C01355 + C00001 </t>
  </si>
  <si>
    <t xml:space="preserve">G10535 + C00001 </t>
  </si>
  <si>
    <t xml:space="preserve">C00002 + C01879 + C00001 </t>
  </si>
  <si>
    <t>G10506</t>
  </si>
  <si>
    <t xml:space="preserve">C00748 + C00080 </t>
  </si>
  <si>
    <t xml:space="preserve">C00002 + C03541 + C00025 </t>
  </si>
  <si>
    <t xml:space="preserve">C00002 + C05928 + C00025 </t>
  </si>
  <si>
    <t xml:space="preserve">C00002 + C00133 </t>
  </si>
  <si>
    <t xml:space="preserve">C00002 + C00064 + C00288 + C00001 </t>
  </si>
  <si>
    <t xml:space="preserve">C00002 + C00288 + C00014 </t>
  </si>
  <si>
    <t xml:space="preserve">C00002 + C00039 + C02128 </t>
  </si>
  <si>
    <t>C00003 + C00039 + C02128</t>
  </si>
  <si>
    <t xml:space="preserve"> C00007 + C00001</t>
  </si>
  <si>
    <t xml:space="preserve"> C00067 + C00001</t>
  </si>
  <si>
    <t xml:space="preserve"> C05640 + C00704 + C00027 + C00080</t>
  </si>
  <si>
    <t xml:space="preserve"> C00533 + C00327 + C00006 + C00001</t>
  </si>
  <si>
    <t xml:space="preserve"> C00500 + C00237 + C14818 + C03161 + C00001</t>
  </si>
  <si>
    <t xml:space="preserve"> C19845 + C15596 + C02869 + C00001</t>
  </si>
  <si>
    <t xml:space="preserve"> C20666 + C14818 + C00067 + C00028 + C00001</t>
  </si>
  <si>
    <t xml:space="preserve"> C20667 + C14818 + C00067 + C00028 + C00001</t>
  </si>
  <si>
    <t xml:space="preserve"> C11811 + C00001 + C00139</t>
  </si>
  <si>
    <t xml:space="preserve"> C11811 + C00138 + C00080</t>
  </si>
  <si>
    <t xml:space="preserve"> C00139 + C00005</t>
  </si>
  <si>
    <t xml:space="preserve"> C00667 + C00005</t>
  </si>
  <si>
    <t xml:space="preserve"> C06614 + C00080</t>
  </si>
  <si>
    <t xml:space="preserve"> C06615 + C00080</t>
  </si>
  <si>
    <t xml:space="preserve"> C00719 + C00004 + C00080</t>
  </si>
  <si>
    <t xml:space="preserve"> C02191 + C00027</t>
  </si>
  <si>
    <t xml:space="preserve"> C01079 + C00011 + C00073 + C05198</t>
  </si>
  <si>
    <t xml:space="preserve"> C00006 + C00924 + C00080</t>
  </si>
  <si>
    <t xml:space="preserve"> C00006 + C00999</t>
  </si>
  <si>
    <t xml:space="preserve"> C00390 + C00003 + C00080</t>
  </si>
  <si>
    <t xml:space="preserve"> C15996 + C00005 + C00080</t>
  </si>
  <si>
    <t xml:space="preserve"> C00088 + C00004 + C00080</t>
  </si>
  <si>
    <t xml:space="preserve"> C00088 + C00005 + C00080</t>
  </si>
  <si>
    <t xml:space="preserve"> C00244 + C00138</t>
  </si>
  <si>
    <t xml:space="preserve"> C00094 + C00005 + C00080</t>
  </si>
  <si>
    <t xml:space="preserve"> C05684 + C00005 + C00080</t>
  </si>
  <si>
    <t xml:space="preserve"> C00006 + C00001 + C05703</t>
  </si>
  <si>
    <t xml:space="preserve"> C00125 + C00001 + C00080</t>
  </si>
  <si>
    <t xml:space="preserve"> C00997 + C00001</t>
  </si>
  <si>
    <t xml:space="preserve"> C00073</t>
  </si>
  <si>
    <t xml:space="preserve"> C00015 + C22412</t>
  </si>
  <si>
    <t xml:space="preserve"> C00536 + C00194 + C03161</t>
  </si>
  <si>
    <t xml:space="preserve"> C00536 + C06506 + C03161</t>
  </si>
  <si>
    <t xml:space="preserve"> C04216 + C00013</t>
  </si>
  <si>
    <t xml:space="preserve"> C04574 + C00013</t>
  </si>
  <si>
    <t xml:space="preserve"> C01024 + C00014</t>
  </si>
  <si>
    <t xml:space="preserve"> C04332 + C00001 + C00009</t>
  </si>
  <si>
    <t xml:space="preserve"> C00008</t>
  </si>
  <si>
    <t xml:space="preserve"> C20864 + C00013</t>
  </si>
  <si>
    <t xml:space="preserve"> C16463 + C00013</t>
  </si>
  <si>
    <t xml:space="preserve"> C00013 + C20565</t>
  </si>
  <si>
    <t xml:space="preserve"> C00055 + C22411</t>
  </si>
  <si>
    <t xml:space="preserve"> C00055 + G13166</t>
  </si>
  <si>
    <t xml:space="preserve"> C20246 + C15810 + C00001</t>
  </si>
  <si>
    <t xml:space="preserve"> C05924 + C15810</t>
  </si>
  <si>
    <t xml:space="preserve"> C00120 + C00073 + C05198</t>
  </si>
  <si>
    <t xml:space="preserve"> C16832 + C22155 + C00283 + C14818 + C00073 + C05198 + C22151</t>
  </si>
  <si>
    <t xml:space="preserve"> C15973 + C22155 + C00283 + C14818 + C00073 + C05198 + C22151</t>
  </si>
  <si>
    <t xml:space="preserve"> C02972 + C22155 + C00283 + C14818 + C00073 + C05198 + C22151</t>
  </si>
  <si>
    <t xml:space="preserve"> C04874 + C00009</t>
  </si>
  <si>
    <t xml:space="preserve"> G10545 + G10545</t>
  </si>
  <si>
    <t xml:space="preserve"> C00267 + G10545</t>
  </si>
  <si>
    <t xml:space="preserve"> G10536 + G10536</t>
  </si>
  <si>
    <t xml:space="preserve"> C00124 + G10534</t>
  </si>
  <si>
    <t xml:space="preserve"> G10512 + C00001</t>
  </si>
  <si>
    <t xml:space="preserve"> G10481 + G00289</t>
  </si>
  <si>
    <t xml:space="preserve"> C00140</t>
  </si>
  <si>
    <t xml:space="preserve"> C06215 + C06215</t>
  </si>
  <si>
    <t xml:space="preserve"> G10499 + G10499</t>
  </si>
  <si>
    <t xml:space="preserve"> C00333 + G10506</t>
  </si>
  <si>
    <t xml:space="preserve"> C00333</t>
  </si>
  <si>
    <t xml:space="preserve"> C00159</t>
  </si>
  <si>
    <t xml:space="preserve"> C00095 + C01355</t>
  </si>
  <si>
    <t xml:space="preserve"> C00095 + G10535</t>
  </si>
  <si>
    <t xml:space="preserve"> C00011 + C00014</t>
  </si>
  <si>
    <t xml:space="preserve"> C00288 + C00014</t>
  </si>
  <si>
    <t xml:space="preserve"> C00058 + C01304 + C00009</t>
  </si>
  <si>
    <t xml:space="preserve"> C00009</t>
  </si>
  <si>
    <t xml:space="preserve"> C03263 + C00011</t>
  </si>
  <si>
    <t xml:space="preserve"> C05768 + C00011</t>
  </si>
  <si>
    <t xml:space="preserve"> C08249</t>
  </si>
  <si>
    <t xml:space="preserve"> C00931 + C00001</t>
  </si>
  <si>
    <t xml:space="preserve"> G10113 + G10506</t>
  </si>
  <si>
    <t xml:space="preserve"> C00018 + C00025 + C00009 + C00001</t>
  </si>
  <si>
    <t xml:space="preserve"> C00018 + C00001 + C00009</t>
  </si>
  <si>
    <t xml:space="preserve"> C00018 + C00025 + C00001 + C00009</t>
  </si>
  <si>
    <t xml:space="preserve"> C00032 + C00080</t>
  </si>
  <si>
    <t xml:space="preserve"> C00008 + C00009 + C03541</t>
  </si>
  <si>
    <t xml:space="preserve"> C00008 + C00009 + C05929</t>
  </si>
  <si>
    <t xml:space="preserve"> C00008 + C00009 + C00025 + C00169</t>
  </si>
  <si>
    <t xml:space="preserve"> C00008 + C00009 + C00169</t>
  </si>
  <si>
    <t xml:space="preserve"> C00020 + C00013 + C00039</t>
  </si>
  <si>
    <t xml:space="preserve"> C00020 + C00455 + C00039</t>
  </si>
  <si>
    <t xml:space="preserve">C01271 | C00006 </t>
  </si>
  <si>
    <t xml:space="preserve">C04618 | C00006 </t>
  </si>
  <si>
    <t xml:space="preserve">C04619 | C00006 </t>
  </si>
  <si>
    <t xml:space="preserve">C04620 | C00006 </t>
  </si>
  <si>
    <t xml:space="preserve">C04633 | C00006 </t>
  </si>
  <si>
    <t xml:space="preserve">C04688 | C00006 </t>
  </si>
  <si>
    <t xml:space="preserve">C05747 | C00006 </t>
  </si>
  <si>
    <t xml:space="preserve">C05757 | C00006 </t>
  </si>
  <si>
    <t xml:space="preserve">C16219 | C00005 | C00080 </t>
  </si>
  <si>
    <t xml:space="preserve">C20372 | C00005 | C00080 </t>
  </si>
  <si>
    <t xml:space="preserve">C20376 | C00005 | C00080 </t>
  </si>
  <si>
    <t xml:space="preserve">C00188 | C00003 </t>
  </si>
  <si>
    <t xml:space="preserve">C00204 | C00003 </t>
  </si>
  <si>
    <t xml:space="preserve">C03319 | C00006 </t>
  </si>
  <si>
    <t xml:space="preserve">C00794 | C00003 </t>
  </si>
  <si>
    <t xml:space="preserve">C00379 | C00003 </t>
  </si>
  <si>
    <t xml:space="preserve">C01507 | C00003 </t>
  </si>
  <si>
    <t xml:space="preserve">C01144 | C00006 </t>
  </si>
  <si>
    <t xml:space="preserve">C05116 | C00006 </t>
  </si>
  <si>
    <t xml:space="preserve">C14145 | C00003 </t>
  </si>
  <si>
    <t xml:space="preserve">C00522 | C00006 </t>
  </si>
  <si>
    <t xml:space="preserve">C00644 | C00003 </t>
  </si>
  <si>
    <t xml:space="preserve">C00137 | C00003 </t>
  </si>
  <si>
    <t xml:space="preserve">C04454 | C00006 </t>
  </si>
  <si>
    <t xml:space="preserve">C00130 | C00003 | C00001 </t>
  </si>
  <si>
    <t xml:space="preserve">C04646 | C00003 | C00001 </t>
  </si>
  <si>
    <t xml:space="preserve">C00257 | C00006 </t>
  </si>
  <si>
    <t xml:space="preserve">C01062 | C00006 </t>
  </si>
  <si>
    <t xml:space="preserve">C00770 | C00006 </t>
  </si>
  <si>
    <t xml:space="preserve">C00029 | C00001 | C00003 </t>
  </si>
  <si>
    <t xml:space="preserve">C00860 | C00003 | C00001 </t>
  </si>
  <si>
    <t xml:space="preserve">C01929 | C00001 | C00003 </t>
  </si>
  <si>
    <t xml:space="preserve">C00860 | C00003 </t>
  </si>
  <si>
    <t xml:space="preserve">C00493 | C00006 </t>
  </si>
  <si>
    <t xml:space="preserve">C02637 | C00006 </t>
  </si>
  <si>
    <t xml:space="preserve">C00623 | C00003 </t>
  </si>
  <si>
    <t xml:space="preserve">C00623 | C00006 </t>
  </si>
  <si>
    <t xml:space="preserve">C11434 | C00006 </t>
  </si>
  <si>
    <t xml:space="preserve">C00186 | C00003 </t>
  </si>
  <si>
    <t xml:space="preserve">C05984 | C00003 </t>
  </si>
  <si>
    <t xml:space="preserve">C05823 | C00003 </t>
  </si>
  <si>
    <t xml:space="preserve">C00424 | C00006 </t>
  </si>
  <si>
    <t xml:space="preserve">C00263 | C00003 </t>
  </si>
  <si>
    <t xml:space="preserve">C00263 | C00006 </t>
  </si>
  <si>
    <t xml:space="preserve">C00810 | C00003 </t>
  </si>
  <si>
    <t xml:space="preserve">C20227 | C00006 </t>
  </si>
  <si>
    <t xml:space="preserve">C00345 | C00003 </t>
  </si>
  <si>
    <t xml:space="preserve">C00640 | C00003 </t>
  </si>
  <si>
    <t xml:space="preserve">C01144 | C00003 </t>
  </si>
  <si>
    <t xml:space="preserve">C04405 | C00003 </t>
  </si>
  <si>
    <t xml:space="preserve">C05258 | C00003 </t>
  </si>
  <si>
    <t xml:space="preserve">C05260 | C00003 </t>
  </si>
  <si>
    <t xml:space="preserve">C05262 | C00003 </t>
  </si>
  <si>
    <t xml:space="preserve">C05264 | C00003 </t>
  </si>
  <si>
    <t xml:space="preserve">C05266 | C00003 </t>
  </si>
  <si>
    <t xml:space="preserve">C05268 | C00003 </t>
  </si>
  <si>
    <t xml:space="preserve">C06714 | C00003 </t>
  </si>
  <si>
    <t xml:space="preserve">C16329 | C00003 </t>
  </si>
  <si>
    <t xml:space="preserve">C16333 | C00003 </t>
  </si>
  <si>
    <t xml:space="preserve">C16337 | C00003 </t>
  </si>
  <si>
    <t xml:space="preserve">C16469 | C00003 </t>
  </si>
  <si>
    <t xml:space="preserve">C00149 | C00003 </t>
  </si>
  <si>
    <t xml:space="preserve">C11537 | C00003 </t>
  </si>
  <si>
    <t xml:space="preserve">C06153 | C00003 </t>
  </si>
  <si>
    <t xml:space="preserve">C06153 | C00006 </t>
  </si>
  <si>
    <t xml:space="preserve">C20940 | C00003 </t>
  </si>
  <si>
    <t>C03044 | C00003 </t>
  </si>
  <si>
    <t xml:space="preserve">C00149 | C00006 </t>
  </si>
  <si>
    <t xml:space="preserve">C00311 | C00006 </t>
  </si>
  <si>
    <t xml:space="preserve">C00345 | C00006 </t>
  </si>
  <si>
    <t xml:space="preserve">C00221 | C00003 </t>
  </si>
  <si>
    <t xml:space="preserve">C00221 | C00006 </t>
  </si>
  <si>
    <t xml:space="preserve">C00092 | C00006 </t>
  </si>
  <si>
    <t xml:space="preserve">C01172 | C00006 </t>
  </si>
  <si>
    <t xml:space="preserve">C00514 | C00003 </t>
  </si>
  <si>
    <t xml:space="preserve">C00817 | C00003 </t>
  </si>
  <si>
    <t xml:space="preserve">C00258 | C00003 </t>
  </si>
  <si>
    <t xml:space="preserve">C00258 | C00006 </t>
  </si>
  <si>
    <t xml:space="preserve">C00497 | C00003 </t>
  </si>
  <si>
    <t xml:space="preserve">C00109 | C00011 | C00004 | C00080 </t>
  </si>
  <si>
    <t xml:space="preserve">C00233 | C00011 </t>
  </si>
  <si>
    <t xml:space="preserve">C04411 | C00003 </t>
  </si>
  <si>
    <t xml:space="preserve">C00900 | C00005 | C00080 </t>
  </si>
  <si>
    <t xml:space="preserve">C04272 | C00006 </t>
  </si>
  <si>
    <t xml:space="preserve">C06007 | C00006 </t>
  </si>
  <si>
    <t xml:space="preserve">C00552 | C00003 </t>
  </si>
  <si>
    <t xml:space="preserve">C00898 | C00003 </t>
  </si>
  <si>
    <t xml:space="preserve">C00093 | C00003 </t>
  </si>
  <si>
    <t xml:space="preserve">C00093 | C00006 </t>
  </si>
  <si>
    <t xml:space="preserve">C00197 | C00003 </t>
  </si>
  <si>
    <t xml:space="preserve">C02630 | C00003 </t>
  </si>
  <si>
    <t xml:space="preserve">C00093 | C00007 </t>
  </si>
  <si>
    <t xml:space="preserve">C00114 | C00028 </t>
  </si>
  <si>
    <t xml:space="preserve">C00160 | C00028 </t>
  </si>
  <si>
    <t xml:space="preserve">C00342 | C15498 </t>
  </si>
  <si>
    <t xml:space="preserve">C07292 | C15498 </t>
  </si>
  <si>
    <t xml:space="preserve">C00004 | C15498 | C00080 </t>
  </si>
  <si>
    <t xml:space="preserve">C00051 | C15498 </t>
  </si>
  <si>
    <t xml:space="preserve">C16832 | C15498 </t>
  </si>
  <si>
    <t xml:space="preserve">C15973 | C15498 </t>
  </si>
  <si>
    <t xml:space="preserve">C00027 | C00126 </t>
  </si>
  <si>
    <t xml:space="preserve">C00132 | C00027 </t>
  </si>
  <si>
    <t xml:space="preserve">C00632 | C00007 </t>
  </si>
  <si>
    <t xml:space="preserve">C00162 | C00027 </t>
  </si>
  <si>
    <t xml:space="preserve">C00090 | C00007 </t>
  </si>
  <si>
    <t xml:space="preserve">C02923 | C00007 </t>
  </si>
  <si>
    <t xml:space="preserve">C06730 | C00007 </t>
  </si>
  <si>
    <t xml:space="preserve">C07085 | C00007 </t>
  </si>
  <si>
    <t xml:space="preserve">C02375 | C00007 </t>
  </si>
  <si>
    <t xml:space="preserve">C06336 | C00007 | C00001 </t>
  </si>
  <si>
    <t xml:space="preserve">C00097 | C00007 </t>
  </si>
  <si>
    <t xml:space="preserve">C00389 | C00007 </t>
  </si>
  <si>
    <t xml:space="preserve">C15606 | C00007 </t>
  </si>
  <si>
    <t xml:space="preserve">C00005 | C05933 | C00007 | C00080 </t>
  </si>
  <si>
    <t xml:space="preserve">C00062 | C00007 | C00005 | C00080 </t>
  </si>
  <si>
    <t xml:space="preserve">C00280 | C03024 | C00007 </t>
  </si>
  <si>
    <t xml:space="preserve">C00468 | C00080 | C00007 | C00004 </t>
  </si>
  <si>
    <t xml:space="preserve">C00468 | C00080 | C00007 | C00005 </t>
  </si>
  <si>
    <t xml:space="preserve">C00535 | C03024 | C00007 </t>
  </si>
  <si>
    <t xml:space="preserve">C00951 | C00080 | C00007 | C00004 </t>
  </si>
  <si>
    <t xml:space="preserve">C00951 | C00080 | C00007 | C00005 </t>
  </si>
  <si>
    <t xml:space="preserve">C01227 | C00080 | C00007 | C00005 </t>
  </si>
  <si>
    <t xml:space="preserve">C01598 | C03024 | C00007 </t>
  </si>
  <si>
    <t xml:space="preserve">C01516 | C03161 | C00067 | C00001 </t>
  </si>
  <si>
    <t xml:space="preserve">C03024 | C00162 | C00007 </t>
  </si>
  <si>
    <t>C03024 | C01371 | C00007 </t>
  </si>
  <si>
    <t xml:space="preserve">C06604 | C03024 | C00007 </t>
  </si>
  <si>
    <t xml:space="preserve">C00829 | C00005 | C00007 | C00080 </t>
  </si>
  <si>
    <t xml:space="preserve">C14040 | C00005 | C00007 | C00080 </t>
  </si>
  <si>
    <t xml:space="preserve">C14781 | C00001 </t>
  </si>
  <si>
    <t xml:space="preserve">C14813 | C00001 </t>
  </si>
  <si>
    <t xml:space="preserve">C00219 | C03024 | C00007 </t>
  </si>
  <si>
    <t xml:space="preserve">C00219 | C00007 | C00005 | C00080 </t>
  </si>
  <si>
    <t xml:space="preserve">C01595 | C00007 | C00005 | C00080 </t>
  </si>
  <si>
    <t xml:space="preserve">C07535 | C00005 | C00007 | C00080 </t>
  </si>
  <si>
    <t xml:space="preserve">C14852 | C00005 | C00007 | C00080 </t>
  </si>
  <si>
    <t xml:space="preserve">C14556 | C00005 | C00007 | C00080 </t>
  </si>
  <si>
    <t xml:space="preserve">C06790 | C00005 | C00007 | C00080 </t>
  </si>
  <si>
    <t xml:space="preserve">C07481 | C00005 | C00007 | C00080 </t>
  </si>
  <si>
    <t xml:space="preserve">C01516 | C03024 | C00007 </t>
  </si>
  <si>
    <t xml:space="preserve">C07108 | C00005 | C00007 | C00080 </t>
  </si>
  <si>
    <t xml:space="preserve">C16546 | C00005 | C00007 | C00080 </t>
  </si>
  <si>
    <t xml:space="preserve">C07073 | C00005 | C00007 | C00080 </t>
  </si>
  <si>
    <t xml:space="preserve">C06868 | C00005 | C00080 | C00007 </t>
  </si>
  <si>
    <t xml:space="preserve">C00777 | C03024 | C00007 </t>
  </si>
  <si>
    <t xml:space="preserve">C00777 | C00005 | C00080 | C00007 </t>
  </si>
  <si>
    <t xml:space="preserve">C06800 | C00007 | C00005 | C00080 </t>
  </si>
  <si>
    <t xml:space="preserve">C16756 | C00007 | C00005 | C00080 </t>
  </si>
  <si>
    <t xml:space="preserve">C19488 | C00007 | C00005 | C00080 </t>
  </si>
  <si>
    <t xml:space="preserve">C19490 | C00007 | C00005 | C00080 </t>
  </si>
  <si>
    <t xml:space="preserve">C16453 | C00007 | C00005 | C00080 </t>
  </si>
  <si>
    <t xml:space="preserve">C19574 | C00007 | C00005 | C00080 </t>
  </si>
  <si>
    <t xml:space="preserve">C00032 | C03024 | C00007 </t>
  </si>
  <si>
    <t xml:space="preserve">C20683 | C02745 | C00007 </t>
  </si>
  <si>
    <t xml:space="preserve">C15521 | C01847 | C00007 </t>
  </si>
  <si>
    <t xml:space="preserve">C11145 | C01847 | C00007 </t>
  </si>
  <si>
    <t xml:space="preserve">C00642 | C00007 | C00004 | C00080 </t>
  </si>
  <si>
    <t xml:space="preserve">C05593 | C00007 | C00004 | C00080 </t>
  </si>
  <si>
    <t xml:space="preserve">C00032 | C00030 | C00007 </t>
  </si>
  <si>
    <t xml:space="preserve">C00704 | C00080 </t>
  </si>
  <si>
    <t xml:space="preserve">C00262 | C00003 | C00001 </t>
  </si>
  <si>
    <t xml:space="preserve">C00385 | C00003 | C00001 </t>
  </si>
  <si>
    <t xml:space="preserve">C00147 | C00003 | C00001 </t>
  </si>
  <si>
    <t xml:space="preserve">C22499 | C00003 | C00001 </t>
  </si>
  <si>
    <t xml:space="preserve">C03972 | C00003 | C00001 </t>
  </si>
  <si>
    <t xml:space="preserve">C03972 | C00006 | C00001 </t>
  </si>
  <si>
    <t xml:space="preserve">C00058 | C00003 </t>
  </si>
  <si>
    <t xml:space="preserve">C00206 | C00343 | C00001 </t>
  </si>
  <si>
    <t xml:space="preserve">C01346 | C00343 | C00001 </t>
  </si>
  <si>
    <t xml:space="preserve">C00361 | C00343 | C00001 </t>
  </si>
  <si>
    <t xml:space="preserve">C00705 | C00343 | C00001 </t>
  </si>
  <si>
    <t xml:space="preserve">C04232 | C00343 | C00001 </t>
  </si>
  <si>
    <t xml:space="preserve">C04232 | C16664 | C00001 </t>
  </si>
  <si>
    <t xml:space="preserve">C04232 | C03170 | C00001 </t>
  </si>
  <si>
    <t xml:space="preserve">C21750 | C00343 | C00001 </t>
  </si>
  <si>
    <t xml:space="preserve">C11453 | C00138 </t>
  </si>
  <si>
    <t xml:space="preserve">C11811 | C00138 | C00080 </t>
  </si>
  <si>
    <t xml:space="preserve">C00235 | C00139 | C00001 </t>
  </si>
  <si>
    <t xml:space="preserve">C00138 | C00006 | C00080 </t>
  </si>
  <si>
    <t xml:space="preserve">C00662 | C00006 | C00080 </t>
  </si>
  <si>
    <t xml:space="preserve">C00441 | C00009 | C00006 </t>
  </si>
  <si>
    <t xml:space="preserve">C00118 | C00009 | C00003 </t>
  </si>
  <si>
    <t xml:space="preserve">C00222 | C00010 | C00003 </t>
  </si>
  <si>
    <t xml:space="preserve">C00222 | C00010 | C00006 </t>
  </si>
  <si>
    <t xml:space="preserve">C00232 | C00003 | C00001 </t>
  </si>
  <si>
    <t xml:space="preserve">C00141 | C00010 | C00003 </t>
  </si>
  <si>
    <t xml:space="preserve">C00233 | C00010 | C00003 </t>
  </si>
  <si>
    <t xml:space="preserve">C00671 | C00010 | C00003 </t>
  </si>
  <si>
    <t xml:space="preserve">C00433 | C00006 | C00001 </t>
  </si>
  <si>
    <t xml:space="preserve">C00349 | C00010 | C00003 </t>
  </si>
  <si>
    <t xml:space="preserve">C06002 | C00010 | C00003 </t>
  </si>
  <si>
    <t xml:space="preserve">C00071 | C00003 | C00001 </t>
  </si>
  <si>
    <t xml:space="preserve">C00084 | C00003 | C00001 </t>
  </si>
  <si>
    <t xml:space="preserve">C05665 | C00003 | C00001 </t>
  </si>
  <si>
    <t xml:space="preserve">C00577 | C00003 | C00001 </t>
  </si>
  <si>
    <t xml:space="preserve">C00555 | C00006 | C00001 </t>
  </si>
  <si>
    <t xml:space="preserve">C00555 | C00003 | C00001 </t>
  </si>
  <si>
    <t xml:space="preserve">C00637 | C00003 | C00001 </t>
  </si>
  <si>
    <t xml:space="preserve">C05985 | C00003 | C00001 </t>
  </si>
  <si>
    <t xml:space="preserve">C02670 | C00003 | C00001 </t>
  </si>
  <si>
    <t xml:space="preserve">C01149 | C00003 | C00001 </t>
  </si>
  <si>
    <t xml:space="preserve">C06002 | C00003 | C00001 </t>
  </si>
  <si>
    <t xml:space="preserve">C05130 | C00003 | C00001 </t>
  </si>
  <si>
    <t xml:space="preserve">C05445 | C00003 | C00001 </t>
  </si>
  <si>
    <t xml:space="preserve">C05634 | C00003 | C00001 </t>
  </si>
  <si>
    <t xml:space="preserve">C05936 | C00003 | C00001 </t>
  </si>
  <si>
    <t xml:space="preserve">C06613 | C00001 </t>
  </si>
  <si>
    <t xml:space="preserve">C16348 | C00001 </t>
  </si>
  <si>
    <t xml:space="preserve">C06754 | C00003 | C00001 </t>
  </si>
  <si>
    <t xml:space="preserve">C02576 | C00001 | C00003 </t>
  </si>
  <si>
    <t xml:space="preserve">C03461 | C00003 | C00001 </t>
  </si>
  <si>
    <t xml:space="preserve">C01250 | C00009 | C00006 </t>
  </si>
  <si>
    <t xml:space="preserve">C01165 | C00009 | C00006 </t>
  </si>
  <si>
    <t xml:space="preserve">C00118 | C00009 | C00006 </t>
  </si>
  <si>
    <t xml:space="preserve">C00755 | C00003 | C00001 </t>
  </si>
  <si>
    <t xml:space="preserve">C02987 | C00005 | C00080 </t>
  </si>
  <si>
    <t xml:space="preserve">C00576 | C00003 | C00001 </t>
  </si>
  <si>
    <t xml:space="preserve">C00576 | C00006 | C00001 </t>
  </si>
  <si>
    <t xml:space="preserve">C01165 | C00003 | C00001 </t>
  </si>
  <si>
    <t xml:space="preserve">C03912 | C00003 | C00001 </t>
  </si>
  <si>
    <t xml:space="preserve">C03912 | C00006 | C00001 </t>
  </si>
  <si>
    <t xml:space="preserve">C04281 | C00003 | C00001 </t>
  </si>
  <si>
    <t xml:space="preserve">C04281 | C00006 | C00001 </t>
  </si>
  <si>
    <t xml:space="preserve">C05947 | C00004 | C00080 </t>
  </si>
  <si>
    <t xml:space="preserve">C01165 | C00006 | C00001 </t>
  </si>
  <si>
    <t xml:space="preserve">C00022 | C00009 | C00007 </t>
  </si>
  <si>
    <t xml:space="preserve">C00022 | C00068 </t>
  </si>
  <si>
    <t xml:space="preserve">C00022 | C15972 </t>
  </si>
  <si>
    <t xml:space="preserve">C05125 | C15972 </t>
  </si>
  <si>
    <t xml:space="preserve">C00026 | C00068 </t>
  </si>
  <si>
    <t xml:space="preserve">C00026 | C15972 </t>
  </si>
  <si>
    <t xml:space="preserve">C05381 | C15972 </t>
  </si>
  <si>
    <t xml:space="preserve">C00141 | C15972 </t>
  </si>
  <si>
    <t xml:space="preserve">C00233 | C15972 </t>
  </si>
  <si>
    <t xml:space="preserve">C00671 | C15972 </t>
  </si>
  <si>
    <t xml:space="preserve">C00141 | C00068 </t>
  </si>
  <si>
    <t xml:space="preserve">C15976 | C15972 </t>
  </si>
  <si>
    <t xml:space="preserve">C00233 | C00068 </t>
  </si>
  <si>
    <t xml:space="preserve">C15974 | C15972 </t>
  </si>
  <si>
    <t xml:space="preserve">C00671 | C00068 </t>
  </si>
  <si>
    <t xml:space="preserve">C15978 | C15972 </t>
  </si>
  <si>
    <t xml:space="preserve">C00109 | C00068 </t>
  </si>
  <si>
    <t xml:space="preserve">C21017 | C15972 </t>
  </si>
  <si>
    <t>C11215 | C00342 </t>
  </si>
  <si>
    <t xml:space="preserve">C00173 | C00006 </t>
  </si>
  <si>
    <t xml:space="preserve">C05745 | C00006 </t>
  </si>
  <si>
    <t xml:space="preserve">C05223 | C00006 </t>
  </si>
  <si>
    <t xml:space="preserve">C05749 | C00006 </t>
  </si>
  <si>
    <t xml:space="preserve">C05752 | C00006 </t>
  </si>
  <si>
    <t xml:space="preserve">C05755 | C00006 </t>
  </si>
  <si>
    <t xml:space="preserve">C05761 | C00006 </t>
  </si>
  <si>
    <t xml:space="preserve">C05764 | C00006 </t>
  </si>
  <si>
    <t xml:space="preserve">C20374 | C00005 | C00080 </t>
  </si>
  <si>
    <t xml:space="preserve">C20378 | C00005 | C00080 </t>
  </si>
  <si>
    <t xml:space="preserve">C00254 | C00003 </t>
  </si>
  <si>
    <t xml:space="preserve">C00337 | C00006 </t>
  </si>
  <si>
    <t xml:space="preserve">C04171 | C00003 </t>
  </si>
  <si>
    <t xml:space="preserve">C00658 | C00006 </t>
  </si>
  <si>
    <t xml:space="preserve">C02463 | C00003 </t>
  </si>
  <si>
    <t xml:space="preserve">C00173 | C00003 </t>
  </si>
  <si>
    <t xml:space="preserve">C05745 | C00003 </t>
  </si>
  <si>
    <t xml:space="preserve">C05223 | C00003 </t>
  </si>
  <si>
    <t xml:space="preserve">C05749 | C00003 </t>
  </si>
  <si>
    <t xml:space="preserve">C05752 | C00003 </t>
  </si>
  <si>
    <t xml:space="preserve">C05755 | C00003 </t>
  </si>
  <si>
    <t xml:space="preserve">C05761 | C00003 </t>
  </si>
  <si>
    <t xml:space="preserve">C05764 | C00003 </t>
  </si>
  <si>
    <t xml:space="preserve">C16221 | C00004 | C00080 </t>
  </si>
  <si>
    <t>C01050 | C00003 </t>
  </si>
  <si>
    <t xml:space="preserve">C01050 | C00006 </t>
  </si>
  <si>
    <t xml:space="preserve">C01079 | C00007 </t>
  </si>
  <si>
    <t xml:space="preserve">C00486 | C00007 </t>
  </si>
  <si>
    <t xml:space="preserve">C15602 | C00042 </t>
  </si>
  <si>
    <t xml:space="preserve">C00399 | C00042 </t>
  </si>
  <si>
    <t xml:space="preserve">C02939 | C00016 </t>
  </si>
  <si>
    <t xml:space="preserve">C02939 | C04253 </t>
  </si>
  <si>
    <t xml:space="preserve">C00337 | C00122 </t>
  </si>
  <si>
    <t xml:space="preserve">C03263 | C00019 </t>
  </si>
  <si>
    <t xml:space="preserve">C05167 | C00001 | C00003 </t>
  </si>
  <si>
    <t xml:space="preserve">C05167 | C00001 | C00006 </t>
  </si>
  <si>
    <t xml:space="preserve">C00037 | C00001 | C00003 </t>
  </si>
  <si>
    <t xml:space="preserve">C00041 | C00003 | C00001 </t>
  </si>
  <si>
    <t xml:space="preserve">C00025 | C00006 </t>
  </si>
  <si>
    <t xml:space="preserve">C00025 | C00006 | C00001 </t>
  </si>
  <si>
    <t xml:space="preserve">C00064 | C00001 </t>
  </si>
  <si>
    <t xml:space="preserve">C00025 | C00003 | C00001 </t>
  </si>
  <si>
    <t xml:space="preserve">C00183 | C00006 | C00001 </t>
  </si>
  <si>
    <t xml:space="preserve">C00123 | C00001 | C00003 </t>
  </si>
  <si>
    <t xml:space="preserve">C00183 | C00001 | C00003 </t>
  </si>
  <si>
    <t xml:space="preserve">C00407 | C00003 | C00001 </t>
  </si>
  <si>
    <t xml:space="preserve">C00049 | C00001 | C00007 </t>
  </si>
  <si>
    <t xml:space="preserve">C00049 | C00007 </t>
  </si>
  <si>
    <t xml:space="preserve">C00037 | C00001 | C00007 </t>
  </si>
  <si>
    <t xml:space="preserve">C00133 | C00001 | C00007 </t>
  </si>
  <si>
    <t>C00213 | C00001 | C00007 </t>
  </si>
  <si>
    <t xml:space="preserve">C11735 | C00001 | C00007 </t>
  </si>
  <si>
    <t xml:space="preserve">C00037 | C00007 </t>
  </si>
  <si>
    <t xml:space="preserve">C15809 | C00001 </t>
  </si>
  <si>
    <t xml:space="preserve">C00037 | C02051 </t>
  </si>
  <si>
    <t xml:space="preserve">C00148 | C00003 </t>
  </si>
  <si>
    <t xml:space="preserve">C00148 | C00006 </t>
  </si>
  <si>
    <t xml:space="preserve">C01157 | C00003 </t>
  </si>
  <si>
    <t xml:space="preserve">C01157 | C00006 </t>
  </si>
  <si>
    <t xml:space="preserve">C00440 | C00006 </t>
  </si>
  <si>
    <t xml:space="preserve">C00440 | C00003 </t>
  </si>
  <si>
    <t xml:space="preserve">C00101 | C00003 </t>
  </si>
  <si>
    <t xml:space="preserve">C00101 | C00006 </t>
  </si>
  <si>
    <t xml:space="preserve">C00415 | C00003 </t>
  </si>
  <si>
    <t xml:space="preserve">C00415 | C00006 </t>
  </si>
  <si>
    <t xml:space="preserve">C00272 | C00006 </t>
  </si>
  <si>
    <t xml:space="preserve">C01847 | C00006 </t>
  </si>
  <si>
    <t xml:space="preserve">C01847 | C00003 </t>
  </si>
  <si>
    <t xml:space="preserve">C00143 | C00006 </t>
  </si>
  <si>
    <t xml:space="preserve">C00148 | C15602 </t>
  </si>
  <si>
    <t xml:space="preserve">C00005 | C00923 </t>
  </si>
  <si>
    <t xml:space="preserve">C06109 | C00005 </t>
  </si>
  <si>
    <t xml:space="preserve">C00005 | C00996 </t>
  </si>
  <si>
    <t xml:space="preserve">C03161 | C00005 | C00080 </t>
  </si>
  <si>
    <t xml:space="preserve">C00028 | C00005 | C00080 </t>
  </si>
  <si>
    <t xml:space="preserve">C00399 | C00004 | C00080 | C00080 </t>
  </si>
  <si>
    <t xml:space="preserve">C16675 | C00006 </t>
  </si>
  <si>
    <t xml:space="preserve">C00088 | C00006 | C00001 </t>
  </si>
  <si>
    <t xml:space="preserve">C00014 | C00003 | C00001 </t>
  </si>
  <si>
    <t xml:space="preserve">C00014 | C00006 | C00001 </t>
  </si>
  <si>
    <t xml:space="preserve">C00130 | C00014 | C00006 </t>
  </si>
  <si>
    <t xml:space="preserve">C00366 | C00007 | C00001 </t>
  </si>
  <si>
    <t xml:space="preserve">C16361 | C00007 | C00001 </t>
  </si>
  <si>
    <t xml:space="preserve">C00244 | C15603 </t>
  </si>
  <si>
    <t xml:space="preserve">C00088 | C00001 | C00139 </t>
  </si>
  <si>
    <t xml:space="preserve">C00244 | C06259 </t>
  </si>
  <si>
    <t xml:space="preserve">C00088 | C00003 | C00001 </t>
  </si>
  <si>
    <t xml:space="preserve">C00924 | C00244 </t>
  </si>
  <si>
    <t xml:space="preserve">C00283 | C00006 | C00001 </t>
  </si>
  <si>
    <t xml:space="preserve">C00579 | C00003 </t>
  </si>
  <si>
    <t xml:space="preserve">C02972 | C00003 </t>
  </si>
  <si>
    <t xml:space="preserve">C15973 | C00003 </t>
  </si>
  <si>
    <t xml:space="preserve">C16832 | C00003 </t>
  </si>
  <si>
    <t xml:space="preserve">C00097 | C00051 | C00006 </t>
  </si>
  <si>
    <t xml:space="preserve">C00342 | C00006 </t>
  </si>
  <si>
    <t xml:space="preserve">C01528 | C00006 | C00001 </t>
  </si>
  <si>
    <t xml:space="preserve">C00005 | C00080 | C18902 </t>
  </si>
  <si>
    <t xml:space="preserve">C03023 | C00343 | C00001 </t>
  </si>
  <si>
    <t xml:space="preserve">C00073 | C00343 | C00001 </t>
  </si>
  <si>
    <t xml:space="preserve">C00342 | C00053 </t>
  </si>
  <si>
    <t xml:space="preserve">C00007 | C00126 | C00080 </t>
  </si>
  <si>
    <t xml:space="preserve">C00007 | C01000 </t>
  </si>
  <si>
    <t xml:space="preserve">C00019 | C00155 </t>
  </si>
  <si>
    <t xml:space="preserve">C03172 | C00155 </t>
  </si>
  <si>
    <t xml:space="preserve">C00019 | C01051 </t>
  </si>
  <si>
    <t xml:space="preserve">C00019 | C02469 </t>
  </si>
  <si>
    <t xml:space="preserve">C00019 | C15527 </t>
  </si>
  <si>
    <t xml:space="preserve">C04489 | C00155 </t>
  </si>
  <si>
    <t xml:space="preserve">C05698 | C04489 </t>
  </si>
  <si>
    <t xml:space="preserve">C19847 | C00019 </t>
  </si>
  <si>
    <t xml:space="preserve">C00019 | C00240 </t>
  </si>
  <si>
    <t xml:space="preserve">C00019 | C01977 </t>
  </si>
  <si>
    <t xml:space="preserve">C02583 | C00019 </t>
  </si>
  <si>
    <t xml:space="preserve">C00019 | C00039 </t>
  </si>
  <si>
    <t xml:space="preserve">C00019 | C00856 </t>
  </si>
  <si>
    <t xml:space="preserve">C00365 | C00143 </t>
  </si>
  <si>
    <t xml:space="preserve">C04250 | C02743 </t>
  </si>
  <si>
    <t xml:space="preserve">C00143 | C01764 | C01352 </t>
  </si>
  <si>
    <t xml:space="preserve">C00143 | C01764 | C00004 | C00080 </t>
  </si>
  <si>
    <t xml:space="preserve">C00019 | C00614 </t>
  </si>
  <si>
    <t xml:space="preserve">C00143 | C00037 | C00001 </t>
  </si>
  <si>
    <t xml:space="preserve">C00065 | C01217 </t>
  </si>
  <si>
    <t xml:space="preserve">C01242 | C00101 </t>
  </si>
  <si>
    <t xml:space="preserve">C00143 | C00141 | C00001 </t>
  </si>
  <si>
    <t xml:space="preserve">C00234 | C03838 </t>
  </si>
  <si>
    <t xml:space="preserve">C03838 | C00445 | C00001 </t>
  </si>
  <si>
    <t xml:space="preserve">C00234 | C04677 </t>
  </si>
  <si>
    <t xml:space="preserve">C02430 | C00234 </t>
  </si>
  <si>
    <t xml:space="preserve">C00169 | C00049 </t>
  </si>
  <si>
    <t xml:space="preserve">C00169 | C00077 </t>
  </si>
  <si>
    <t xml:space="preserve">C19848 | C06232 </t>
  </si>
  <si>
    <t xml:space="preserve">C00085 | C00118 </t>
  </si>
  <si>
    <t xml:space="preserve">C05382 | C00118 </t>
  </si>
  <si>
    <t xml:space="preserve">C05345 | C00118 </t>
  </si>
  <si>
    <t xml:space="preserve">C12214 | C00117 </t>
  </si>
  <si>
    <t xml:space="preserve">C00231 | C00068 </t>
  </si>
  <si>
    <t xml:space="preserve">C05382 | C00068 </t>
  </si>
  <si>
    <t xml:space="preserve">C00900 | C00011 </t>
  </si>
  <si>
    <t xml:space="preserve">C06010 | C00011 </t>
  </si>
  <si>
    <t xml:space="preserve">C00900 | C00068 </t>
  </si>
  <si>
    <t xml:space="preserve">C06010 | C00068 </t>
  </si>
  <si>
    <t xml:space="preserve">C00109 | C05125 </t>
  </si>
  <si>
    <t xml:space="preserve">C00022 | C00109 </t>
  </si>
  <si>
    <t xml:space="preserve">C00022 | C00118 </t>
  </si>
  <si>
    <t xml:space="preserve">C00885 | C00026 </t>
  </si>
  <si>
    <t xml:space="preserve">C00024 | C00025 </t>
  </si>
  <si>
    <t xml:space="preserve">C00024 | C15973 </t>
  </si>
  <si>
    <t xml:space="preserve">C00024 | C06156 </t>
  </si>
  <si>
    <t xml:space="preserve">C00040 | C00024 </t>
  </si>
  <si>
    <t xml:space="preserve">C00091 | C00024 </t>
  </si>
  <si>
    <t xml:space="preserve">C00100 | C00024 </t>
  </si>
  <si>
    <t xml:space="preserve">C00024 | C00136 </t>
  </si>
  <si>
    <t xml:space="preserve">C01944 | C00024 </t>
  </si>
  <si>
    <t xml:space="preserve">C01832 | C00024 </t>
  </si>
  <si>
    <t xml:space="preserve">C02593 | C00024 </t>
  </si>
  <si>
    <t xml:space="preserve">C05274 | C00024 </t>
  </si>
  <si>
    <t xml:space="preserve">C05270 | C00024 </t>
  </si>
  <si>
    <t xml:space="preserve">C07118 | C00010 </t>
  </si>
  <si>
    <t xml:space="preserve">C06715 | C00010 </t>
  </si>
  <si>
    <t xml:space="preserve">C16331 | C00024 </t>
  </si>
  <si>
    <t xml:space="preserve">C16335 | C00024 </t>
  </si>
  <si>
    <t xml:space="preserve">C16339 | C00024 </t>
  </si>
  <si>
    <t xml:space="preserve">C16169 | C00024 </t>
  </si>
  <si>
    <t xml:space="preserve">C16173 | C00024 </t>
  </si>
  <si>
    <t xml:space="preserve">C16466 | C00010 </t>
  </si>
  <si>
    <t xml:space="preserve">C16471 | C00010 </t>
  </si>
  <si>
    <t xml:space="preserve">C23013 | C00010 </t>
  </si>
  <si>
    <t xml:space="preserve">C23016 | C00010 </t>
  </si>
  <si>
    <t xml:space="preserve">C23006 | C00010 </t>
  </si>
  <si>
    <t xml:space="preserve">C23021 | C00010 </t>
  </si>
  <si>
    <t xml:space="preserve">C00630 | C15973 </t>
  </si>
  <si>
    <t xml:space="preserve">C15980 | C15973 </t>
  </si>
  <si>
    <t xml:space="preserve">C02939 | C15973 </t>
  </si>
  <si>
    <t xml:space="preserve">C00100 | C15973 </t>
  </si>
  <si>
    <t xml:space="preserve">C00024 | C01209 </t>
  </si>
  <si>
    <t xml:space="preserve">C05752 | C16240 </t>
  </si>
  <si>
    <t xml:space="preserve">C16239 | C16240 </t>
  </si>
  <si>
    <t xml:space="preserve">C05752 | C22158 </t>
  </si>
  <si>
    <t xml:space="preserve">C05752 | C22157 </t>
  </si>
  <si>
    <t xml:space="preserve">C17962 | C00024 </t>
  </si>
  <si>
    <t xml:space="preserve">C00024 | C04650 </t>
  </si>
  <si>
    <t xml:space="preserve">C00136 | C00009 </t>
  </si>
  <si>
    <t xml:space="preserve">C00466 | C00010 | C00003 </t>
  </si>
  <si>
    <t xml:space="preserve">C00810 | C00010 | C00003 </t>
  </si>
  <si>
    <t xml:space="preserve">C00024 | C03803 </t>
  </si>
  <si>
    <t xml:space="preserve">C00024 | C00037 </t>
  </si>
  <si>
    <t xml:space="preserve">C00065 | C00024 </t>
  </si>
  <si>
    <t xml:space="preserve">C00024 | C00263 </t>
  </si>
  <si>
    <t xml:space="preserve">C00437 | C00025 </t>
  </si>
  <si>
    <t xml:space="preserve">C00024 | C00229 </t>
  </si>
  <si>
    <t xml:space="preserve">C00083 | C00229 </t>
  </si>
  <si>
    <t xml:space="preserve">C00173 | C01209 </t>
  </si>
  <si>
    <t xml:space="preserve">C03939 | C01209 </t>
  </si>
  <si>
    <t xml:space="preserve">C05223 | C01209 </t>
  </si>
  <si>
    <t xml:space="preserve">C05745 | C01209 </t>
  </si>
  <si>
    <t xml:space="preserve">C05749 | C01209 </t>
  </si>
  <si>
    <t xml:space="preserve">C05752 | C01209 </t>
  </si>
  <si>
    <t xml:space="preserve">C05755 | C01209 </t>
  </si>
  <si>
    <t xml:space="preserve">C05761 | C01209 </t>
  </si>
  <si>
    <t xml:space="preserve">C05764 | C01209 </t>
  </si>
  <si>
    <t xml:space="preserve">C19673 | C01209 </t>
  </si>
  <si>
    <t xml:space="preserve">C20375 | C01209 </t>
  </si>
  <si>
    <t xml:space="preserve">C00416 | C00010 </t>
  </si>
  <si>
    <t xml:space="preserve">C00605 | C00681 </t>
  </si>
  <si>
    <t xml:space="preserve">C00173 | C00681 </t>
  </si>
  <si>
    <t xml:space="preserve">C00024 | C00134 </t>
  </si>
  <si>
    <t xml:space="preserve">C00024 | C03687 </t>
  </si>
  <si>
    <t xml:space="preserve">C00091 | C15973 </t>
  </si>
  <si>
    <t xml:space="preserve">C00527 | C15973 </t>
  </si>
  <si>
    <t xml:space="preserve">C00024 | C00208 </t>
  </si>
  <si>
    <t xml:space="preserve">C00024 | G00275 </t>
  </si>
  <si>
    <t xml:space="preserve">C00024 | C00009 </t>
  </si>
  <si>
    <t xml:space="preserve">C00100 | C00009 </t>
  </si>
  <si>
    <t xml:space="preserve">C00024 | C01918 </t>
  </si>
  <si>
    <t xml:space="preserve">C00024 | C03922 </t>
  </si>
  <si>
    <t xml:space="preserve">C03972 | C00024 | C00001 </t>
  </si>
  <si>
    <t xml:space="preserve">C02583 | C01664 </t>
  </si>
  <si>
    <t xml:space="preserve">C00051 | C00151 </t>
  </si>
  <si>
    <t xml:space="preserve">C03193 | C00245 </t>
  </si>
  <si>
    <t xml:space="preserve">C02166 | C00045 </t>
  </si>
  <si>
    <t xml:space="preserve">C02320 | C00001 </t>
  </si>
  <si>
    <t xml:space="preserve">C02512 | C00025 </t>
  </si>
  <si>
    <t xml:space="preserve">C05670 | C00025 </t>
  </si>
  <si>
    <t xml:space="preserve">C03193 | C00045 </t>
  </si>
  <si>
    <t xml:space="preserve">C03193 | C05689 </t>
  </si>
  <si>
    <t xml:space="preserve">C01931 | C00344 </t>
  </si>
  <si>
    <t xml:space="preserve">C02504 | C00010 </t>
  </si>
  <si>
    <t xml:space="preserve">C00158 | C00010 </t>
  </si>
  <si>
    <t xml:space="preserve">C02225 | C00010 </t>
  </si>
  <si>
    <t xml:space="preserve">C00718 | C00009 </t>
  </si>
  <si>
    <t xml:space="preserve">C00369 | C00009 </t>
  </si>
  <si>
    <t xml:space="preserve">G10495 | C00009 </t>
  </si>
  <si>
    <t xml:space="preserve">G10545 | C00009 </t>
  </si>
  <si>
    <t xml:space="preserve">C00031 | C06215 </t>
  </si>
  <si>
    <t>C00031 | G10499</t>
  </si>
  <si>
    <t xml:space="preserve">C05898 | C11827 </t>
  </si>
  <si>
    <t>G10555 | G10557</t>
  </si>
  <si>
    <t xml:space="preserve">C05893 | C11826 </t>
  </si>
  <si>
    <t>G10553 | G10554</t>
  </si>
  <si>
    <t xml:space="preserve">C01170 | C01289 </t>
  </si>
  <si>
    <t xml:space="preserve">G11112 | G13164 </t>
  </si>
  <si>
    <t xml:space="preserve">C00498 | C00718 </t>
  </si>
  <si>
    <t xml:space="preserve">G10495 | G11109 </t>
  </si>
  <si>
    <t xml:space="preserve">C05897 | C00043 </t>
  </si>
  <si>
    <t xml:space="preserve">C04851 | C00043 </t>
  </si>
  <si>
    <t xml:space="preserve">G10551 | G10610 </t>
  </si>
  <si>
    <t xml:space="preserve">G10552 | G10610 </t>
  </si>
  <si>
    <t xml:space="preserve">G10556 | G10610 </t>
  </si>
  <si>
    <t xml:space="preserve">C00029 | C00641 </t>
  </si>
  <si>
    <t xml:space="preserve">C04046 | C00029 </t>
  </si>
  <si>
    <t xml:space="preserve">C06040 | C00029 </t>
  </si>
  <si>
    <t xml:space="preserve">G10608 | C00641 </t>
  </si>
  <si>
    <t xml:space="preserve">G10608 | G13181 </t>
  </si>
  <si>
    <t xml:space="preserve">C00029 | C22411 </t>
  </si>
  <si>
    <t xml:space="preserve">G10608 | G13166 </t>
  </si>
  <si>
    <t xml:space="preserve">C00208 | C00009 </t>
  </si>
  <si>
    <t xml:space="preserve">G00275 | C00009 </t>
  </si>
  <si>
    <t xml:space="preserve">C00212 | C00009 </t>
  </si>
  <si>
    <t xml:space="preserve">C00294 | C00009 </t>
  </si>
  <si>
    <t xml:space="preserve">C00330 | C00009 </t>
  </si>
  <si>
    <t xml:space="preserve">C00387 | C00009 </t>
  </si>
  <si>
    <t xml:space="preserve">C03150 | C00009 </t>
  </si>
  <si>
    <t xml:space="preserve">C05841 | C00009 </t>
  </si>
  <si>
    <t xml:space="preserve">C01762 | C00009 </t>
  </si>
  <si>
    <t xml:space="preserve">C00559 | C00009 </t>
  </si>
  <si>
    <t xml:space="preserve">C05512 | C00009 </t>
  </si>
  <si>
    <t xml:space="preserve">C15586 | C00009 </t>
  </si>
  <si>
    <t xml:space="preserve">C20463 | C00009 </t>
  </si>
  <si>
    <t xml:space="preserve">C01103 | C00013 </t>
  </si>
  <si>
    <t xml:space="preserve">C07649 | C00119 </t>
  </si>
  <si>
    <t xml:space="preserve">C03090 | C00013 | C00025 </t>
  </si>
  <si>
    <t xml:space="preserve">C02739 | C00013 </t>
  </si>
  <si>
    <t xml:space="preserve">C04302 | C00013 </t>
  </si>
  <si>
    <t xml:space="preserve">C01185 | C00013 | C00011 </t>
  </si>
  <si>
    <t xml:space="preserve">C00214 | C00009 </t>
  </si>
  <si>
    <t xml:space="preserve">C00299 | C00009 </t>
  </si>
  <si>
    <t xml:space="preserve">C00475 | C00009 </t>
  </si>
  <si>
    <t xml:space="preserve">C03169 | C00009 </t>
  </si>
  <si>
    <t xml:space="preserve">C00526 | C00009 </t>
  </si>
  <si>
    <t xml:space="preserve">C00144 | C00013 </t>
  </si>
  <si>
    <t xml:space="preserve">C00655 | C00013 </t>
  </si>
  <si>
    <t xml:space="preserve">C01977 | C16675 </t>
  </si>
  <si>
    <t xml:space="preserve">C07649 | C00620 </t>
  </si>
  <si>
    <t xml:space="preserve">C12739 | C00009 </t>
  </si>
  <si>
    <t xml:space="preserve">C07649 | C00672 </t>
  </si>
  <si>
    <t xml:space="preserve">C00020 | C00013 </t>
  </si>
  <si>
    <t xml:space="preserve">C04677 | C00013 </t>
  </si>
  <si>
    <t xml:space="preserve">C00130 | C00013 </t>
  </si>
  <si>
    <t xml:space="preserve">C02380 | C00119 </t>
  </si>
  <si>
    <t xml:space="preserve">C16614 | C00119 </t>
  </si>
  <si>
    <t xml:space="preserve">C07648 | C00119 </t>
  </si>
  <si>
    <t xml:space="preserve">C00105 | C00013 </t>
  </si>
  <si>
    <t xml:space="preserve">C00019 | C20446 </t>
  </si>
  <si>
    <t xml:space="preserve">C00341 | C00129 </t>
  </si>
  <si>
    <t xml:space="preserve">C01300 | C00568 </t>
  </si>
  <si>
    <t xml:space="preserve">C04807 | C00568 </t>
  </si>
  <si>
    <t xml:space="preserve">C01137 | C00134 </t>
  </si>
  <si>
    <t xml:space="preserve">C01137 | C01672 </t>
  </si>
  <si>
    <t xml:space="preserve">C00002 | C00853 </t>
  </si>
  <si>
    <t xml:space="preserve">C06505 | C00002 </t>
  </si>
  <si>
    <t xml:space="preserve">C00002 | C05774 </t>
  </si>
  <si>
    <t xml:space="preserve">C00002 | C00541 | C03024 </t>
  </si>
  <si>
    <t xml:space="preserve">C00002 | C06504 | C03024 </t>
  </si>
  <si>
    <t xml:space="preserve">C00074 | C03175 </t>
  </si>
  <si>
    <t xml:space="preserve">C04752 | C04327 </t>
  </si>
  <si>
    <t xml:space="preserve">C04752 | C20247 </t>
  </si>
  <si>
    <t xml:space="preserve">C04752 | C20246 </t>
  </si>
  <si>
    <t xml:space="preserve">C00448 | C00129 </t>
  </si>
  <si>
    <t xml:space="preserve">C00979 | C00283 </t>
  </si>
  <si>
    <t xml:space="preserve">C00979 | C01528 </t>
  </si>
  <si>
    <t xml:space="preserve">C00979 | C00320 | C00342 | C00080 </t>
  </si>
  <si>
    <t xml:space="preserve">C01005 | C00283 </t>
  </si>
  <si>
    <t xml:space="preserve">C01118 | C00001 </t>
  </si>
  <si>
    <t xml:space="preserve">C01118 | C00283 </t>
  </si>
  <si>
    <t xml:space="preserve">C00542 | C00042 </t>
  </si>
  <si>
    <t xml:space="preserve">C01077 | C00097 </t>
  </si>
  <si>
    <t xml:space="preserve">C01118 | C00097 </t>
  </si>
  <si>
    <t xml:space="preserve">C05702 | C05688 </t>
  </si>
  <si>
    <t xml:space="preserve">C01077 | C05688 </t>
  </si>
  <si>
    <t xml:space="preserve">C01118 | C05688 </t>
  </si>
  <si>
    <t xml:space="preserve">C01077 | C00409 </t>
  </si>
  <si>
    <t xml:space="preserve">C01077 | C00283 </t>
  </si>
  <si>
    <t xml:space="preserve">C00074 | C00279 | C00001 </t>
  </si>
  <si>
    <t xml:space="preserve">C00009 | C00013 | C00019 </t>
  </si>
  <si>
    <t xml:space="preserve">C00002 | C05335 | C00001 </t>
  </si>
  <si>
    <t xml:space="preserve">C00931 | C00001 </t>
  </si>
  <si>
    <t xml:space="preserve">C00074 | C00043 </t>
  </si>
  <si>
    <t xml:space="preserve">C03722 | C00001 | C00009 </t>
  </si>
  <si>
    <t xml:space="preserve">C05847 | C03657 </t>
  </si>
  <si>
    <t xml:space="preserve">C00235 | C17324 </t>
  </si>
  <si>
    <t xml:space="preserve">C04732 | C15556 </t>
  </si>
  <si>
    <t xml:space="preserve">C00049 | C00026 </t>
  </si>
  <si>
    <t xml:space="preserve">C00079 | C00026 </t>
  </si>
  <si>
    <t xml:space="preserve">C00082 | C00026 </t>
  </si>
  <si>
    <t xml:space="preserve">C00097 | C00026 </t>
  </si>
  <si>
    <t xml:space="preserve">C00506 | C00026 </t>
  </si>
  <si>
    <t xml:space="preserve">C00606 | C00026 </t>
  </si>
  <si>
    <t xml:space="preserve">C05947 | C00026 </t>
  </si>
  <si>
    <t xml:space="preserve">C00047 | C01092 </t>
  </si>
  <si>
    <t xml:space="preserve">C00437 | C00026 </t>
  </si>
  <si>
    <t xml:space="preserve">C00077 | C00026 </t>
  </si>
  <si>
    <t xml:space="preserve">C00077 | C00161 </t>
  </si>
  <si>
    <t xml:space="preserve">C00064 | C00085 </t>
  </si>
  <si>
    <t xml:space="preserve">C00099 | C00026 </t>
  </si>
  <si>
    <t xml:space="preserve">C00334 | C00026 </t>
  </si>
  <si>
    <t xml:space="preserve">C00133 | C00026 </t>
  </si>
  <si>
    <t xml:space="preserve">C00405 | C00022 </t>
  </si>
  <si>
    <t xml:space="preserve">C02265 | C00026 </t>
  </si>
  <si>
    <t xml:space="preserve">C00515 | C00161 </t>
  </si>
  <si>
    <t xml:space="preserve">C00739 | C00161 </t>
  </si>
  <si>
    <t xml:space="preserve">C00792 | C00161 </t>
  </si>
  <si>
    <t xml:space="preserve">C00402 | C05946 </t>
  </si>
  <si>
    <t xml:space="preserve">C00123 | C00026 </t>
  </si>
  <si>
    <t xml:space="preserve">C00183 | C00026 </t>
  </si>
  <si>
    <t xml:space="preserve">C00407 | C00026 </t>
  </si>
  <si>
    <t xml:space="preserve">C02356 | C00026 </t>
  </si>
  <si>
    <t xml:space="preserve">C00431 | C00026 </t>
  </si>
  <si>
    <t xml:space="preserve">C01180 | C00025 </t>
  </si>
  <si>
    <t xml:space="preserve">C01005 | C00026 </t>
  </si>
  <si>
    <t xml:space="preserve">C06055 | C00026 </t>
  </si>
  <si>
    <t xml:space="preserve">C00666 | C00026 </t>
  </si>
  <si>
    <t xml:space="preserve">C00251 | C00064 </t>
  </si>
  <si>
    <t xml:space="preserve">C00251 | C00014 </t>
  </si>
  <si>
    <t xml:space="preserve">C01100 | C00026 </t>
  </si>
  <si>
    <t xml:space="preserve">C00002 | C03089 </t>
  </si>
  <si>
    <t xml:space="preserve">C00002 | C01906 </t>
  </si>
  <si>
    <t xml:space="preserve">C00002 | C00641 </t>
  </si>
  <si>
    <t xml:space="preserve">C00002 | C00085 </t>
  </si>
  <si>
    <t xml:space="preserve">C00063 | C00085 </t>
  </si>
  <si>
    <t xml:space="preserve">C00075 | C00085 </t>
  </si>
  <si>
    <t xml:space="preserve">C00081 | C00085 </t>
  </si>
  <si>
    <t xml:space="preserve">C00002 | C05382 </t>
  </si>
  <si>
    <t xml:space="preserve">C01097 | C00002 </t>
  </si>
  <si>
    <t xml:space="preserve">C00063 | C01097 </t>
  </si>
  <si>
    <t xml:space="preserve">C00075 | C01097 </t>
  </si>
  <si>
    <t xml:space="preserve">C00081 | C01097 </t>
  </si>
  <si>
    <t xml:space="preserve">C00002 | C05345 </t>
  </si>
  <si>
    <t xml:space="preserve">C00002 | C00330 </t>
  </si>
  <si>
    <t xml:space="preserve">C00002 | C00257 </t>
  </si>
  <si>
    <t xml:space="preserve">C11435 | C00002 </t>
  </si>
  <si>
    <t xml:space="preserve">C00002 | C00121 </t>
  </si>
  <si>
    <t xml:space="preserve">C00673 | C00008 </t>
  </si>
  <si>
    <t xml:space="preserve">C00002 | C00309 </t>
  </si>
  <si>
    <t xml:space="preserve">C00002 | C00508 </t>
  </si>
  <si>
    <t xml:space="preserve">C00002 | C00310 </t>
  </si>
  <si>
    <t xml:space="preserve">C04261 | C00159 </t>
  </si>
  <si>
    <t xml:space="preserve">C02713 | C04261 </t>
  </si>
  <si>
    <t xml:space="preserve">C04261 | C00140 </t>
  </si>
  <si>
    <t xml:space="preserve">C04261 | C00392 </t>
  </si>
  <si>
    <t xml:space="preserve">C04261 | C00031 </t>
  </si>
  <si>
    <t xml:space="preserve">C00002 | C00031 </t>
  </si>
  <si>
    <t xml:space="preserve">C00002 | C00221 </t>
  </si>
  <si>
    <t xml:space="preserve">C00002 | C00267 </t>
  </si>
  <si>
    <t xml:space="preserve">C01083 | C04261 </t>
  </si>
  <si>
    <t xml:space="preserve">G00293 | C04261 </t>
  </si>
  <si>
    <t xml:space="preserve">C04261 | C00095 </t>
  </si>
  <si>
    <t xml:space="preserve">C00002 | C00214 </t>
  </si>
  <si>
    <t xml:space="preserve">C00002 | C00526 </t>
  </si>
  <si>
    <t xml:space="preserve">C11736 | C00002 </t>
  </si>
  <si>
    <t xml:space="preserve">C00089 | C04261 </t>
  </si>
  <si>
    <t xml:space="preserve">C00002 | C00003 </t>
  </si>
  <si>
    <t xml:space="preserve">C00002 | C00882 </t>
  </si>
  <si>
    <t xml:space="preserve">C00002 | C00224 </t>
  </si>
  <si>
    <t xml:space="preserve">C00002 | C05686 </t>
  </si>
  <si>
    <t xml:space="preserve">C00002 | C00255 </t>
  </si>
  <si>
    <t xml:space="preserve">C00002 | C00116 </t>
  </si>
  <si>
    <t xml:space="preserve">C00002 | C00258 </t>
  </si>
  <si>
    <t xml:space="preserve">C00002 | C00831 </t>
  </si>
  <si>
    <t xml:space="preserve">C00002 | C00864 </t>
  </si>
  <si>
    <t xml:space="preserve">C00002 | C04079 </t>
  </si>
  <si>
    <t xml:space="preserve">C00002 | C00250 </t>
  </si>
  <si>
    <t xml:space="preserve">C00002 | C00314 </t>
  </si>
  <si>
    <t xml:space="preserve">C00002 | C00534 </t>
  </si>
  <si>
    <t xml:space="preserve">C00002 | C00263 </t>
  </si>
  <si>
    <t xml:space="preserve">C00002 | C00095 </t>
  </si>
  <si>
    <t xml:space="preserve">C00002 | C02336 </t>
  </si>
  <si>
    <t xml:space="preserve">C00002 | C00022 </t>
  </si>
  <si>
    <t xml:space="preserve">C00044 | C00022 </t>
  </si>
  <si>
    <t xml:space="preserve">C00063 | C00022 </t>
  </si>
  <si>
    <t xml:space="preserve">C00075 | C00022 </t>
  </si>
  <si>
    <t xml:space="preserve">C00081 | C00022 </t>
  </si>
  <si>
    <t xml:space="preserve">C00131 | C00022 </t>
  </si>
  <si>
    <t xml:space="preserve">C00286 | C00022 </t>
  </si>
  <si>
    <t xml:space="preserve">C00201 | C00022 </t>
  </si>
  <si>
    <t xml:space="preserve">C00002 | C00204 </t>
  </si>
  <si>
    <t xml:space="preserve">C00002 | C00475 </t>
  </si>
  <si>
    <t xml:space="preserve">C00044 | C00475 </t>
  </si>
  <si>
    <t xml:space="preserve">C00002 | C00299 </t>
  </si>
  <si>
    <t xml:space="preserve">C00044 | C00299 </t>
  </si>
  <si>
    <t xml:space="preserve">C16633 | C00002 </t>
  </si>
  <si>
    <t xml:space="preserve">C00002 | C01279 </t>
  </si>
  <si>
    <t xml:space="preserve">C00002 | C00312 </t>
  </si>
  <si>
    <t xml:space="preserve">C00002 | C00861 </t>
  </si>
  <si>
    <t xml:space="preserve">C00002 | C04294 </t>
  </si>
  <si>
    <t xml:space="preserve">C00002 | C01094 </t>
  </si>
  <si>
    <t xml:space="preserve">C00002 | C00140 </t>
  </si>
  <si>
    <t xml:space="preserve">C00002 | C00984 </t>
  </si>
  <si>
    <t xml:space="preserve">C00002 | C17558 </t>
  </si>
  <si>
    <t xml:space="preserve">C00002 | C00493 </t>
  </si>
  <si>
    <t xml:space="preserve">C00002 | C00881 </t>
  </si>
  <si>
    <t xml:space="preserve">C00201 | C00881 </t>
  </si>
  <si>
    <t xml:space="preserve">C00002 | C00559 </t>
  </si>
  <si>
    <t xml:space="preserve">C06892 | C00002 </t>
  </si>
  <si>
    <t xml:space="preserve">C00002 | C00585 </t>
  </si>
  <si>
    <t xml:space="preserve">C00002 | C00017 </t>
  </si>
  <si>
    <t xml:space="preserve">C00002 | C01609 </t>
  </si>
  <si>
    <t xml:space="preserve">C00002 | C00033 </t>
  </si>
  <si>
    <t xml:space="preserve">C00002 | C00163 </t>
  </si>
  <si>
    <t xml:space="preserve">C00002 | C00025 </t>
  </si>
  <si>
    <t xml:space="preserve">C00002 | C00197 </t>
  </si>
  <si>
    <t xml:space="preserve">C00002 | C00049 </t>
  </si>
  <si>
    <t xml:space="preserve">C00002 | C00246 </t>
  </si>
  <si>
    <t xml:space="preserve">C00002 | C00624 </t>
  </si>
  <si>
    <t xml:space="preserve">C00002 | C00062 </t>
  </si>
  <si>
    <t xml:space="preserve">C00074 | C00615 </t>
  </si>
  <si>
    <t xml:space="preserve">C00002 | C01081 </t>
  </si>
  <si>
    <t xml:space="preserve">C00002 | C00105 </t>
  </si>
  <si>
    <t xml:space="preserve">C00002 | C00055 </t>
  </si>
  <si>
    <t xml:space="preserve">C00002 | C00239 </t>
  </si>
  <si>
    <t xml:space="preserve">C00002 | C00020 </t>
  </si>
  <si>
    <t xml:space="preserve">C00002 | C00360 </t>
  </si>
  <si>
    <t xml:space="preserve">C00068 | C00008 </t>
  </si>
  <si>
    <t xml:space="preserve">C00002 | C00008 </t>
  </si>
  <si>
    <t xml:space="preserve">C11038 | C00002 </t>
  </si>
  <si>
    <t xml:space="preserve">C00002 | C00015 </t>
  </si>
  <si>
    <t xml:space="preserve">C00002 | C00035 </t>
  </si>
  <si>
    <t xml:space="preserve">C00002 | C00454 </t>
  </si>
  <si>
    <t xml:space="preserve">C00002 | C00112 </t>
  </si>
  <si>
    <t xml:space="preserve">C00002 | C00104 </t>
  </si>
  <si>
    <t xml:space="preserve">C00002 | C00206 </t>
  </si>
  <si>
    <t xml:space="preserve">C00002 | C00361 </t>
  </si>
  <si>
    <t xml:space="preserve">C00002 | C00363 </t>
  </si>
  <si>
    <t xml:space="preserve">C00002 | C00705 </t>
  </si>
  <si>
    <t xml:space="preserve">C00002 | C01346 </t>
  </si>
  <si>
    <t xml:space="preserve">C00002 | C01344 </t>
  </si>
  <si>
    <t xml:space="preserve">C00002 | C21748 </t>
  </si>
  <si>
    <t xml:space="preserve">C00002 | C21750 </t>
  </si>
  <si>
    <t xml:space="preserve">C22442 | C00002 </t>
  </si>
  <si>
    <t xml:space="preserve">C00002 | C04556 </t>
  </si>
  <si>
    <t xml:space="preserve">C00002 | C00144 </t>
  </si>
  <si>
    <t xml:space="preserve">C00002 | C00362 </t>
  </si>
  <si>
    <t xml:space="preserve">C22441 | C00002 </t>
  </si>
  <si>
    <t xml:space="preserve">C00002 | C00364 </t>
  </si>
  <si>
    <t xml:space="preserve">C00002 | C00365 </t>
  </si>
  <si>
    <t xml:space="preserve">C00002 | C00117 </t>
  </si>
  <si>
    <t xml:space="preserve">C00002 | C00378 </t>
  </si>
  <si>
    <t xml:space="preserve">C00002 | C01300 </t>
  </si>
  <si>
    <t xml:space="preserve">C00002 | C00044 </t>
  </si>
  <si>
    <t xml:space="preserve">C00029 | C00446 </t>
  </si>
  <si>
    <t xml:space="preserve">C00002 | C00455 </t>
  </si>
  <si>
    <t xml:space="preserve">C00002 | C01185 </t>
  </si>
  <si>
    <t xml:space="preserve">C00002 | C00061 </t>
  </si>
  <si>
    <t xml:space="preserve">C00075 | C04501 </t>
  </si>
  <si>
    <t xml:space="preserve">C00459 | C00103 </t>
  </si>
  <si>
    <t xml:space="preserve">C00002 | C00103 </t>
  </si>
  <si>
    <t xml:space="preserve">C00002 | C01134 </t>
  </si>
  <si>
    <t xml:space="preserve">C00063 | C00103 </t>
  </si>
  <si>
    <t xml:space="preserve">C00063 | C00093 </t>
  </si>
  <si>
    <t xml:space="preserve">C00002 | C00059 </t>
  </si>
  <si>
    <t xml:space="preserve">C00002 | C05697 </t>
  </si>
  <si>
    <t xml:space="preserve">C00063 | C00416 </t>
  </si>
  <si>
    <t xml:space="preserve">C00066 | C00009 </t>
  </si>
  <si>
    <t xml:space="preserve">C00002 | C00196 </t>
  </si>
  <si>
    <t xml:space="preserve">C04030 | C20665 </t>
  </si>
  <si>
    <t xml:space="preserve">C00002 | C00196 | C20665 </t>
  </si>
  <si>
    <t xml:space="preserve">C00002 | C00046 </t>
  </si>
  <si>
    <t xml:space="preserve">C00044 | C00046 </t>
  </si>
  <si>
    <t xml:space="preserve">C00063 | C00046 </t>
  </si>
  <si>
    <t xml:space="preserve">C00075 | C00046 </t>
  </si>
  <si>
    <t xml:space="preserve">C00201 | C00046 </t>
  </si>
  <si>
    <t xml:space="preserve">C11434 | C00063 </t>
  </si>
  <si>
    <t xml:space="preserve">C00131 | C00039 </t>
  </si>
  <si>
    <t xml:space="preserve">C00286 | C00039 </t>
  </si>
  <si>
    <t xml:space="preserve">C00458 | C00039 </t>
  </si>
  <si>
    <t xml:space="preserve">C00459 | C00039 </t>
  </si>
  <si>
    <t>C00677 | C00039</t>
  </si>
  <si>
    <t xml:space="preserve">C02211 | C00063 | C00002 </t>
  </si>
  <si>
    <t xml:space="preserve">C02211 | C00063 </t>
  </si>
  <si>
    <t xml:space="preserve">C19078 | C00063 </t>
  </si>
  <si>
    <t xml:space="preserve">C19080 | C00002 </t>
  </si>
  <si>
    <t xml:space="preserve">C15810 | C00002 </t>
  </si>
  <si>
    <t xml:space="preserve">C18237 | C00044 </t>
  </si>
  <si>
    <t xml:space="preserve">C00046 | C00009 </t>
  </si>
  <si>
    <t xml:space="preserve">C00075 | C00103 </t>
  </si>
  <si>
    <t xml:space="preserve">C00513 | C21464 </t>
  </si>
  <si>
    <t xml:space="preserve">C00513 | G13165 </t>
  </si>
  <si>
    <t xml:space="preserve">C04702 | C17556 </t>
  </si>
  <si>
    <t xml:space="preserve">C04882 | C17556 </t>
  </si>
  <si>
    <t xml:space="preserve">C00043 | C17556 </t>
  </si>
  <si>
    <t xml:space="preserve">G10610 | C17556 </t>
  </si>
  <si>
    <t xml:space="preserve">C00513 | C04881 </t>
  </si>
  <si>
    <t xml:space="preserve">C00513 | G00177 </t>
  </si>
  <si>
    <t xml:space="preserve">C00269 | C00093 </t>
  </si>
  <si>
    <t xml:space="preserve">C00010 | C03688 </t>
  </si>
  <si>
    <t xml:space="preserve">C00269 | C00065 </t>
  </si>
  <si>
    <t xml:space="preserve">C11437 | C15809 | C15814 </t>
  </si>
  <si>
    <t xml:space="preserve">C18239 | C15814 </t>
  </si>
  <si>
    <t xml:space="preserve">C00868 | C15812 | C00002 </t>
  </si>
  <si>
    <t xml:space="preserve">C00097 | C02342 </t>
  </si>
  <si>
    <t xml:space="preserve">C15812 | C15813 | C00030 </t>
  </si>
  <si>
    <t xml:space="preserve">C01909 | C17023 | C00019 | C05359 | C00080 </t>
  </si>
  <si>
    <t xml:space="preserve">C15811 | C00097 </t>
  </si>
  <si>
    <t xml:space="preserve">C00097 | C02743 </t>
  </si>
  <si>
    <t xml:space="preserve">C15812 | C02743 </t>
  </si>
  <si>
    <t xml:space="preserve">C16236 | C22154 | C00019 | C22150 | C00080 </t>
  </si>
  <si>
    <t xml:space="preserve">C22160 | C22154 | C00019 | C22150 | C00080 </t>
  </si>
  <si>
    <t xml:space="preserve">C22159 | C22154 | C00019 | C22150 | C00080 </t>
  </si>
  <si>
    <t xml:space="preserve">C00091 | C00164 </t>
  </si>
  <si>
    <t xml:space="preserve">C00091 | C01656 </t>
  </si>
  <si>
    <t xml:space="preserve">C04432 | C17023 | C00019 </t>
  </si>
  <si>
    <t xml:space="preserve">C20755 | C00019 </t>
  </si>
  <si>
    <t xml:space="preserve">C02391 | C00001 </t>
  </si>
  <si>
    <t xml:space="preserve">C01416 | C00001 </t>
  </si>
  <si>
    <t xml:space="preserve">C12650 | C00001 </t>
  </si>
  <si>
    <t xml:space="preserve">C07585 | C00001 </t>
  </si>
  <si>
    <t xml:space="preserve">C07054 | C00001 </t>
  </si>
  <si>
    <t xml:space="preserve">C16641 | C00001 </t>
  </si>
  <si>
    <t xml:space="preserve">C16543 | C00001 </t>
  </si>
  <si>
    <t xml:space="preserve">C16561 | C00001 </t>
  </si>
  <si>
    <t xml:space="preserve">C07073 | C00001 </t>
  </si>
  <si>
    <t xml:space="preserve">C03880 | C00001 </t>
  </si>
  <si>
    <t xml:space="preserve">C00422 | C00001 </t>
  </si>
  <si>
    <t xml:space="preserve">C00641 | C00001 </t>
  </si>
  <si>
    <t xml:space="preserve">C00165 | C00001 </t>
  </si>
  <si>
    <t xml:space="preserve">C01236 | C00001 </t>
  </si>
  <si>
    <t xml:space="preserve">C00916 | C00001 </t>
  </si>
  <si>
    <t xml:space="preserve">C04142 | C00001 </t>
  </si>
  <si>
    <t xml:space="preserve">C01153 | C00001 </t>
  </si>
  <si>
    <t xml:space="preserve">C00111 | C00001 </t>
  </si>
  <si>
    <t xml:space="preserve">C01081 | C00001 </t>
  </si>
  <si>
    <t xml:space="preserve">C03360 | C00001 </t>
  </si>
  <si>
    <t xml:space="preserve">C04895 | C00001 </t>
  </si>
  <si>
    <t xml:space="preserve">C00354 | C00001 </t>
  </si>
  <si>
    <t xml:space="preserve">C00447 | C00001 </t>
  </si>
  <si>
    <t xml:space="preserve">C05378 | C00001 </t>
  </si>
  <si>
    <t xml:space="preserve">C01100 | C00001 </t>
  </si>
  <si>
    <t xml:space="preserve">C00562 | C00001 </t>
  </si>
  <si>
    <t xml:space="preserve">C00988 | C00001 </t>
  </si>
  <si>
    <t xml:space="preserve">C00934 | C00001 </t>
  </si>
  <si>
    <t xml:space="preserve">C01177 | C00001 </t>
  </si>
  <si>
    <t xml:space="preserve">C03546 | C00001 </t>
  </si>
  <si>
    <t xml:space="preserve">C04006 | C00001 </t>
  </si>
  <si>
    <t xml:space="preserve">C15585 | C00001 </t>
  </si>
  <si>
    <t xml:space="preserve">C03892 | C00001 </t>
  </si>
  <si>
    <t xml:space="preserve">C01005 | C00001 </t>
  </si>
  <si>
    <t xml:space="preserve">C02532 | C00001 </t>
  </si>
  <si>
    <t xml:space="preserve">C01167 | C00001 </t>
  </si>
  <si>
    <t xml:space="preserve">C00020 | C00001 </t>
  </si>
  <si>
    <t xml:space="preserve">C00055 | C00001 </t>
  </si>
  <si>
    <t xml:space="preserve">C00105 | C00001 </t>
  </si>
  <si>
    <t xml:space="preserve">C00130 | C00001 </t>
  </si>
  <si>
    <t xml:space="preserve">C00144 | C00001 </t>
  </si>
  <si>
    <t xml:space="preserve">C00364 | C00001 </t>
  </si>
  <si>
    <t xml:space="preserve">C00239 | C00001 </t>
  </si>
  <si>
    <t xml:space="preserve">C00362 | C00001 </t>
  </si>
  <si>
    <t xml:space="preserve">C00360 | C00001 </t>
  </si>
  <si>
    <t xml:space="preserve">C00365 | C00001 </t>
  </si>
  <si>
    <t xml:space="preserve">C00455 | C00001 </t>
  </si>
  <si>
    <t xml:space="preserve">C00655 | C00001 </t>
  </si>
  <si>
    <t xml:space="preserve">C01185 | C00001 </t>
  </si>
  <si>
    <t xml:space="preserve">C02520 | C00001 </t>
  </si>
  <si>
    <t xml:space="preserve">C06196 | C00001 </t>
  </si>
  <si>
    <t xml:space="preserve">C01367 | C00001 </t>
  </si>
  <si>
    <t xml:space="preserve">C01368 | C00001 </t>
  </si>
  <si>
    <t xml:space="preserve">C06193 | C00001 </t>
  </si>
  <si>
    <t xml:space="preserve">C05822 | C00001 </t>
  </si>
  <si>
    <t xml:space="preserve">C02508 | C00001 </t>
  </si>
  <si>
    <t xml:space="preserve">C06369 | C00001 </t>
  </si>
  <si>
    <t xml:space="preserve">C01094 | C00001 </t>
  </si>
  <si>
    <t xml:space="preserve">C00054 | C00001 </t>
  </si>
  <si>
    <t xml:space="preserve">C00053 | C00001 </t>
  </si>
  <si>
    <t xml:space="preserve">C11536 | C00001 </t>
  </si>
  <si>
    <t xml:space="preserve">C01204 | C00001 </t>
  </si>
  <si>
    <t xml:space="preserve">C15651 | C00001 </t>
  </si>
  <si>
    <t xml:space="preserve">C01240 | C00001 </t>
  </si>
  <si>
    <t xml:space="preserve">C02353 | C00001 </t>
  </si>
  <si>
    <t xml:space="preserve">C02355 | C00001 </t>
  </si>
  <si>
    <t xml:space="preserve">C02354 | C00001 </t>
  </si>
  <si>
    <t xml:space="preserve">C06194 | C00001 </t>
  </si>
  <si>
    <t xml:space="preserve">C03120 | C00001 </t>
  </si>
  <si>
    <t xml:space="preserve">C00670 | C00001 </t>
  </si>
  <si>
    <t xml:space="preserve">C01233 | C00001 </t>
  </si>
  <si>
    <t xml:space="preserve">C16463 | C00001 </t>
  </si>
  <si>
    <t xml:space="preserve">C17627 | C00001 </t>
  </si>
  <si>
    <t xml:space="preserve">C01228 | C00001 </t>
  </si>
  <si>
    <t xml:space="preserve">C00369 | C00001 </t>
  </si>
  <si>
    <t xml:space="preserve">G10545 | C00001 </t>
  </si>
  <si>
    <t xml:space="preserve">C01935 | C00001 </t>
  </si>
  <si>
    <t xml:space="preserve">C00089 | C00001 </t>
  </si>
  <si>
    <t xml:space="preserve">C00252 | C00001 </t>
  </si>
  <si>
    <t xml:space="preserve">C00721 | C00001 </t>
  </si>
  <si>
    <t xml:space="preserve">G01318 | C00001 </t>
  </si>
  <si>
    <t xml:space="preserve">G00370 | C00001 </t>
  </si>
  <si>
    <t xml:space="preserve">C00001 | C00689 </t>
  </si>
  <si>
    <t xml:space="preserve">C00001 | C02995 </t>
  </si>
  <si>
    <t xml:space="preserve">C00001 | G09795 </t>
  </si>
  <si>
    <t xml:space="preserve">C00001 | G10519 </t>
  </si>
  <si>
    <t xml:space="preserve">C00734 | C00001 </t>
  </si>
  <si>
    <t xml:space="preserve">G10536 | C00001 </t>
  </si>
  <si>
    <t xml:space="preserve">C05402 | C00001 </t>
  </si>
  <si>
    <t xml:space="preserve">C00492 | C00001 </t>
  </si>
  <si>
    <t xml:space="preserve">C05401 | C00001 </t>
  </si>
  <si>
    <t xml:space="preserve">C01235 | C00001 </t>
  </si>
  <si>
    <t xml:space="preserve">C05400 | C00001 </t>
  </si>
  <si>
    <t xml:space="preserve">C05399 | C00001 </t>
  </si>
  <si>
    <t xml:space="preserve">C04737 | C00001 </t>
  </si>
  <si>
    <t xml:space="preserve">C01613 | C00001 </t>
  </si>
  <si>
    <t xml:space="preserve">C06126 | C00001 </t>
  </si>
  <si>
    <t xml:space="preserve">C06037 | C00001 </t>
  </si>
  <si>
    <t xml:space="preserve">C05404 | C00001 </t>
  </si>
  <si>
    <t xml:space="preserve">C00001 | G00093 </t>
  </si>
  <si>
    <t xml:space="preserve">G00249 | C00001 </t>
  </si>
  <si>
    <t xml:space="preserve">G01275 | C00001 </t>
  </si>
  <si>
    <t xml:space="preserve">G10488 | C00001 </t>
  </si>
  <si>
    <t xml:space="preserve">G00497 | C00001 </t>
  </si>
  <si>
    <t xml:space="preserve">G00501 | C00001 </t>
  </si>
  <si>
    <t xml:space="preserve">G10529 | C00001 </t>
  </si>
  <si>
    <t xml:space="preserve">G00278 | C00001 </t>
  </si>
  <si>
    <t xml:space="preserve">C00243 | C00001 </t>
  </si>
  <si>
    <t xml:space="preserve">C05796 | C00001 </t>
  </si>
  <si>
    <t xml:space="preserve">C01290 | C00001 </t>
  </si>
  <si>
    <t xml:space="preserve">C04911 | C00001 </t>
  </si>
  <si>
    <t xml:space="preserve">C05403 | C00001 </t>
  </si>
  <si>
    <t xml:space="preserve">C06136 | C00001 </t>
  </si>
  <si>
    <t xml:space="preserve">G00124 | C00001 </t>
  </si>
  <si>
    <t xml:space="preserve">G00110 | C00001 </t>
  </si>
  <si>
    <t xml:space="preserve">G10504 | C00001 </t>
  </si>
  <si>
    <t xml:space="preserve">G00092 | C00001 </t>
  </si>
  <si>
    <t xml:space="preserve">G10531 | C00001 </t>
  </si>
  <si>
    <t xml:space="preserve">G10534 | C00001 </t>
  </si>
  <si>
    <t xml:space="preserve">G01977 | C00001 </t>
  </si>
  <si>
    <t xml:space="preserve">C16688 | C00001 </t>
  </si>
  <si>
    <t xml:space="preserve">G10508 | C00001 </t>
  </si>
  <si>
    <t xml:space="preserve">C00181 | C02352 </t>
  </si>
  <si>
    <t>C00181 | G10512</t>
  </si>
  <si>
    <t xml:space="preserve">G10481 | C00001 </t>
  </si>
  <si>
    <t xml:space="preserve">C00760 | C00001 </t>
  </si>
  <si>
    <t xml:space="preserve">C01674 | C00001 </t>
  </si>
  <si>
    <t xml:space="preserve">C06135 | C00001 </t>
  </si>
  <si>
    <t xml:space="preserve">C04737 | C01132 </t>
  </si>
  <si>
    <t xml:space="preserve">C04884 | C00001 </t>
  </si>
  <si>
    <t xml:space="preserve">C00001 | G00094 </t>
  </si>
  <si>
    <t xml:space="preserve">G00123 | C00001 </t>
  </si>
  <si>
    <t xml:space="preserve">G00109 | C00001 </t>
  </si>
  <si>
    <t xml:space="preserve">G10336 | C00001 </t>
  </si>
  <si>
    <t xml:space="preserve">G13074 | C00001 </t>
  </si>
  <si>
    <t xml:space="preserve">G13073 | C00001 </t>
  </si>
  <si>
    <t xml:space="preserve">G13057 | C00001 </t>
  </si>
  <si>
    <t xml:space="preserve">G00711 | C00001 </t>
  </si>
  <si>
    <t xml:space="preserve">G13056 | C00001 </t>
  </si>
  <si>
    <t xml:space="preserve">G05477 | C00001 </t>
  </si>
  <si>
    <t xml:space="preserve">C22467 | C00001 </t>
  </si>
  <si>
    <t xml:space="preserve">C02474 | C00001 </t>
  </si>
  <si>
    <t xml:space="preserve">C06215 | C00001 </t>
  </si>
  <si>
    <t>C00001 | C06215</t>
  </si>
  <si>
    <t>C00001 | G10499</t>
  </si>
  <si>
    <t xml:space="preserve">C00470 | C00001 </t>
  </si>
  <si>
    <t xml:space="preserve">G10506 | C00001 </t>
  </si>
  <si>
    <t xml:space="preserve">C02273 | C00001 </t>
  </si>
  <si>
    <t xml:space="preserve">C02492 | C00001 </t>
  </si>
  <si>
    <t xml:space="preserve">C01355 | C00001 </t>
  </si>
  <si>
    <t xml:space="preserve">G10535 | C00001 </t>
  </si>
  <si>
    <t xml:space="preserve">C04534 | C00001 </t>
  </si>
  <si>
    <t xml:space="preserve">C06187 | C00001 </t>
  </si>
  <si>
    <t xml:space="preserve">C06188 | C00001 </t>
  </si>
  <si>
    <t xml:space="preserve">G10518 | C00001 </t>
  </si>
  <si>
    <t xml:space="preserve">C00170 | C00001 </t>
  </si>
  <si>
    <t xml:space="preserve">C00021 | C00001 </t>
  </si>
  <si>
    <t xml:space="preserve">C05198 | C00001 </t>
  </si>
  <si>
    <t xml:space="preserve">C00885 | C00001 </t>
  </si>
  <si>
    <t xml:space="preserve">C00722 | C00001 </t>
  </si>
  <si>
    <t xml:space="preserve">C06548 | C00001 </t>
  </si>
  <si>
    <t xml:space="preserve">C14771 | C00001 </t>
  </si>
  <si>
    <t xml:space="preserve">C14770 | C00001 </t>
  </si>
  <si>
    <t xml:space="preserve">C14769 | C00001 </t>
  </si>
  <si>
    <t xml:space="preserve">C14768 | C00001 </t>
  </si>
  <si>
    <t xml:space="preserve">C01419 | C00001 </t>
  </si>
  <si>
    <t xml:space="preserve">C05729 | C00001 </t>
  </si>
  <si>
    <t xml:space="preserve">C00012 | C00001 </t>
  </si>
  <si>
    <t xml:space="preserve">C20120 | C00001 </t>
  </si>
  <si>
    <t xml:space="preserve">C00152 | C00001 </t>
  </si>
  <si>
    <t xml:space="preserve">C00241 | C00001 </t>
  </si>
  <si>
    <t xml:space="preserve">C00234 | C00001 </t>
  </si>
  <si>
    <t xml:space="preserve">C00395 | C00001 </t>
  </si>
  <si>
    <t xml:space="preserve">C05551 | C00001 </t>
  </si>
  <si>
    <t xml:space="preserve">C01444 | C00001 </t>
  </si>
  <si>
    <t xml:space="preserve">C00153 | C00001 </t>
  </si>
  <si>
    <t xml:space="preserve">C00819 | C00001 </t>
  </si>
  <si>
    <t xml:space="preserve">C00357 | C00001 </t>
  </si>
  <si>
    <t xml:space="preserve">C02999 | C00001 </t>
  </si>
  <si>
    <t xml:space="preserve">C00940 | C00001 </t>
  </si>
  <si>
    <t xml:space="preserve">C02362 | C00001 </t>
  </si>
  <si>
    <t xml:space="preserve">C04131 | C00001 </t>
  </si>
  <si>
    <t xml:space="preserve">C04390 | C00001 </t>
  </si>
  <si>
    <t xml:space="preserve">C00086 | C00001 </t>
  </si>
  <si>
    <t xml:space="preserve">C00014 | C00288 </t>
  </si>
  <si>
    <t xml:space="preserve">C04258 | C00001 </t>
  </si>
  <si>
    <t xml:space="preserve">C11439 | C00001 </t>
  </si>
  <si>
    <t xml:space="preserve">C11821 | C00001 </t>
  </si>
  <si>
    <t xml:space="preserve">C00337 | C00001 </t>
  </si>
  <si>
    <t xml:space="preserve">C02350 | C00001 </t>
  </si>
  <si>
    <t xml:space="preserve">C01866 | C00001 </t>
  </si>
  <si>
    <t xml:space="preserve">C03680 | C00001 </t>
  </si>
  <si>
    <t xml:space="preserve">C00002 | C01879 | C00001 </t>
  </si>
  <si>
    <t xml:space="preserve">C00062 | C00001 </t>
  </si>
  <si>
    <t xml:space="preserve">C00179 | C00001 </t>
  </si>
  <si>
    <t xml:space="preserve">C03626 | C00001 </t>
  </si>
  <si>
    <t xml:space="preserve">C00439 | C00001 </t>
  </si>
  <si>
    <t xml:space="preserve">C00499 | C00001 </t>
  </si>
  <si>
    <t xml:space="preserve">C06060 | C00001 </t>
  </si>
  <si>
    <t xml:space="preserve">C00044 | C00001 </t>
  </si>
  <si>
    <t xml:space="preserve">C05922 | C00001 </t>
  </si>
  <si>
    <t xml:space="preserve">C02741 | C00001 </t>
  </si>
  <si>
    <t xml:space="preserve">C00147 | C00001 </t>
  </si>
  <si>
    <t xml:space="preserve">C01304 | C00001 </t>
  </si>
  <si>
    <t xml:space="preserve">C00242 | C00001 </t>
  </si>
  <si>
    <t xml:space="preserve">C17324 | C00001 </t>
  </si>
  <si>
    <t xml:space="preserve">C00475 | C00001 </t>
  </si>
  <si>
    <t xml:space="preserve">C00881 | C00001 </t>
  </si>
  <si>
    <t xml:space="preserve">C16635 | C00001 </t>
  </si>
  <si>
    <t xml:space="preserve">C00445 | C00001 </t>
  </si>
  <si>
    <t>C20905 | C00001 </t>
  </si>
  <si>
    <t xml:space="preserve">C20904 | C00001 </t>
  </si>
  <si>
    <t xml:space="preserve">C00378 | C00001 </t>
  </si>
  <si>
    <t xml:space="preserve">C20267 | C00001 </t>
  </si>
  <si>
    <t xml:space="preserve">C00352 | C00001 </t>
  </si>
  <si>
    <t xml:space="preserve">C00013 | C00001 </t>
  </si>
  <si>
    <t xml:space="preserve">C00705 | C00001 </t>
  </si>
  <si>
    <t xml:space="preserve">C00458 | C00001 </t>
  </si>
  <si>
    <t xml:space="preserve">C00301 | C00001 </t>
  </si>
  <si>
    <t xml:space="preserve">C00002 | C00001 </t>
  </si>
  <si>
    <t xml:space="preserve">C00068 | C00001 </t>
  </si>
  <si>
    <t xml:space="preserve">C00201 | C00001 </t>
  </si>
  <si>
    <t xml:space="preserve">C01260 | C00001 </t>
  </si>
  <si>
    <t xml:space="preserve">C06198 | C00001 </t>
  </si>
  <si>
    <t xml:space="preserve">C01261 | C00001 </t>
  </si>
  <si>
    <t xml:space="preserve">C04392 | C00001 </t>
  </si>
  <si>
    <t xml:space="preserve">C00460 | C00001 </t>
  </si>
  <si>
    <t xml:space="preserve">C21751 | C00001 </t>
  </si>
  <si>
    <t xml:space="preserve">C04574 | C00001 </t>
  </si>
  <si>
    <t xml:space="preserve">C06197 | C00001 </t>
  </si>
  <si>
    <t xml:space="preserve">C02739 | C00001 </t>
  </si>
  <si>
    <t xml:space="preserve">C00081 | C00001 </t>
  </si>
  <si>
    <t xml:space="preserve">C00700 | C00001 </t>
  </si>
  <si>
    <t xml:space="preserve">C01345 | C00001 </t>
  </si>
  <si>
    <t xml:space="preserve">C16617 | C00001 </t>
  </si>
  <si>
    <t xml:space="preserve">C00227 | C00001 </t>
  </si>
  <si>
    <t xml:space="preserve">C02133 | C00001 </t>
  </si>
  <si>
    <t xml:space="preserve">C06206 | C00001 </t>
  </si>
  <si>
    <t xml:space="preserve">C00236 | C00001 </t>
  </si>
  <si>
    <t xml:space="preserve">C00003 | C00001 </t>
  </si>
  <si>
    <t xml:space="preserve">C00016 | C00001 </t>
  </si>
  <si>
    <t xml:space="preserve">C00029 | C00001 </t>
  </si>
  <si>
    <t xml:space="preserve">C00063 | C00001 </t>
  </si>
  <si>
    <t xml:space="preserve">C00075 | C00001 </t>
  </si>
  <si>
    <t xml:space="preserve">C00857 | C00001 </t>
  </si>
  <si>
    <t xml:space="preserve">C00882 | C00001 </t>
  </si>
  <si>
    <t xml:space="preserve">C00459 | C00001 </t>
  </si>
  <si>
    <t xml:space="preserve">C04287 | C00001 </t>
  </si>
  <si>
    <t xml:space="preserve">C21101 | C00001 </t>
  </si>
  <si>
    <t xml:space="preserve">C00002 | C00036 </t>
  </si>
  <si>
    <t xml:space="preserve">C00019 | C00080 </t>
  </si>
  <si>
    <t xml:space="preserve">C00199 | C00067 </t>
  </si>
  <si>
    <t xml:space="preserve">C03373 | C00019 </t>
  </si>
  <si>
    <t xml:space="preserve">C00044 | C00019 | C00030 </t>
  </si>
  <si>
    <t xml:space="preserve">C00288 | C00080 </t>
  </si>
  <si>
    <t xml:space="preserve">C02730 | C00001 </t>
  </si>
  <si>
    <t xml:space="preserve">C00256 | C00357 </t>
  </si>
  <si>
    <t xml:space="preserve">C03460 | C00001 </t>
  </si>
  <si>
    <t xml:space="preserve">C00877 | C00001 </t>
  </si>
  <si>
    <t xml:space="preserve">C11946 | C00001 </t>
  </si>
  <si>
    <t xml:space="preserve">C11945 | C00001 </t>
  </si>
  <si>
    <t xml:space="preserve">C14144 | C00001 </t>
  </si>
  <si>
    <t xml:space="preserve">C16468 | C00001 </t>
  </si>
  <si>
    <t xml:space="preserve">C04333 | C00001 </t>
  </si>
  <si>
    <t xml:space="preserve">C00065 | C00463 </t>
  </si>
  <si>
    <t xml:space="preserve">C00065 | C03506 </t>
  </si>
  <si>
    <t xml:space="preserve">C00106 | C00117 </t>
  </si>
  <si>
    <t xml:space="preserve">C01102 | C00001 </t>
  </si>
  <si>
    <t xml:space="preserve">C06055 | C00001 </t>
  </si>
  <si>
    <t xml:space="preserve">C20905 | C00001 </t>
  </si>
  <si>
    <t xml:space="preserve">C00118 | C00199 | C00064 </t>
  </si>
  <si>
    <t xml:space="preserve">C00117 | C00118 | C00014 </t>
  </si>
  <si>
    <t xml:space="preserve">C00117 | C00118 | C00064 </t>
  </si>
  <si>
    <t xml:space="preserve">C00441 | C00022 </t>
  </si>
  <si>
    <t xml:space="preserve">C00097 | C00001 </t>
  </si>
  <si>
    <t xml:space="preserve">C02291 | C00001 </t>
  </si>
  <si>
    <t xml:space="preserve">C00491 | C00001 </t>
  </si>
  <si>
    <t xml:space="preserve">C05335 | C00001 </t>
  </si>
  <si>
    <t xml:space="preserve">C05699 | C00001 </t>
  </si>
  <si>
    <t xml:space="preserve">C05689 | C00001 </t>
  </si>
  <si>
    <t xml:space="preserve">C02749 | C00001 </t>
  </si>
  <si>
    <t xml:space="preserve">C02882 | C00001 </t>
  </si>
  <si>
    <t xml:space="preserve">C00155 | C00001 </t>
  </si>
  <si>
    <t xml:space="preserve">C21310 | C00001 </t>
  </si>
  <si>
    <t xml:space="preserve">C02191 | C14818 </t>
  </si>
  <si>
    <t xml:space="preserve">C00748 | C00080 </t>
  </si>
  <si>
    <t xml:space="preserve">C00043 | C00001 </t>
  </si>
  <si>
    <t xml:space="preserve">C00645 | C00015 </t>
  </si>
  <si>
    <t xml:space="preserve">C00002 | C00082 | C00787 </t>
  </si>
  <si>
    <t xml:space="preserve">C00002 | C00073 | C01647 </t>
  </si>
  <si>
    <t xml:space="preserve">C00002 | C05335 | C01647 </t>
  </si>
  <si>
    <t xml:space="preserve">C00002 | C00065 | C01650 </t>
  </si>
  <si>
    <t xml:space="preserve">C00002 | C00065 | C16636 </t>
  </si>
  <si>
    <t xml:space="preserve">C01638 | C00049 | C00002 </t>
  </si>
  <si>
    <t xml:space="preserve">C00002 | C00133 | C00653 </t>
  </si>
  <si>
    <t xml:space="preserve">C00002 | C00133 | G13185 </t>
  </si>
  <si>
    <t xml:space="preserve">C00002 | C00133 | G13167 </t>
  </si>
  <si>
    <t xml:space="preserve">C00002 | C00133 | G13170 </t>
  </si>
  <si>
    <t xml:space="preserve">C00002 | C00133 | G13174 </t>
  </si>
  <si>
    <t xml:space="preserve">C00002 | C00133 | G13176 </t>
  </si>
  <si>
    <t xml:space="preserve">C00002 | C00133 | G13178 </t>
  </si>
  <si>
    <t xml:space="preserve">C00002 | C00133 | G13192 </t>
  </si>
  <si>
    <t xml:space="preserve">C00002 | C00037 | C01642 </t>
  </si>
  <si>
    <t xml:space="preserve">C00002 | C00148 | C01649 </t>
  </si>
  <si>
    <t xml:space="preserve">C00002 | C00097 | C01639 </t>
  </si>
  <si>
    <t xml:space="preserve">C01641 | C00025 | C00002 </t>
  </si>
  <si>
    <t xml:space="preserve">C00002 | C00062 | C01636 </t>
  </si>
  <si>
    <t xml:space="preserve">C00002 | C00078 | C01652 </t>
  </si>
  <si>
    <t xml:space="preserve">C00002 | C00079 | C01648 </t>
  </si>
  <si>
    <t xml:space="preserve">C00002 | C00135 | C01643 </t>
  </si>
  <si>
    <t xml:space="preserve">C00002 | C00152 | C01637 </t>
  </si>
  <si>
    <t xml:space="preserve">C00002 | C00025 | C01640 </t>
  </si>
  <si>
    <t xml:space="preserve">C00002 | C00188 | C01651 </t>
  </si>
  <si>
    <t xml:space="preserve">C00002 | C00123 | C01645 </t>
  </si>
  <si>
    <t xml:space="preserve">C00002 | C00407 | C01644 </t>
  </si>
  <si>
    <t xml:space="preserve">C00002 | C00047 | C01646 </t>
  </si>
  <si>
    <t xml:space="preserve">C00002 | C00041 | C01635 </t>
  </si>
  <si>
    <t xml:space="preserve">C00002 | C00183 | C01653 </t>
  </si>
  <si>
    <t xml:space="preserve">C00002 | C00033 | C00010 </t>
  </si>
  <si>
    <t xml:space="preserve">C05993 | C00010 </t>
  </si>
  <si>
    <t xml:space="preserve">C00002 | C00163 | C00010 </t>
  </si>
  <si>
    <t xml:space="preserve">C05983 | C00010 </t>
  </si>
  <si>
    <t xml:space="preserve">C00002 | C02656 | C00010 </t>
  </si>
  <si>
    <t xml:space="preserve">C00002 | C00164 | C00010 </t>
  </si>
  <si>
    <t xml:space="preserve">C00002 | C02730 | C00010 </t>
  </si>
  <si>
    <t xml:space="preserve">C00002 | C00638 | C00010 </t>
  </si>
  <si>
    <t xml:space="preserve">C00002 | C00249 | C00010 </t>
  </si>
  <si>
    <t xml:space="preserve">C00044 | C00042 | C00010 </t>
  </si>
  <si>
    <t xml:space="preserve">C00081 | C00042 | C00010 </t>
  </si>
  <si>
    <t xml:space="preserve">C00044 | C00490 | C00010 </t>
  </si>
  <si>
    <t xml:space="preserve">C00081 | C00490 | C00010 </t>
  </si>
  <si>
    <t xml:space="preserve">C00002 | C00025 | C00014 </t>
  </si>
  <si>
    <t xml:space="preserve">C00002 | C16241 </t>
  </si>
  <si>
    <t xml:space="preserve">C16238 | C16240 </t>
  </si>
  <si>
    <t xml:space="preserve">C00002 | C16241 | C16240 </t>
  </si>
  <si>
    <t xml:space="preserve">C00002 | C06423 | C22158 </t>
  </si>
  <si>
    <t xml:space="preserve">C00002 | C16241 | C22157 </t>
  </si>
  <si>
    <t xml:space="preserve">C00002 | C16241 | C22158 </t>
  </si>
  <si>
    <t xml:space="preserve">C00002 | C00857 | C00014 </t>
  </si>
  <si>
    <t xml:space="preserve">C00002 | C00522 | C00099 </t>
  </si>
  <si>
    <t xml:space="preserve">C00002 | C05892 | C00993 </t>
  </si>
  <si>
    <t xml:space="preserve">C00002 | C04877 | C00993 </t>
  </si>
  <si>
    <t xml:space="preserve">C00002 | C00692 | C00680 </t>
  </si>
  <si>
    <t xml:space="preserve">C00002 | C00101 | C00025 </t>
  </si>
  <si>
    <t xml:space="preserve">C00002 | C00234 | C00025 </t>
  </si>
  <si>
    <t xml:space="preserve">C00002 | C00921 | C00025 </t>
  </si>
  <si>
    <t xml:space="preserve">C00002 | C03541 | C00025 </t>
  </si>
  <si>
    <t xml:space="preserve">C00002 | C05928 | C00025 </t>
  </si>
  <si>
    <t xml:space="preserve">C00002 | C00133 </t>
  </si>
  <si>
    <t xml:space="preserve">C20941 | C00041 | C00002 </t>
  </si>
  <si>
    <t xml:space="preserve">C00063 | C03492 | C00097 </t>
  </si>
  <si>
    <t xml:space="preserve">C00002 | C04751 | C00049 </t>
  </si>
  <si>
    <t xml:space="preserve">C00002 | C01050 | C00041 </t>
  </si>
  <si>
    <t xml:space="preserve">C00002 | C01212 | C00217 </t>
  </si>
  <si>
    <t xml:space="preserve">C00002 | C04640 </t>
  </si>
  <si>
    <t xml:space="preserve">C00002 | C03479 | C00080 </t>
  </si>
  <si>
    <t xml:space="preserve">C00002 | C01037 | C00011 </t>
  </si>
  <si>
    <t xml:space="preserve">C01037 | C00011 </t>
  </si>
  <si>
    <t xml:space="preserve">C22458 | C00002 </t>
  </si>
  <si>
    <t xml:space="preserve">C00002 | C03090 | C00037 </t>
  </si>
  <si>
    <t xml:space="preserve">C00002 | C06250 | C00288 </t>
  </si>
  <si>
    <t xml:space="preserve">C00002 | C00120 </t>
  </si>
  <si>
    <t xml:space="preserve">C00002 | C00120 | C04735 </t>
  </si>
  <si>
    <t xml:space="preserve">C05921 | C06249 </t>
  </si>
  <si>
    <t xml:space="preserve">C00002 | C03373 | C00288 </t>
  </si>
  <si>
    <t xml:space="preserve">C19722 | C00047 | C00002 </t>
  </si>
  <si>
    <t xml:space="preserve">C00002 | C00075 | C00014 </t>
  </si>
  <si>
    <t xml:space="preserve">C00002 | C00075 | C00064 | C00001 </t>
  </si>
  <si>
    <t xml:space="preserve">C20248 | C00014 | C00002 </t>
  </si>
  <si>
    <t xml:space="preserve">C01185 | C00013 | C00008 | C00009 </t>
  </si>
  <si>
    <t xml:space="preserve">C00044 | C00130 | C00049 </t>
  </si>
  <si>
    <t xml:space="preserve">C00002 | C00327 | C00049 </t>
  </si>
  <si>
    <t xml:space="preserve">C00002 | C00655 | C00014 </t>
  </si>
  <si>
    <t xml:space="preserve">C00002 | C00655 | C00064 | C00001 </t>
  </si>
  <si>
    <t xml:space="preserve">C16618 | C00002 | C00064 | C00001 </t>
  </si>
  <si>
    <t xml:space="preserve">C00002 | C04376 | C00064 | C00001 </t>
  </si>
  <si>
    <t xml:space="preserve">C00002 | C00049 | C00014 </t>
  </si>
  <si>
    <t xml:space="preserve">C00002 | C00049 | C00064 | C00001 </t>
  </si>
  <si>
    <t xml:space="preserve">C00002 | C00064 | C00288 | C00001 </t>
  </si>
  <si>
    <t xml:space="preserve">C00002 | C01563 </t>
  </si>
  <si>
    <t xml:space="preserve">C00002 | C00288 | C00014 </t>
  </si>
  <si>
    <t xml:space="preserve">C00002 | C00288 </t>
  </si>
  <si>
    <t xml:space="preserve">C00014 | C20969 </t>
  </si>
  <si>
    <t xml:space="preserve">C02282 | C00025 | C00009 | C00008 </t>
  </si>
  <si>
    <t xml:space="preserve">C00002 | C00022 | C00288 </t>
  </si>
  <si>
    <t xml:space="preserve">C00002 | C00024 | C00288 </t>
  </si>
  <si>
    <t xml:space="preserve">C00002 | C00100 | C00288 </t>
  </si>
  <si>
    <t xml:space="preserve">C00002 | C00288 | C00136 | C00080 </t>
  </si>
  <si>
    <t xml:space="preserve">C00002 | C03069 | C00288 </t>
  </si>
  <si>
    <t xml:space="preserve">C00002 | C00039 | C02128 </t>
  </si>
  <si>
    <t>C00003 | C00039 | C02128</t>
  </si>
  <si>
    <t xml:space="preserve">C05819 | C00007 | C00080 </t>
  </si>
  <si>
    <t xml:space="preserve"> C00685 | C00005 | C00080</t>
  </si>
  <si>
    <t xml:space="preserve"> C05744 | C00005 | C00080</t>
  </si>
  <si>
    <t xml:space="preserve"> C05753 | C00005</t>
  </si>
  <si>
    <t xml:space="preserve"> C05750 | C00005 | C00080</t>
  </si>
  <si>
    <t xml:space="preserve"> C05762 | C00005 | C00080</t>
  </si>
  <si>
    <t xml:space="preserve"> C05759 | C00005 | C00080</t>
  </si>
  <si>
    <t xml:space="preserve"> C05746 | C00005 | C00080</t>
  </si>
  <si>
    <t xml:space="preserve"> C05756 | C00005 | C00080</t>
  </si>
  <si>
    <t xml:space="preserve"> C16220 | C00006</t>
  </si>
  <si>
    <t xml:space="preserve"> C20373 | C00006</t>
  </si>
  <si>
    <t xml:space="preserve"> C20377 | C00006</t>
  </si>
  <si>
    <t xml:space="preserve"> C03508 | C00004 | C00080</t>
  </si>
  <si>
    <t xml:space="preserve"> C04349 | C00004 | C00080</t>
  </si>
  <si>
    <t xml:space="preserve"> C00688 | C00005 | C00080</t>
  </si>
  <si>
    <t xml:space="preserve"> C00095 | C00004 | C00080</t>
  </si>
  <si>
    <t xml:space="preserve"> C00310 | C00004 | C00080</t>
  </si>
  <si>
    <t xml:space="preserve"> C00247 | C00004 | C00080</t>
  </si>
  <si>
    <t xml:space="preserve"> C00332 | C00005 | C00080</t>
  </si>
  <si>
    <t xml:space="preserve"> C02232 | C00004 | C00080</t>
  </si>
  <si>
    <t xml:space="preserve"> C00966 | C00005 | C00080</t>
  </si>
  <si>
    <t xml:space="preserve"> C00085 | C00004 | C00080</t>
  </si>
  <si>
    <t xml:space="preserve"> C05345 | C00004 | C00080</t>
  </si>
  <si>
    <t xml:space="preserve"> C00691 | C00004 | C00080</t>
  </si>
  <si>
    <t xml:space="preserve"> C01268 | C00005 | C00080</t>
  </si>
  <si>
    <t xml:space="preserve"> C00655 | C00004 | C00080</t>
  </si>
  <si>
    <t xml:space="preserve"> C16618 | C00004 | C00080</t>
  </si>
  <si>
    <t xml:space="preserve"> C06473 | C00005 | C00080</t>
  </si>
  <si>
    <t xml:space="preserve"> C02780 | C00005 | C00080</t>
  </si>
  <si>
    <t xml:space="preserve"> C15673 | C00005 | C00080</t>
  </si>
  <si>
    <t xml:space="preserve"> C00167 | C00004 | C00080</t>
  </si>
  <si>
    <t xml:space="preserve"> C00135 | C00004 | C00080</t>
  </si>
  <si>
    <t xml:space="preserve"> C01929 | C00004 | C00080</t>
  </si>
  <si>
    <t xml:space="preserve"> C02637 | C00005 | C00080</t>
  </si>
  <si>
    <t xml:space="preserve"> C22438 | C00005 | C00080</t>
  </si>
  <si>
    <t xml:space="preserve"> C00111 | C00004 | C00080</t>
  </si>
  <si>
    <t xml:space="preserve"> C00111 | C00005 | C00080</t>
  </si>
  <si>
    <t xml:space="preserve"> C11437 | C00005 | C00080</t>
  </si>
  <si>
    <t xml:space="preserve"> C00022 | C00004 | C00080</t>
  </si>
  <si>
    <t xml:space="preserve"> C00109 | C00004 | C00080</t>
  </si>
  <si>
    <t xml:space="preserve"> C00957 | C00004 | C00080</t>
  </si>
  <si>
    <t xml:space="preserve"> C00546 | C00005 | C00080</t>
  </si>
  <si>
    <t xml:space="preserve"> C00441 | C00004 | C00080</t>
  </si>
  <si>
    <t xml:space="preserve"> C00441 | C00005 | C00080</t>
  </si>
  <si>
    <t xml:space="preserve"> C00741 | C00004 | C00080</t>
  </si>
  <si>
    <t xml:space="preserve"> C20226 | C00005 | C00080</t>
  </si>
  <si>
    <t xml:space="preserve"> C00199 | C00011 | C00004 | C00080</t>
  </si>
  <si>
    <t xml:space="preserve"> C00264 | C00004 | C00080</t>
  </si>
  <si>
    <t xml:space="preserve"> C00332 | C00004 | C00080</t>
  </si>
  <si>
    <t xml:space="preserve"> C03344 | C00004 | C00080</t>
  </si>
  <si>
    <t xml:space="preserve"> C05259 | C00004 | C00080</t>
  </si>
  <si>
    <t xml:space="preserve"> C05261 | C00004</t>
  </si>
  <si>
    <t xml:space="preserve"> C05263 | C00004 | C00080</t>
  </si>
  <si>
    <t xml:space="preserve"> C05265 | C00004 | C00080</t>
  </si>
  <si>
    <t xml:space="preserve"> C05267 | C00004 | C00080</t>
  </si>
  <si>
    <t xml:space="preserve"> C05269 | C00004 | C00080</t>
  </si>
  <si>
    <t xml:space="preserve"> C06715 | C00004 | C00080</t>
  </si>
  <si>
    <t xml:space="preserve"> C16330 | C00004 | C00080</t>
  </si>
  <si>
    <t xml:space="preserve"> C16334 | C00004 | C00080</t>
  </si>
  <si>
    <t xml:space="preserve"> C16338 | C00004 | C00080</t>
  </si>
  <si>
    <t xml:space="preserve"> C16471 | C00004 | C00080</t>
  </si>
  <si>
    <t xml:space="preserve"> C00036 | C00004 | C00080</t>
  </si>
  <si>
    <t xml:space="preserve"> C05528 | C00004 | C00080</t>
  </si>
  <si>
    <t xml:space="preserve"> C00691 | C00005 | C00080</t>
  </si>
  <si>
    <t xml:space="preserve"> C00022 | C00011 | C00004 | C00080</t>
  </si>
  <si>
    <t xml:space="preserve"> C00022 | C00011</t>
  </si>
  <si>
    <t xml:space="preserve"> C20941 | C00004 | C00080</t>
  </si>
  <si>
    <t> C00810 | C00004 | C00080</t>
  </si>
  <si>
    <t xml:space="preserve"> C00022 | C00011 | C00005 | C00080</t>
  </si>
  <si>
    <t xml:space="preserve"> C00026 | C00011 | C00005 | C00080</t>
  </si>
  <si>
    <t xml:space="preserve"> C00026 | C00011</t>
  </si>
  <si>
    <t xml:space="preserve"> C05379 | C00005 | C00080</t>
  </si>
  <si>
    <t xml:space="preserve"> C00199 | C00011 | C00005 | C00080</t>
  </si>
  <si>
    <t xml:space="preserve"> C00198 | C00004 | C00080</t>
  </si>
  <si>
    <t xml:space="preserve"> C00198 | C00005 | C00080</t>
  </si>
  <si>
    <t xml:space="preserve"> C01236 | C00005 | C00080</t>
  </si>
  <si>
    <t xml:space="preserve"> C00905 | C00004 | C00080</t>
  </si>
  <si>
    <t xml:space="preserve"> C00558 | C00004 | C00080</t>
  </si>
  <si>
    <t xml:space="preserve"> C01146 | C00004 | C00080</t>
  </si>
  <si>
    <t xml:space="preserve"> C01146 | C00005 | C00080</t>
  </si>
  <si>
    <t xml:space="preserve"> C06032 | C00003</t>
  </si>
  <si>
    <t xml:space="preserve"> C04236 | C00004 | C00080</t>
  </si>
  <si>
    <t xml:space="preserve"> C00233 | C00011 | C00004 | C00080</t>
  </si>
  <si>
    <t xml:space="preserve"> C04039 | C00006</t>
  </si>
  <si>
    <t xml:space="preserve"> C06010 | C00005 | C00080</t>
  </si>
  <si>
    <t xml:space="preserve"> C04181 | C00005 | C00080</t>
  </si>
  <si>
    <t xml:space="preserve"> C14463 | C00005 | C00080</t>
  </si>
  <si>
    <t xml:space="preserve"> C03459 | C00004 | C00080</t>
  </si>
  <si>
    <t xml:space="preserve"> C03232 | C00004 | C00080</t>
  </si>
  <si>
    <t xml:space="preserve"> C00026 | C00004 | C00080</t>
  </si>
  <si>
    <t xml:space="preserve"> C00111 | C00027</t>
  </si>
  <si>
    <t xml:space="preserve"> C00576 | C00030</t>
  </si>
  <si>
    <t xml:space="preserve"> C00048 | C00030</t>
  </si>
  <si>
    <t xml:space="preserve"> C00343 | C00001 | C01335</t>
  </si>
  <si>
    <t xml:space="preserve"> C07293 | C00001 | C01335</t>
  </si>
  <si>
    <t xml:space="preserve"> C00003 | C00001 | C01335</t>
  </si>
  <si>
    <t xml:space="preserve"> C00127 | C00001 | C01335</t>
  </si>
  <si>
    <t xml:space="preserve"> C16237 | C00001 | C01335</t>
  </si>
  <si>
    <t xml:space="preserve"> C15972 | C00001 | C01335</t>
  </si>
  <si>
    <t xml:space="preserve"> C00125 | C00001</t>
  </si>
  <si>
    <t xml:space="preserve"> C00007 | C00001</t>
  </si>
  <si>
    <t xml:space="preserve"> C00067 | C00001</t>
  </si>
  <si>
    <t xml:space="preserve"> C05640 | C00704 | C00027 | C00080</t>
  </si>
  <si>
    <t xml:space="preserve"> C05102 | C00001</t>
  </si>
  <si>
    <t xml:space="preserve"> C19861 | C00001</t>
  </si>
  <si>
    <t xml:space="preserve"> C02501 | C00094</t>
  </si>
  <si>
    <t xml:space="preserve"> C04524 | C00237</t>
  </si>
  <si>
    <t xml:space="preserve"> C08276 | C00058 | C00237</t>
  </si>
  <si>
    <t xml:space="preserve"> C01180 | C00058</t>
  </si>
  <si>
    <t xml:space="preserve"> C00006 | C00533 | C00327 | C00001</t>
  </si>
  <si>
    <t xml:space="preserve"> C00533 | C00327 | C00006 | C00001</t>
  </si>
  <si>
    <t xml:space="preserve"> C05933 | C00006 | C00001</t>
  </si>
  <si>
    <t xml:space="preserve"> C05296 | C03161 | C00001</t>
  </si>
  <si>
    <t xml:space="preserve"> C05298 | C00003 | C00001</t>
  </si>
  <si>
    <t xml:space="preserve"> C05298 | C00006 | C00001</t>
  </si>
  <si>
    <t xml:space="preserve"> C05300 | C00006 | C00001</t>
  </si>
  <si>
    <t xml:space="preserve"> C05291 | C03161 | C00001</t>
  </si>
  <si>
    <t xml:space="preserve"> C05301 | C00003 | C00001</t>
  </si>
  <si>
    <t xml:space="preserve"> C05141 | C00006 | C00001</t>
  </si>
  <si>
    <t xml:space="preserve"> C05301 | C00006 | C00001</t>
  </si>
  <si>
    <t xml:space="preserve"> C05139 | C00006 | C00001</t>
  </si>
  <si>
    <t xml:space="preserve"> C05643 | C03161 | C00001</t>
  </si>
  <si>
    <t xml:space="preserve"> C06174 | C03024 | C00007</t>
  </si>
  <si>
    <t xml:space="preserve"> C05102 | C03161 | C00001</t>
  </si>
  <si>
    <t> C03161 | C01335 | C00001</t>
  </si>
  <si>
    <t xml:space="preserve"> C06606 | C03161 | C00087 | C00001</t>
  </si>
  <si>
    <t xml:space="preserve"> C14786 | C00006 | C00001</t>
  </si>
  <si>
    <t xml:space="preserve"> C14787 | C00006 | C00001</t>
  </si>
  <si>
    <t xml:space="preserve"> C14802 | C00006 | C00001</t>
  </si>
  <si>
    <t xml:space="preserve"> C14800 | C00006 | C00001</t>
  </si>
  <si>
    <t xml:space="preserve"> C14749 | C03161 | C00001</t>
  </si>
  <si>
    <t xml:space="preserve"> C14771 | C00006 | C00001</t>
  </si>
  <si>
    <t xml:space="preserve"> C14770 | C00006 | C00001</t>
  </si>
  <si>
    <t xml:space="preserve"> C14769 | C00006 | C00001</t>
  </si>
  <si>
    <t xml:space="preserve"> C14768 | C00006 | C00001</t>
  </si>
  <si>
    <t xml:space="preserve"> C14778 | C00006 | C00001</t>
  </si>
  <si>
    <t xml:space="preserve"> C14825 | C00006 | C00001</t>
  </si>
  <si>
    <t xml:space="preserve"> C14826 | C00006 | C00001</t>
  </si>
  <si>
    <t xml:space="preserve"> C14849 | C00006 | C00001</t>
  </si>
  <si>
    <t xml:space="preserve"> C14850 | C00006 | C00001</t>
  </si>
  <si>
    <t xml:space="preserve"> C14851 | C00006 | C00001</t>
  </si>
  <si>
    <t xml:space="preserve"> C14853 | C00006 | C00001</t>
  </si>
  <si>
    <t xml:space="preserve"> C14854 | C00006 | C00001</t>
  </si>
  <si>
    <t xml:space="preserve"> C11148 | C00006 | C00001</t>
  </si>
  <si>
    <t xml:space="preserve"> C14866 | C00006 | C00001</t>
  </si>
  <si>
    <t xml:space="preserve"> C13747 | C00006 | C00067 | C00001</t>
  </si>
  <si>
    <t xml:space="preserve"> C11785 | C00067 | C03161 | C00001</t>
  </si>
  <si>
    <t xml:space="preserve"> C05011 | C00006 | C00001</t>
  </si>
  <si>
    <t xml:space="preserve"> C16547 | C00006 | C00001</t>
  </si>
  <si>
    <t xml:space="preserve"> C16550 | C06754</t>
  </si>
  <si>
    <t xml:space="preserve"> C16555 | C06754</t>
  </si>
  <si>
    <t xml:space="preserve"> C16560 | C00006 | C00001</t>
  </si>
  <si>
    <t xml:space="preserve"> C07496 | C00006 | C00001</t>
  </si>
  <si>
    <t xml:space="preserve"> C16679 | C03161 | C00001</t>
  </si>
  <si>
    <t xml:space="preserve"> C16680 | C00006 | C00001</t>
  </si>
  <si>
    <t xml:space="preserve"> C16677 | C03161 | C00001</t>
  </si>
  <si>
    <t xml:space="preserve"> C19585 | C00001 | C00006</t>
  </si>
  <si>
    <t xml:space="preserve"> C16756 | C00001 | C00006</t>
  </si>
  <si>
    <t xml:space="preserve"> C19594 | C00001 | C00006</t>
  </si>
  <si>
    <t xml:space="preserve"> C19595 | C00001 | C00006</t>
  </si>
  <si>
    <t xml:space="preserve"> C19586 | C00001 | C00006</t>
  </si>
  <si>
    <t xml:space="preserve"> C19489 | C00001 | C00006</t>
  </si>
  <si>
    <t xml:space="preserve"> C19559 | C00001 | C00006</t>
  </si>
  <si>
    <t xml:space="preserve"> C19563 | C00001 | C00006</t>
  </si>
  <si>
    <t xml:space="preserve"> C19566 | C00001 | C00006</t>
  </si>
  <si>
    <t xml:space="preserve"> C19577 | C00001 | C00006</t>
  </si>
  <si>
    <t xml:space="preserve"> C19580 | C00001 | C00006</t>
  </si>
  <si>
    <t xml:space="preserve"> C19604 | C00001 | C00006</t>
  </si>
  <si>
    <t xml:space="preserve"> C00500 | C00237 | C14818 | C03161 | C00001</t>
  </si>
  <si>
    <t xml:space="preserve"> C19845 | C15596 | C02869 | C00001</t>
  </si>
  <si>
    <t xml:space="preserve"> C00071 | C00061 | C00094 | C00001</t>
  </si>
  <si>
    <t xml:space="preserve"> C00061 | C00094 | C00001 | C00067</t>
  </si>
  <si>
    <t xml:space="preserve"> C01161 | C00003 | C00001</t>
  </si>
  <si>
    <t xml:space="preserve"> C20666 | C14818 | C00067 | C00028 | C00001</t>
  </si>
  <si>
    <t xml:space="preserve"> C20667 | C14818 | C00067 | C00028 | C00001</t>
  </si>
  <si>
    <t xml:space="preserve"> C00027 | C00007</t>
  </si>
  <si>
    <t xml:space="preserve"> C00385 | C00004 | C00080</t>
  </si>
  <si>
    <t xml:space="preserve"> C00366 | C00004 | C00080</t>
  </si>
  <si>
    <t xml:space="preserve"> C22499 | C00004 | C00080</t>
  </si>
  <si>
    <t xml:space="preserve"> C22500 | C00004 | C00080</t>
  </si>
  <si>
    <t xml:space="preserve"> C20258 | C00004 | C00080</t>
  </si>
  <si>
    <t xml:space="preserve"> C20258 | C00005 | C00080</t>
  </si>
  <si>
    <t xml:space="preserve"> C00080 | C00011 | C00004</t>
  </si>
  <si>
    <t xml:space="preserve"> C00342 | C00008</t>
  </si>
  <si>
    <t xml:space="preserve"> C00342 | C00015</t>
  </si>
  <si>
    <t xml:space="preserve"> C00035 | C00342</t>
  </si>
  <si>
    <t xml:space="preserve"> C00342 | C00112</t>
  </si>
  <si>
    <t xml:space="preserve"> C03723 | C00342</t>
  </si>
  <si>
    <t xml:space="preserve"> C03723 | C16663</t>
  </si>
  <si>
    <t xml:space="preserve"> C03723 | C02090</t>
  </si>
  <si>
    <t xml:space="preserve"> C21748 | C00342</t>
  </si>
  <si>
    <t xml:space="preserve"> C11811 | C00001 | C00139</t>
  </si>
  <si>
    <t xml:space="preserve"> C00129 | C00139 | C00001</t>
  </si>
  <si>
    <t xml:space="preserve"> C11811 | C00138 | C00080</t>
  </si>
  <si>
    <t xml:space="preserve"> C00139 | C00005</t>
  </si>
  <si>
    <t xml:space="preserve"> C00667 | C00005</t>
  </si>
  <si>
    <t xml:space="preserve"> C03082 | C00005 | C00080</t>
  </si>
  <si>
    <t xml:space="preserve"> C00236 | C00004 | C00080</t>
  </si>
  <si>
    <t xml:space="preserve"> C00024 | C00011 | C00004 | C00080</t>
  </si>
  <si>
    <t xml:space="preserve"> C00024 | C00011 | C00005 | C00080</t>
  </si>
  <si>
    <t xml:space="preserve"> C00042 | C00004 | C00080</t>
  </si>
  <si>
    <t xml:space="preserve"> C00630 | C00011 | C00004 | C00080</t>
  </si>
  <si>
    <t xml:space="preserve"> C02939 | C00011 | C00004 | C00080</t>
  </si>
  <si>
    <t xml:space="preserve"> C15980 | C00011 | C00004 | C00080</t>
  </si>
  <si>
    <t xml:space="preserve"> C00026 | C00005 | C00080</t>
  </si>
  <si>
    <t xml:space="preserve"> C00100 | C00011 | C00004 | C00080</t>
  </si>
  <si>
    <t xml:space="preserve"> C00060 | C00004 | C00080</t>
  </si>
  <si>
    <t xml:space="preserve"> C00162 | C00004 | C00080</t>
  </si>
  <si>
    <t xml:space="preserve"> C00033 | C00004 | C00080</t>
  </si>
  <si>
    <t xml:space="preserve"> C00099 | C00004 | C00080</t>
  </si>
  <si>
    <t xml:space="preserve"> C00258 | C00004 | C00080</t>
  </si>
  <si>
    <t xml:space="preserve"> C00334 | C00005 | C00080</t>
  </si>
  <si>
    <t xml:space="preserve"> C00334 | C00004 | C00080</t>
  </si>
  <si>
    <t xml:space="preserve"> C00954 | C00004 | C00080</t>
  </si>
  <si>
    <t xml:space="preserve"> C00804 | C00004 | C00080</t>
  </si>
  <si>
    <t xml:space="preserve"> C00818 | C00004 | C00080</t>
  </si>
  <si>
    <t xml:space="preserve"> C01181 | C00004 | C00080</t>
  </si>
  <si>
    <t xml:space="preserve"> C02170 | C00004 | C00080</t>
  </si>
  <si>
    <t xml:space="preserve"> C02835 | C00004 | C00080</t>
  </si>
  <si>
    <t xml:space="preserve"> C04554 | C00004 | C00080</t>
  </si>
  <si>
    <t xml:space="preserve"> C05635 | C00080 | C00004</t>
  </si>
  <si>
    <t xml:space="preserve"> C02946 | C00004 | C00080</t>
  </si>
  <si>
    <t xml:space="preserve"> C06614 | C00080</t>
  </si>
  <si>
    <t xml:space="preserve"> C06615 | C00080</t>
  </si>
  <si>
    <t xml:space="preserve"> C06755 | C00004 | C00080</t>
  </si>
  <si>
    <t xml:space="preserve"> C11924 | C00004 | C00080</t>
  </si>
  <si>
    <t xml:space="preserve"> C16502 | C00004 | C00080</t>
  </si>
  <si>
    <t xml:space="preserve"> C04133 | C00005 | C00080</t>
  </si>
  <si>
    <t xml:space="preserve"> C03287 | C00005 | C00080</t>
  </si>
  <si>
    <t xml:space="preserve"> C00236 | C00005 | C00080</t>
  </si>
  <si>
    <t xml:space="preserve"> C06672 | C00004 | C00080</t>
  </si>
  <si>
    <t xml:space="preserve"> C03741 | C01641 | C00006</t>
  </si>
  <si>
    <t xml:space="preserve"> C00719 | C00004 | C00080</t>
  </si>
  <si>
    <t xml:space="preserve"> C00719 | C00005 | C00080</t>
  </si>
  <si>
    <t xml:space="preserve"> C00025 | C00004 | C00080</t>
  </si>
  <si>
    <t xml:space="preserve"> C00025 | C00005 | C00080</t>
  </si>
  <si>
    <t xml:space="preserve"> C05947 | C00004 | C00080</t>
  </si>
  <si>
    <t xml:space="preserve"> C05947 | C00005 | C00080</t>
  </si>
  <si>
    <t xml:space="preserve"> C05938 | C00003 | C00001</t>
  </si>
  <si>
    <t xml:space="preserve"> C00227 | C00027 | C00011</t>
  </si>
  <si>
    <t xml:space="preserve"> C05125 | C00011</t>
  </si>
  <si>
    <t xml:space="preserve"> C16255 | C00011</t>
  </si>
  <si>
    <t xml:space="preserve"> C16255 | C00068</t>
  </si>
  <si>
    <t xml:space="preserve"> C05381 | C00011</t>
  </si>
  <si>
    <t xml:space="preserve"> C16254 | C00011</t>
  </si>
  <si>
    <t xml:space="preserve"> C16254 | C00068</t>
  </si>
  <si>
    <t xml:space="preserve"> C15977 | C00011</t>
  </si>
  <si>
    <t xml:space="preserve"> C15975 | C00011</t>
  </si>
  <si>
    <t xml:space="preserve"> C15979 | C00011</t>
  </si>
  <si>
    <t xml:space="preserve"> C15976 | C00011</t>
  </si>
  <si>
    <t xml:space="preserve"> C15977 | C00068</t>
  </si>
  <si>
    <t xml:space="preserve"> C15974 | C00011</t>
  </si>
  <si>
    <t xml:space="preserve"> C15975 | C00068</t>
  </si>
  <si>
    <t xml:space="preserve"> C15978 | C00011</t>
  </si>
  <si>
    <t xml:space="preserve"> C15979 | C00068</t>
  </si>
  <si>
    <t xml:space="preserve"> C21017 | C00011</t>
  </si>
  <si>
    <t xml:space="preserve"> C21018 | C00068</t>
  </si>
  <si>
    <t> C06697 | C00343 | C00001</t>
  </si>
  <si>
    <t xml:space="preserve"> C00693 | C00005 | C00080</t>
  </si>
  <si>
    <t xml:space="preserve"> C04246 | C00005 | C00080</t>
  </si>
  <si>
    <t xml:space="preserve"> C05758 | C00005 | C00080</t>
  </si>
  <si>
    <t xml:space="preserve"> C05748 | C00005 | C00080</t>
  </si>
  <si>
    <t xml:space="preserve"> C05751 | C00005 | C00080</t>
  </si>
  <si>
    <t xml:space="preserve"> C05754 | C00005 | C00080</t>
  </si>
  <si>
    <t xml:space="preserve"> C05760 | C00005 | C00080</t>
  </si>
  <si>
    <t xml:space="preserve"> C05763 | C00005 | C00080</t>
  </si>
  <si>
    <t xml:space="preserve"> C20375 | C00006</t>
  </si>
  <si>
    <t xml:space="preserve"> C19846 | C00006</t>
  </si>
  <si>
    <t xml:space="preserve"> C01179 | C00011 | C00004 | C00080</t>
  </si>
  <si>
    <t xml:space="preserve"> C00295 | C00005 | C00080</t>
  </si>
  <si>
    <t xml:space="preserve"> C00196 | C00004 | C00080</t>
  </si>
  <si>
    <t xml:space="preserve"> C04512 | C00005 | C00080</t>
  </si>
  <si>
    <t xml:space="preserve"> C22258 | C00005 | C00080</t>
  </si>
  <si>
    <t xml:space="preserve"> C05778 | C00004 | C00080</t>
  </si>
  <si>
    <t xml:space="preserve"> C00693 | C00004 | C00080</t>
  </si>
  <si>
    <t xml:space="preserve"> C04246 | C00004 | C00080</t>
  </si>
  <si>
    <t xml:space="preserve"> C05758 | C00004 | C00080</t>
  </si>
  <si>
    <t xml:space="preserve"> C05748 | C00004 | C00080</t>
  </si>
  <si>
    <t xml:space="preserve"> C05751 | C00004 | C00080</t>
  </si>
  <si>
    <t xml:space="preserve"> C05754 | C00004 | C00080</t>
  </si>
  <si>
    <t xml:space="preserve"> C05760 | C00004 | C00080</t>
  </si>
  <si>
    <t xml:space="preserve"> C05763 | C00004 | C00080</t>
  </si>
  <si>
    <t xml:space="preserve"> C04088 | C00003</t>
  </si>
  <si>
    <t> C04631 | C00004 | C00080</t>
  </si>
  <si>
    <t xml:space="preserve"> C04631 | C00005 | C00080</t>
  </si>
  <si>
    <t xml:space="preserve"> C02191 | C00027</t>
  </si>
  <si>
    <t xml:space="preserve"> C00500 | C00001</t>
  </si>
  <si>
    <t xml:space="preserve"> C15603 | C00122</t>
  </si>
  <si>
    <t xml:space="preserve"> C00390 | C00122</t>
  </si>
  <si>
    <t xml:space="preserve"> C03069 | C01352</t>
  </si>
  <si>
    <t xml:space="preserve"> C03069 | C04570</t>
  </si>
  <si>
    <t xml:space="preserve"> C00295 | C00042</t>
  </si>
  <si>
    <t xml:space="preserve"> C01079 | C00011 | C00073 | C05198</t>
  </si>
  <si>
    <t xml:space="preserve"> C00161 | C00014 | C00004 | C00080</t>
  </si>
  <si>
    <t xml:space="preserve"> C00161 | C00014 | C00005 | C00080</t>
  </si>
  <si>
    <t xml:space="preserve"> C00048 | C00014 | C00004 | C00080</t>
  </si>
  <si>
    <t xml:space="preserve"> C00022 | C00014 | C00004 | C00080</t>
  </si>
  <si>
    <t xml:space="preserve"> C00064 | C00026 | C00005 | C00080</t>
  </si>
  <si>
    <t xml:space="preserve"> C00026 | C00014 | C00005 | C00080</t>
  </si>
  <si>
    <t xml:space="preserve"> C00025 | C00014</t>
  </si>
  <si>
    <t xml:space="preserve"> C00026 | C00014 | C00004 | C00080</t>
  </si>
  <si>
    <t xml:space="preserve"> C00141 | C00014 | C00005 | C00080</t>
  </si>
  <si>
    <t xml:space="preserve"> C00233 | C00014 | C00004 | C00080</t>
  </si>
  <si>
    <t xml:space="preserve"> C00141 | C00014 | C00004 | C00080</t>
  </si>
  <si>
    <t xml:space="preserve"> C00671 | C00014 | C00004 | C00080</t>
  </si>
  <si>
    <t xml:space="preserve"> C00036 | C00014 | C00027</t>
  </si>
  <si>
    <t xml:space="preserve"> C05840 | C00027</t>
  </si>
  <si>
    <t xml:space="preserve"> C00048 | C00014 | C00027</t>
  </si>
  <si>
    <t xml:space="preserve"> C00022 | C00014 | C00027</t>
  </si>
  <si>
    <t> C00048 | C00218 | C00027</t>
  </si>
  <si>
    <t xml:space="preserve"> C00048 | C00797 | C00027</t>
  </si>
  <si>
    <t xml:space="preserve"> C15809 | C00027</t>
  </si>
  <si>
    <t xml:space="preserve"> C00048 | C00014</t>
  </si>
  <si>
    <t xml:space="preserve"> C01242 | C00011</t>
  </si>
  <si>
    <t xml:space="preserve"> C03912 | C00004 | C00080</t>
  </si>
  <si>
    <t xml:space="preserve"> C03912 | C00005 | C00080</t>
  </si>
  <si>
    <t xml:space="preserve"> C04281 | C00004 | C00080</t>
  </si>
  <si>
    <t xml:space="preserve"> C04281 | C00005 | C00080</t>
  </si>
  <si>
    <t xml:space="preserve"> C00143 | C00005 | C00080</t>
  </si>
  <si>
    <t xml:space="preserve"> C00143 | C00004 | C00080</t>
  </si>
  <si>
    <t xml:space="preserve"> C00415 | C00004 | C00080</t>
  </si>
  <si>
    <t xml:space="preserve"> C00504 | C00004 | C00080</t>
  </si>
  <si>
    <t xml:space="preserve"> C00415 | C00005 | C00080</t>
  </si>
  <si>
    <t xml:space="preserve"> C00504 | C00005 | C00080</t>
  </si>
  <si>
    <t xml:space="preserve"> C02953 | C00005 | C00080</t>
  </si>
  <si>
    <t xml:space="preserve"> C00061 | C00005 | C00080</t>
  </si>
  <si>
    <t xml:space="preserve"> C00061 | C00004 | C00080</t>
  </si>
  <si>
    <t xml:space="preserve"> C00445 | C00005</t>
  </si>
  <si>
    <t xml:space="preserve"> C03912 | C15603</t>
  </si>
  <si>
    <t xml:space="preserve"> C00006 | C00924 | C00080</t>
  </si>
  <si>
    <t xml:space="preserve"> C06110 | C00006 | C00080</t>
  </si>
  <si>
    <t xml:space="preserve"> C00006 | C00999</t>
  </si>
  <si>
    <t xml:space="preserve"> C03024 | C00006</t>
  </si>
  <si>
    <t xml:space="preserve"> C00030 | C00006</t>
  </si>
  <si>
    <t xml:space="preserve"> C00390 | C00003 | C00080</t>
  </si>
  <si>
    <t xml:space="preserve"> C15996 | C00005 | C00080</t>
  </si>
  <si>
    <t xml:space="preserve"> C00244 | C00005 | C00080</t>
  </si>
  <si>
    <t xml:space="preserve"> C00088 | C00004 | C00080</t>
  </si>
  <si>
    <t xml:space="preserve"> C00088 | C00005 | C00080</t>
  </si>
  <si>
    <t xml:space="preserve"> C00144 | C00005 | C00080</t>
  </si>
  <si>
    <t xml:space="preserve"> C11821 | C00027</t>
  </si>
  <si>
    <t xml:space="preserve"> C16362 | C00011 | C00027</t>
  </si>
  <si>
    <t xml:space="preserve"> C00088 | C15602 | C00001</t>
  </si>
  <si>
    <t xml:space="preserve"> C00244 | C00138</t>
  </si>
  <si>
    <t xml:space="preserve"> C00088 | C00001 | C06260</t>
  </si>
  <si>
    <t xml:space="preserve"> C00244 | C00004 | C00080</t>
  </si>
  <si>
    <t xml:space="preserve"> C00923 | C00088 | C00001</t>
  </si>
  <si>
    <t xml:space="preserve"> C00094 | C00005 | C00080</t>
  </si>
  <si>
    <t xml:space="preserve"> C00248 | C00004 | C00080</t>
  </si>
  <si>
    <t xml:space="preserve"> C02051 | C00004 | C00080</t>
  </si>
  <si>
    <t xml:space="preserve"> C15972 | C00004 | C00080</t>
  </si>
  <si>
    <t xml:space="preserve"> C16237 | C00004 | C00080</t>
  </si>
  <si>
    <t xml:space="preserve"> C05526 | C00005</t>
  </si>
  <si>
    <t xml:space="preserve"> C00343 | C00005 | C00080</t>
  </si>
  <si>
    <t xml:space="preserve"> C05684 | C00005 | C00080</t>
  </si>
  <si>
    <t xml:space="preserve"> C00006 | C00001 | C05703</t>
  </si>
  <si>
    <t xml:space="preserve"> C03895 | C00342</t>
  </si>
  <si>
    <t xml:space="preserve"> C15999 | C00342</t>
  </si>
  <si>
    <t xml:space="preserve"> C15653 | C00342</t>
  </si>
  <si>
    <t xml:space="preserve"> C02989 | C00342</t>
  </si>
  <si>
    <t xml:space="preserve"> C15998 | C00342</t>
  </si>
  <si>
    <t xml:space="preserve"> C00343 | C00094 | C00054</t>
  </si>
  <si>
    <t xml:space="preserve"> C00125 | C00001 | C00080</t>
  </si>
  <si>
    <t xml:space="preserve"> C00997 | C00001</t>
  </si>
  <si>
    <t xml:space="preserve"> C00021 | C00073</t>
  </si>
  <si>
    <t xml:space="preserve"> C00021 | C02463</t>
  </si>
  <si>
    <t xml:space="preserve"> C00021 | C05778</t>
  </si>
  <si>
    <t xml:space="preserve"> C00021 | C15527</t>
  </si>
  <si>
    <t xml:space="preserve"> C04144 | C00073</t>
  </si>
  <si>
    <t xml:space="preserve"> C05335 | C04144</t>
  </si>
  <si>
    <t xml:space="preserve"> C05819 | C00021</t>
  </si>
  <si>
    <t xml:space="preserve"> C00021 | C04153</t>
  </si>
  <si>
    <t xml:space="preserve"> C00021 | C04152</t>
  </si>
  <si>
    <t xml:space="preserve"> C00021 | C04157</t>
  </si>
  <si>
    <t xml:space="preserve"> C20858 | C00021</t>
  </si>
  <si>
    <t xml:space="preserve"> C00021 | C04160</t>
  </si>
  <si>
    <t xml:space="preserve"> C00021 | C02967</t>
  </si>
  <si>
    <t xml:space="preserve"> C00415 | C00364</t>
  </si>
  <si>
    <t xml:space="preserve"> C03800 | C11475</t>
  </si>
  <si>
    <t xml:space="preserve"> C00101 | C03446 | C00016</t>
  </si>
  <si>
    <t xml:space="preserve"> C00101 | C03446 | C00003</t>
  </si>
  <si>
    <t xml:space="preserve"> C00021 | C04142</t>
  </si>
  <si>
    <t xml:space="preserve"> C00101 | C00065</t>
  </si>
  <si>
    <t xml:space="preserve"> C04377 | C00037 | C00001</t>
  </si>
  <si>
    <t xml:space="preserve"> C00445 | C00001</t>
  </si>
  <si>
    <t xml:space="preserve"> C02972 | C00143 | C00014</t>
  </si>
  <si>
    <t xml:space="preserve"> C00141 | C00067</t>
  </si>
  <si>
    <t xml:space="preserve"> C00101 | C00966</t>
  </si>
  <si>
    <t xml:space="preserve"> C00101 | C04376</t>
  </si>
  <si>
    <t xml:space="preserve"> C04376 | C00101</t>
  </si>
  <si>
    <t xml:space="preserve"> C00101 | C04734</t>
  </si>
  <si>
    <t xml:space="preserve"> C00101 | C03294</t>
  </si>
  <si>
    <t xml:space="preserve"> C00009 | C00438</t>
  </si>
  <si>
    <t xml:space="preserve"> C00009 | C00327</t>
  </si>
  <si>
    <t xml:space="preserve"> C18237 | C00020 | C00001</t>
  </si>
  <si>
    <t xml:space="preserve"> C00279 | C00231</t>
  </si>
  <si>
    <t xml:space="preserve"> C00117 | C00231</t>
  </si>
  <si>
    <t xml:space="preserve"> C12215 | C05382</t>
  </si>
  <si>
    <t xml:space="preserve"> C13378 | C00118</t>
  </si>
  <si>
    <t xml:space="preserve"> C13378 | C00117</t>
  </si>
  <si>
    <t xml:space="preserve"> C00279 | C05345</t>
  </si>
  <si>
    <t xml:space="preserve"> C00279 | C00085</t>
  </si>
  <si>
    <t xml:space="preserve"> C05125 | C00022</t>
  </si>
  <si>
    <t xml:space="preserve"> C06006 | C00068</t>
  </si>
  <si>
    <t xml:space="preserve"> C06006 | C00011</t>
  </si>
  <si>
    <t xml:space="preserve"> C11437 | C00011</t>
  </si>
  <si>
    <t xml:space="preserve"> C16519 | C00011</t>
  </si>
  <si>
    <t xml:space="preserve"> C00010 | C00624</t>
  </si>
  <si>
    <t xml:space="preserve"> C00010 | C16255</t>
  </si>
  <si>
    <t xml:space="preserve"> C00010 | C04501</t>
  </si>
  <si>
    <t xml:space="preserve"> C00010 | C00332</t>
  </si>
  <si>
    <t xml:space="preserve"> C00010 | C00264</t>
  </si>
  <si>
    <t xml:space="preserve"> C00010 | C02232</t>
  </si>
  <si>
    <t xml:space="preserve"> C00010 | C03344</t>
  </si>
  <si>
    <t xml:space="preserve"> C00010 | C05269</t>
  </si>
  <si>
    <t xml:space="preserve"> C00010 | C05265</t>
  </si>
  <si>
    <t xml:space="preserve"> C00010 | C05261</t>
  </si>
  <si>
    <t xml:space="preserve"> C00010 | C05259</t>
  </si>
  <si>
    <t xml:space="preserve"> C00010 | C05263</t>
  </si>
  <si>
    <t xml:space="preserve"> C00010 | C05267</t>
  </si>
  <si>
    <t xml:space="preserve"> C00512 | C00024</t>
  </si>
  <si>
    <t xml:space="preserve"> C00527 | C00024</t>
  </si>
  <si>
    <t xml:space="preserve"> C00010 | C16330</t>
  </si>
  <si>
    <t xml:space="preserve"> C00010 | C16334</t>
  </si>
  <si>
    <t xml:space="preserve"> C00010 | C16338</t>
  </si>
  <si>
    <t xml:space="preserve"> C00010 | C16376</t>
  </si>
  <si>
    <t xml:space="preserve"> C00010 | C16389</t>
  </si>
  <si>
    <t xml:space="preserve"> C16470 | C00024</t>
  </si>
  <si>
    <t xml:space="preserve"> C03069 | C00024</t>
  </si>
  <si>
    <t xml:space="preserve"> C21906 | C00100</t>
  </si>
  <si>
    <t xml:space="preserve"> C23017 | C00024</t>
  </si>
  <si>
    <t xml:space="preserve"> C23007 | C00024</t>
  </si>
  <si>
    <t xml:space="preserve"> C23022 | C00024</t>
  </si>
  <si>
    <t xml:space="preserve"> C00010 | C15977</t>
  </si>
  <si>
    <t xml:space="preserve"> C00010 | C15979</t>
  </si>
  <si>
    <t xml:space="preserve"> C00010 | C15975</t>
  </si>
  <si>
    <t xml:space="preserve"> C00010 | C21018</t>
  </si>
  <si>
    <t xml:space="preserve"> C05744 | C00010 | C00011</t>
  </si>
  <si>
    <t xml:space="preserve"> C16236 | C00229</t>
  </si>
  <si>
    <t xml:space="preserve"> C16237 | C00229</t>
  </si>
  <si>
    <t xml:space="preserve"> C22160 | C00229</t>
  </si>
  <si>
    <t xml:space="preserve"> C22159 | C00229</t>
  </si>
  <si>
    <t xml:space="preserve"> C17949 | C00010</t>
  </si>
  <si>
    <t xml:space="preserve"> C00010 | C17952</t>
  </si>
  <si>
    <t xml:space="preserve"> C00010 | C02527</t>
  </si>
  <si>
    <t xml:space="preserve"> C00084 | C00024 | C00004 | C00080</t>
  </si>
  <si>
    <t xml:space="preserve"> C00010 | C04341</t>
  </si>
  <si>
    <t xml:space="preserve"> C00010 | C03508</t>
  </si>
  <si>
    <t xml:space="preserve"> C00979 | C00010</t>
  </si>
  <si>
    <t xml:space="preserve"> C00010 | C01077</t>
  </si>
  <si>
    <t xml:space="preserve"> C00077 | C00624</t>
  </si>
  <si>
    <t xml:space="preserve"> C00010 | C03939</t>
  </si>
  <si>
    <t xml:space="preserve"> C00010 | C01209</t>
  </si>
  <si>
    <t xml:space="preserve"> C00685 | C00011 | C00229</t>
  </si>
  <si>
    <t xml:space="preserve"> C05744 | C00011 | C00229</t>
  </si>
  <si>
    <t xml:space="preserve"> C05759 | C00011 | C00229</t>
  </si>
  <si>
    <t xml:space="preserve"> C05746 | C00011 | C00229</t>
  </si>
  <si>
    <t xml:space="preserve"> C05750 | C00011 | C00229</t>
  </si>
  <si>
    <t xml:space="preserve"> C05753 | C00011 | C00229</t>
  </si>
  <si>
    <t xml:space="preserve"> C05756 | C00011 | C00229</t>
  </si>
  <si>
    <t xml:space="preserve"> C05762 | C00011 | C00229</t>
  </si>
  <si>
    <t xml:space="preserve"> C16219 | C00229 | C00011</t>
  </si>
  <si>
    <t xml:space="preserve"> C20372 | C00011 | C00229</t>
  </si>
  <si>
    <t xml:space="preserve"> C20376 | C00011 | C00229</t>
  </si>
  <si>
    <t xml:space="preserve"> C00681 | C00040</t>
  </si>
  <si>
    <t xml:space="preserve"> C00010 | C00416</t>
  </si>
  <si>
    <t xml:space="preserve"> C00229 | C00416</t>
  </si>
  <si>
    <t xml:space="preserve"> C00010 | C02714</t>
  </si>
  <si>
    <t xml:space="preserve"> C00010 | C02297</t>
  </si>
  <si>
    <t xml:space="preserve"> C00010 | C16254</t>
  </si>
  <si>
    <t xml:space="preserve"> C00010 | C06157</t>
  </si>
  <si>
    <t xml:space="preserve"> C00010 | C02130</t>
  </si>
  <si>
    <t xml:space="preserve"> C00010 | G10592</t>
  </si>
  <si>
    <t xml:space="preserve"> C00010 | C00227</t>
  </si>
  <si>
    <t xml:space="preserve"> C02876 | C00010</t>
  </si>
  <si>
    <t xml:space="preserve"> C00010 | C03297</t>
  </si>
  <si>
    <t xml:space="preserve"> C00010 | C04504</t>
  </si>
  <si>
    <t xml:space="preserve"> C05539 | C00010</t>
  </si>
  <si>
    <t xml:space="preserve"> C03636 | C00014</t>
  </si>
  <si>
    <t xml:space="preserve"> C01419 | C03740</t>
  </si>
  <si>
    <t xml:space="preserve"> C00012 | C05844</t>
  </si>
  <si>
    <t xml:space="preserve"> C05951 | C03363</t>
  </si>
  <si>
    <t xml:space="preserve"> C05729 | C00025</t>
  </si>
  <si>
    <t xml:space="preserve"> C05711 | C00001</t>
  </si>
  <si>
    <t xml:space="preserve"> C06114 | C00001</t>
  </si>
  <si>
    <t xml:space="preserve"> C00012 | C03363</t>
  </si>
  <si>
    <t xml:space="preserve"> C00012 | C05695</t>
  </si>
  <si>
    <t xml:space="preserve"> C01646 | C04482</t>
  </si>
  <si>
    <t xml:space="preserve"> C00024 | C00141 | C00001</t>
  </si>
  <si>
    <t xml:space="preserve"> C00024 | C00001 | C00036</t>
  </si>
  <si>
    <t xml:space="preserve"> C00100 | C00036 | C00001</t>
  </si>
  <si>
    <t xml:space="preserve"> C00718 | C00103</t>
  </si>
  <si>
    <t xml:space="preserve"> G10495 | C00103</t>
  </si>
  <si>
    <t xml:space="preserve"> C00089 | C06215</t>
  </si>
  <si>
    <t xml:space="preserve"> G00370 | G10499</t>
  </si>
  <si>
    <t xml:space="preserve"> C04574 | C11827</t>
  </si>
  <si>
    <t xml:space="preserve"> C04574 | G10557</t>
  </si>
  <si>
    <t xml:space="preserve"> C04574 | C11826</t>
  </si>
  <si>
    <t xml:space="preserve"> C04574 | G10554</t>
  </si>
  <si>
    <t xml:space="preserve"> C00015 | C04881</t>
  </si>
  <si>
    <t xml:space="preserve"> G00177 | G10619</t>
  </si>
  <si>
    <t xml:space="preserve"> C00008 | C00718</t>
  </si>
  <si>
    <t xml:space="preserve"> G10495 | G11113</t>
  </si>
  <si>
    <t xml:space="preserve"> C05898 | C00015</t>
  </si>
  <si>
    <t xml:space="preserve"> C05893 | C00015</t>
  </si>
  <si>
    <t xml:space="preserve"> G10550 | G10619</t>
  </si>
  <si>
    <t xml:space="preserve"> G10553 | G10619</t>
  </si>
  <si>
    <t xml:space="preserve"> G10555 | G10619</t>
  </si>
  <si>
    <t xml:space="preserve"> C00015 | C04046</t>
  </si>
  <si>
    <t xml:space="preserve"> C06040 | C00015</t>
  </si>
  <si>
    <t xml:space="preserve"> C20860 | C00015</t>
  </si>
  <si>
    <t xml:space="preserve"> G10619 | G13181</t>
  </si>
  <si>
    <t xml:space="preserve"> G10619 | G13182</t>
  </si>
  <si>
    <t xml:space="preserve"> C00015 | C22412</t>
  </si>
  <si>
    <t xml:space="preserve"> G10619 | G13167</t>
  </si>
  <si>
    <t xml:space="preserve"> C00031 | C00663</t>
  </si>
  <si>
    <t xml:space="preserve"> C00147 | C00620</t>
  </si>
  <si>
    <t xml:space="preserve"> C00262 | C00620</t>
  </si>
  <si>
    <t xml:space="preserve"> C00242 | C00672</t>
  </si>
  <si>
    <t xml:space="preserve"> C00242 | C00620</t>
  </si>
  <si>
    <t xml:space="preserve"> C00153 | C00620</t>
  </si>
  <si>
    <t xml:space="preserve"> C00253 | C00620 | C00080</t>
  </si>
  <si>
    <t xml:space="preserve"> C00385 | C00620</t>
  </si>
  <si>
    <t xml:space="preserve"> C00147 | C00672</t>
  </si>
  <si>
    <t xml:space="preserve"> C00262 | C00672</t>
  </si>
  <si>
    <t xml:space="preserve"> C15587 | C00620</t>
  </si>
  <si>
    <t xml:space="preserve"> C15587 | C00672</t>
  </si>
  <si>
    <t xml:space="preserve"> C00295 | C00119</t>
  </si>
  <si>
    <t xml:space="preserve"> C16634 | C00013</t>
  </si>
  <si>
    <t xml:space="preserve"> C00064 | C00119 | C00001</t>
  </si>
  <si>
    <t xml:space="preserve"> C00002 | C00119</t>
  </si>
  <si>
    <t xml:space="preserve"> C00108 | C00119</t>
  </si>
  <si>
    <t xml:space="preserve"> C03722 | C00119</t>
  </si>
  <si>
    <t xml:space="preserve"> C00178 | C00672</t>
  </si>
  <si>
    <t xml:space="preserve"> C00106 | C00620</t>
  </si>
  <si>
    <t xml:space="preserve"> C00380 | C00620</t>
  </si>
  <si>
    <t xml:space="preserve"> C00396 | C00620 | C00080</t>
  </si>
  <si>
    <t xml:space="preserve"> C00106 | C00672</t>
  </si>
  <si>
    <t xml:space="preserve"> C00242 | C00119</t>
  </si>
  <si>
    <t xml:space="preserve"> C00385 | C00119</t>
  </si>
  <si>
    <t xml:space="preserve"> C20446 | C00242</t>
  </si>
  <si>
    <t xml:space="preserve"> C16633 | C00009</t>
  </si>
  <si>
    <t xml:space="preserve"> C07649 | C16637</t>
  </si>
  <si>
    <t xml:space="preserve"> C11736 | C00009</t>
  </si>
  <si>
    <t xml:space="preserve"> C00147 | C00119</t>
  </si>
  <si>
    <t xml:space="preserve"> C04051 | C00119</t>
  </si>
  <si>
    <t xml:space="preserve"> C00262 | C00119</t>
  </si>
  <si>
    <t xml:space="preserve"> C04646 | C00013</t>
  </si>
  <si>
    <t xml:space="preserve"> C16615 | C00013</t>
  </si>
  <si>
    <t xml:space="preserve"> C16619 | C00013</t>
  </si>
  <si>
    <t xml:space="preserve"> C00106 | C00119</t>
  </si>
  <si>
    <t xml:space="preserve"> C00073 | C00147 | C19647</t>
  </si>
  <si>
    <t xml:space="preserve"> C00013 | C00448</t>
  </si>
  <si>
    <t xml:space="preserve"> C00921 | C00001</t>
  </si>
  <si>
    <t xml:space="preserve"> C00013 | C00921</t>
  </si>
  <si>
    <t xml:space="preserve"> C00170 | C00315</t>
  </si>
  <si>
    <t xml:space="preserve"> C00170 | C16565</t>
  </si>
  <si>
    <t xml:space="preserve"> C00536 | C00194</t>
  </si>
  <si>
    <t xml:space="preserve"> C06506 | C00536</t>
  </si>
  <si>
    <t xml:space="preserve"> C00536 | C06508</t>
  </si>
  <si>
    <t xml:space="preserve"> C00536 | C00194 | C03161</t>
  </si>
  <si>
    <t xml:space="preserve"> C00536 | C06506 | C03161</t>
  </si>
  <si>
    <t xml:space="preserve"> C00009 | C01269</t>
  </si>
  <si>
    <t xml:space="preserve"> C00013 | C01081</t>
  </si>
  <si>
    <t xml:space="preserve"> C01081 | C00013 | C00011</t>
  </si>
  <si>
    <t xml:space="preserve"> C00013 | C01081 | C00011</t>
  </si>
  <si>
    <t xml:space="preserve"> C04216 | C00013</t>
  </si>
  <si>
    <t xml:space="preserve"> C04574 | C00013</t>
  </si>
  <si>
    <t xml:space="preserve"> C00097 | C00033</t>
  </si>
  <si>
    <t xml:space="preserve"> C05688 | C00033</t>
  </si>
  <si>
    <t xml:space="preserve"> C00097 | C00094 | C00343 | C00033</t>
  </si>
  <si>
    <t xml:space="preserve"> C00097 | C00009</t>
  </si>
  <si>
    <t xml:space="preserve"> C00109 | C00042 | C00014</t>
  </si>
  <si>
    <t xml:space="preserve"> C00155 | C00042</t>
  </si>
  <si>
    <t xml:space="preserve"> C01118 | C00097</t>
  </si>
  <si>
    <t xml:space="preserve"> C02291 | C00033</t>
  </si>
  <si>
    <t xml:space="preserve"> C02291 | C00042</t>
  </si>
  <si>
    <t xml:space="preserve"> C05699 | C00009</t>
  </si>
  <si>
    <t xml:space="preserve"> C05699 | C00033</t>
  </si>
  <si>
    <t xml:space="preserve"> C05699 | C00042</t>
  </si>
  <si>
    <t xml:space="preserve"> C00073 | C00033</t>
  </si>
  <si>
    <t xml:space="preserve"> C00155 | C00033</t>
  </si>
  <si>
    <t xml:space="preserve"> C04691 | C00009</t>
  </si>
  <si>
    <t xml:space="preserve"> C00002 | C00073 | C00001</t>
  </si>
  <si>
    <t xml:space="preserve"> C00009 | C00013 | C05691</t>
  </si>
  <si>
    <t xml:space="preserve"> C01024 | C00014</t>
  </si>
  <si>
    <t xml:space="preserve"> C04631 | C00009</t>
  </si>
  <si>
    <t xml:space="preserve"> C05840 | C00111</t>
  </si>
  <si>
    <t xml:space="preserve"> C19847 | C00013 | C00011</t>
  </si>
  <si>
    <t xml:space="preserve"> C00013 | C04432</t>
  </si>
  <si>
    <t xml:space="preserve"> C04332 | C00001 | C00009</t>
  </si>
  <si>
    <t xml:space="preserve"> C00255 | C04732</t>
  </si>
  <si>
    <t xml:space="preserve"> C00036 | C00025</t>
  </si>
  <si>
    <t xml:space="preserve"> C00166 | C00025</t>
  </si>
  <si>
    <t xml:space="preserve"> C01179 | C00025</t>
  </si>
  <si>
    <t xml:space="preserve"> C00957 | C00025</t>
  </si>
  <si>
    <t xml:space="preserve"> C00957 | C00302</t>
  </si>
  <si>
    <t xml:space="preserve"> C05528 | C00025</t>
  </si>
  <si>
    <t xml:space="preserve"> C05527 | C00025</t>
  </si>
  <si>
    <t xml:space="preserve"> C05946 | C00025</t>
  </si>
  <si>
    <t xml:space="preserve"> C04076 | C01037</t>
  </si>
  <si>
    <t xml:space="preserve"> C01250 | C00025</t>
  </si>
  <si>
    <t xml:space="preserve"> C01165 | C00025</t>
  </si>
  <si>
    <t xml:space="preserve"> C04322 | C00025 | C00001</t>
  </si>
  <si>
    <t xml:space="preserve"> C01165 | C00151</t>
  </si>
  <si>
    <t xml:space="preserve"> C00025 | C00352</t>
  </si>
  <si>
    <t xml:space="preserve"> C00222 | C00025</t>
  </si>
  <si>
    <t xml:space="preserve"> C00232 | C00025</t>
  </si>
  <si>
    <t xml:space="preserve"> C00022 | C00217</t>
  </si>
  <si>
    <t xml:space="preserve"> C00161 | C00133</t>
  </si>
  <si>
    <t xml:space="preserve"> C00166 | C00217</t>
  </si>
  <si>
    <t xml:space="preserve"> C01110 | C00405</t>
  </si>
  <si>
    <t xml:space="preserve"> C03239 | C00405</t>
  </si>
  <si>
    <t xml:space="preserve"> C03771 | C00405</t>
  </si>
  <si>
    <t xml:space="preserve"> C00036 | C05947</t>
  </si>
  <si>
    <t xml:space="preserve"> C00233 | C00025</t>
  </si>
  <si>
    <t xml:space="preserve"> C00141 | C00025</t>
  </si>
  <si>
    <t xml:space="preserve"> C00671 | C00025</t>
  </si>
  <si>
    <t xml:space="preserve"> C00109 | C00025</t>
  </si>
  <si>
    <t xml:space="preserve"> C03273 | C00025</t>
  </si>
  <si>
    <t xml:space="preserve"> C00073 | C00026</t>
  </si>
  <si>
    <t xml:space="preserve"> C03232 | C00025</t>
  </si>
  <si>
    <t xml:space="preserve"> C06054 | C00025</t>
  </si>
  <si>
    <t xml:space="preserve"> C03972 | C00025 | C00001</t>
  </si>
  <si>
    <t xml:space="preserve"> C11355 | C00025</t>
  </si>
  <si>
    <t xml:space="preserve"> C11355 | C00001</t>
  </si>
  <si>
    <t xml:space="preserve"> C01267 | C00025</t>
  </si>
  <si>
    <t xml:space="preserve"> C00008 | C04188</t>
  </si>
  <si>
    <t xml:space="preserve"> C00008 | C03606</t>
  </si>
  <si>
    <t xml:space="preserve"> C00008 | C00416</t>
  </si>
  <si>
    <t xml:space="preserve"> C00008 | C00354</t>
  </si>
  <si>
    <t xml:space="preserve"> C00112 | C00354</t>
  </si>
  <si>
    <t xml:space="preserve"> C00015 | C00354</t>
  </si>
  <si>
    <t xml:space="preserve"> C00104 | C00354</t>
  </si>
  <si>
    <t xml:space="preserve"> C00008 | C00447</t>
  </si>
  <si>
    <t xml:space="preserve"> C03785 | C00008</t>
  </si>
  <si>
    <t xml:space="preserve"> C00112 | C03785</t>
  </si>
  <si>
    <t xml:space="preserve"> C00015 | C03785</t>
  </si>
  <si>
    <t xml:space="preserve"> C00104 | C03785</t>
  </si>
  <si>
    <t xml:space="preserve"> C00008 | C05378</t>
  </si>
  <si>
    <t xml:space="preserve"> C00008 | C00362</t>
  </si>
  <si>
    <t xml:space="preserve"> C00008 | C00345</t>
  </si>
  <si>
    <t xml:space="preserve"> C11436 | C00008</t>
  </si>
  <si>
    <t xml:space="preserve"> C00008 | C00117</t>
  </si>
  <si>
    <t xml:space="preserve"> C01801 | C00002</t>
  </si>
  <si>
    <t xml:space="preserve"> C00008 | C00199</t>
  </si>
  <si>
    <t xml:space="preserve"> C00008 | C01101</t>
  </si>
  <si>
    <t xml:space="preserve"> C00008 | C00231</t>
  </si>
  <si>
    <t xml:space="preserve"> C00615 | C00275</t>
  </si>
  <si>
    <t xml:space="preserve"> C16698 | C00615</t>
  </si>
  <si>
    <t xml:space="preserve"> C00615 | C00357</t>
  </si>
  <si>
    <t xml:space="preserve"> C00615 | C00644</t>
  </si>
  <si>
    <t xml:space="preserve"> C00615 | C00668</t>
  </si>
  <si>
    <t xml:space="preserve"> C00008 | C00092</t>
  </si>
  <si>
    <t xml:space="preserve"> C00008 | C01172</t>
  </si>
  <si>
    <t xml:space="preserve"> C00008 | C00668</t>
  </si>
  <si>
    <t xml:space="preserve"> C00689 | C00615</t>
  </si>
  <si>
    <t xml:space="preserve"> G09795 | C00615</t>
  </si>
  <si>
    <t xml:space="preserve"> C00615 | C01094</t>
  </si>
  <si>
    <t xml:space="preserve"> C00008 | C00364</t>
  </si>
  <si>
    <t xml:space="preserve"> C00008 | C00365</t>
  </si>
  <si>
    <t xml:space="preserve"> C04242 | C00008</t>
  </si>
  <si>
    <t xml:space="preserve"> C16688 | C00615</t>
  </si>
  <si>
    <t xml:space="preserve"> C00008 | C00006</t>
  </si>
  <si>
    <t xml:space="preserve"> C00008 | C00010</t>
  </si>
  <si>
    <t xml:space="preserve"> C00008 | C00053</t>
  </si>
  <si>
    <t xml:space="preserve"> C00008 | C05696</t>
  </si>
  <si>
    <t xml:space="preserve"> C00008 | C00061</t>
  </si>
  <si>
    <t xml:space="preserve"> C00008 | C00093</t>
  </si>
  <si>
    <t xml:space="preserve"> C00008 | C00197</t>
  </si>
  <si>
    <t xml:space="preserve"> C00008 | C01134</t>
  </si>
  <si>
    <t xml:space="preserve"> C00008 | C03492</t>
  </si>
  <si>
    <t xml:space="preserve"> C00008 | C04352</t>
  </si>
  <si>
    <t xml:space="preserve"> C00008 | C00018</t>
  </si>
  <si>
    <t xml:space="preserve"> C00008 | C00627</t>
  </si>
  <si>
    <t xml:space="preserve"> C00008 | C00647</t>
  </si>
  <si>
    <t xml:space="preserve"> C00008 | C01102</t>
  </si>
  <si>
    <t xml:space="preserve"> C00008 | C00085</t>
  </si>
  <si>
    <t xml:space="preserve"> C00008 | C05345</t>
  </si>
  <si>
    <t xml:space="preserve"> C00008 | C00074</t>
  </si>
  <si>
    <t xml:space="preserve"> C00035 | C00074</t>
  </si>
  <si>
    <t xml:space="preserve"> C00112 | C00074</t>
  </si>
  <si>
    <t xml:space="preserve"> C00015 | C00074</t>
  </si>
  <si>
    <t xml:space="preserve"> C00104 | C00074</t>
  </si>
  <si>
    <t xml:space="preserve"> C00206 | C00074</t>
  </si>
  <si>
    <t xml:space="preserve"> C00361 | C00074</t>
  </si>
  <si>
    <t xml:space="preserve"> C00454 | C00074</t>
  </si>
  <si>
    <t xml:space="preserve"> C01231 | C00031</t>
  </si>
  <si>
    <t xml:space="preserve"> C00008 | C04442</t>
  </si>
  <si>
    <t xml:space="preserve"> C00008 | C00055</t>
  </si>
  <si>
    <t xml:space="preserve"> C00035 | C00055</t>
  </si>
  <si>
    <t xml:space="preserve"> C00008 | C00105</t>
  </si>
  <si>
    <t xml:space="preserve"> C00035 | C00105</t>
  </si>
  <si>
    <t xml:space="preserve"> C16634 | C00008</t>
  </si>
  <si>
    <t xml:space="preserve"> C00008 | C04556</t>
  </si>
  <si>
    <t xml:space="preserve"> C00008 | C06441</t>
  </si>
  <si>
    <t xml:space="preserve"> C00008 | C01131</t>
  </si>
  <si>
    <t xml:space="preserve"> C00008 | C04327</t>
  </si>
  <si>
    <t xml:space="preserve"> C00008 | C00357</t>
  </si>
  <si>
    <t xml:space="preserve"> C00008 | C00446</t>
  </si>
  <si>
    <t xml:space="preserve"> C00008 | C17556</t>
  </si>
  <si>
    <t xml:space="preserve"> C00008 | C03175</t>
  </si>
  <si>
    <t xml:space="preserve"> C00008 | C00239</t>
  </si>
  <si>
    <t xml:space="preserve"> C00454 | C00239</t>
  </si>
  <si>
    <t xml:space="preserve"> C00008 | C00360</t>
  </si>
  <si>
    <t xml:space="preserve"> C06893 | C00008</t>
  </si>
  <si>
    <t xml:space="preserve"> C00008 | C01167</t>
  </si>
  <si>
    <t xml:space="preserve"> C00008 | C00562</t>
  </si>
  <si>
    <t xml:space="preserve"> C00008 | C02729</t>
  </si>
  <si>
    <t xml:space="preserve"> C00008 | C00227</t>
  </si>
  <si>
    <t xml:space="preserve"> C00008 | C02876</t>
  </si>
  <si>
    <t xml:space="preserve"> C00008 | C03287</t>
  </si>
  <si>
    <t xml:space="preserve"> C00008 | C00236</t>
  </si>
  <si>
    <t xml:space="preserve"> C00008 | C03082</t>
  </si>
  <si>
    <t xml:space="preserve"> C00008 | C02527</t>
  </si>
  <si>
    <t xml:space="preserve"> C00008 | C04133</t>
  </si>
  <si>
    <t xml:space="preserve"> C00008 | C05945</t>
  </si>
  <si>
    <t xml:space="preserve"> C00022 | C04261</t>
  </si>
  <si>
    <t xml:space="preserve"> C00008 | C00068</t>
  </si>
  <si>
    <t xml:space="preserve"> C00008 | C00015</t>
  </si>
  <si>
    <t xml:space="preserve"> C00008 | C00112</t>
  </si>
  <si>
    <t xml:space="preserve"> C00008 | C00705</t>
  </si>
  <si>
    <t xml:space="preserve"> C00008 | C00206</t>
  </si>
  <si>
    <t xml:space="preserve"> C03028 | C00020</t>
  </si>
  <si>
    <t xml:space="preserve"> C00008 | C00002</t>
  </si>
  <si>
    <t xml:space="preserve"> C11039 | C00008</t>
  </si>
  <si>
    <t xml:space="preserve"> C00008 | C00075</t>
  </si>
  <si>
    <t xml:space="preserve"> C00008 | C00044</t>
  </si>
  <si>
    <t xml:space="preserve"> C00008 | C00201</t>
  </si>
  <si>
    <t xml:space="preserve"> C00008 | C00063</t>
  </si>
  <si>
    <t xml:space="preserve"> C00008 | C00081</t>
  </si>
  <si>
    <t xml:space="preserve"> C00008 | C00131</t>
  </si>
  <si>
    <t xml:space="preserve"> C00008 | C00286</t>
  </si>
  <si>
    <t xml:space="preserve"> C00008 | C00459</t>
  </si>
  <si>
    <t xml:space="preserve"> C00008 | C00458</t>
  </si>
  <si>
    <t xml:space="preserve"> C00008 | C00460</t>
  </si>
  <si>
    <t xml:space="preserve"> C00008 | C01345</t>
  </si>
  <si>
    <t xml:space="preserve"> C00008 | C21749</t>
  </si>
  <si>
    <t xml:space="preserve"> C00008 | C21751</t>
  </si>
  <si>
    <t xml:space="preserve"> C22443 | C00008</t>
  </si>
  <si>
    <t xml:space="preserve"> C00008 | C04752</t>
  </si>
  <si>
    <t xml:space="preserve"> C00008 | C00035</t>
  </si>
  <si>
    <t xml:space="preserve"> C00008 | C00361</t>
  </si>
  <si>
    <t xml:space="preserve"> C22442 | C00008</t>
  </si>
  <si>
    <t xml:space="preserve"> C00008 | C00363</t>
  </si>
  <si>
    <t xml:space="preserve"> C00008 | C01346</t>
  </si>
  <si>
    <t xml:space="preserve"> C00020 | C00119</t>
  </si>
  <si>
    <t xml:space="preserve"> C00020 | C00068</t>
  </si>
  <si>
    <t xml:space="preserve"> C00020 | C04807</t>
  </si>
  <si>
    <t xml:space="preserve"> C00020 | C04494</t>
  </si>
  <si>
    <t xml:space="preserve"> C00103 | C00052</t>
  </si>
  <si>
    <t xml:space="preserve"> C00013 | C00003</t>
  </si>
  <si>
    <t xml:space="preserve"> C00013 | C00857</t>
  </si>
  <si>
    <t xml:space="preserve"> C00013 | C00016</t>
  </si>
  <si>
    <t xml:space="preserve"> C00013 | C00043</t>
  </si>
  <si>
    <t xml:space="preserve"> C00013 | C00842</t>
  </si>
  <si>
    <t xml:space="preserve"> C00013 | C00498</t>
  </si>
  <si>
    <t xml:space="preserve"> C00013 | C00882</t>
  </si>
  <si>
    <t xml:space="preserve"> C00013 | C00501</t>
  </si>
  <si>
    <t xml:space="preserve"> C00013 | C00513</t>
  </si>
  <si>
    <t xml:space="preserve"> C00013 | C00224</t>
  </si>
  <si>
    <t xml:space="preserve"> C00013 | C05686</t>
  </si>
  <si>
    <t xml:space="preserve"> C00013 | C00269</t>
  </si>
  <si>
    <t xml:space="preserve"> C00066 | C00454</t>
  </si>
  <si>
    <t xml:space="preserve"> C00013 | C04030</t>
  </si>
  <si>
    <t xml:space="preserve"> C00020 | C22408</t>
  </si>
  <si>
    <t xml:space="preserve"> C00020 | C00013 | C22408</t>
  </si>
  <si>
    <t xml:space="preserve"> C00013 | C00046</t>
  </si>
  <si>
    <t xml:space="preserve"> C20864 | C00013</t>
  </si>
  <si>
    <t xml:space="preserve"> C11435 | C00013</t>
  </si>
  <si>
    <t xml:space="preserve"> C16463 | C00013</t>
  </si>
  <si>
    <t xml:space="preserve"> C00013 | C00039</t>
  </si>
  <si>
    <t xml:space="preserve"> C19085 | C00013</t>
  </si>
  <si>
    <t xml:space="preserve"> C19078 | C00013</t>
  </si>
  <si>
    <t xml:space="preserve"> C19080 | C00013</t>
  </si>
  <si>
    <t xml:space="preserve"> C15813 | C00013</t>
  </si>
  <si>
    <t xml:space="preserve"> C19871 | C00013</t>
  </si>
  <si>
    <t xml:space="preserve"> C00046 | C00008</t>
  </si>
  <si>
    <t xml:space="preserve"> C00046 | C00015</t>
  </si>
  <si>
    <t xml:space="preserve"> C00046 | C00035</t>
  </si>
  <si>
    <t xml:space="preserve"> C00046 | C00112</t>
  </si>
  <si>
    <t xml:space="preserve"> C00046 | C00454</t>
  </si>
  <si>
    <t xml:space="preserve"> C00013 | C20565</t>
  </si>
  <si>
    <t xml:space="preserve"> C00013 | C00029</t>
  </si>
  <si>
    <t xml:space="preserve"> C00055 | C22411</t>
  </si>
  <si>
    <t xml:space="preserve"> C00055 | G13166</t>
  </si>
  <si>
    <t xml:space="preserve"> C00105 | C04851</t>
  </si>
  <si>
    <t xml:space="preserve"> C00105 | C05897</t>
  </si>
  <si>
    <t xml:space="preserve"> C01289 | C00105</t>
  </si>
  <si>
    <t xml:space="preserve"> G13164 | C00105</t>
  </si>
  <si>
    <t xml:space="preserve"> C00055 | C21464</t>
  </si>
  <si>
    <t xml:space="preserve"> C00055 | G13165</t>
  </si>
  <si>
    <t xml:space="preserve"> C00055 | C03892</t>
  </si>
  <si>
    <t xml:space="preserve"> C00054 | C00229</t>
  </si>
  <si>
    <t xml:space="preserve"> C00055 | C02737</t>
  </si>
  <si>
    <t xml:space="preserve"> C20246 | C15810 | C00001</t>
  </si>
  <si>
    <t xml:space="preserve"> C05924 | C15810</t>
  </si>
  <si>
    <t xml:space="preserve"> C17322 | C15811 | C00020 | C00013</t>
  </si>
  <si>
    <t xml:space="preserve"> C00065 | C04161</t>
  </si>
  <si>
    <t xml:space="preserve"> C00020 | C15814 | C15811 | C00028</t>
  </si>
  <si>
    <t xml:space="preserve"> C00120 | C00073 | C05198</t>
  </si>
  <si>
    <t xml:space="preserve"> C15812 | C00041</t>
  </si>
  <si>
    <t xml:space="preserve"> C00041 | C21440</t>
  </si>
  <si>
    <t xml:space="preserve"> C15811 | C21440</t>
  </si>
  <si>
    <t xml:space="preserve"> C16832 | C22155 | C00283 | C14818 | C00073 | C05198 | C22151</t>
  </si>
  <si>
    <t xml:space="preserve"> C15973 | C22155 | C00283 | C14818 | C00073 | C05198 | C22151</t>
  </si>
  <si>
    <t xml:space="preserve"> C02972 | C22155 | C00283 | C14818 | C00073 | C05198 | C22151</t>
  </si>
  <si>
    <t xml:space="preserve"> C00042 | C00332</t>
  </si>
  <si>
    <t xml:space="preserve"> C00042 | C00264</t>
  </si>
  <si>
    <t xml:space="preserve"> C20753 | C00021 | C00073 | C05198</t>
  </si>
  <si>
    <t xml:space="preserve"> C20755 | C00073 | C05198</t>
  </si>
  <si>
    <t xml:space="preserve"> C20753 | C00021</t>
  </si>
  <si>
    <t xml:space="preserve"> C00069 | C00060</t>
  </si>
  <si>
    <t xml:space="preserve"> C12448 | C00180</t>
  </si>
  <si>
    <t xml:space="preserve"> C16635 | C16834 | C00011</t>
  </si>
  <si>
    <t xml:space="preserve"> C07447 | C07446</t>
  </si>
  <si>
    <t xml:space="preserve"> C07446 | C05361</t>
  </si>
  <si>
    <t xml:space="preserve"> C11173 | C16836</t>
  </si>
  <si>
    <t xml:space="preserve"> C11173 | C16837</t>
  </si>
  <si>
    <t xml:space="preserve"> C11004 | C11735</t>
  </si>
  <si>
    <t xml:space="preserve"> C11004 | C16647</t>
  </si>
  <si>
    <t xml:space="preserve"> C03523 | C00066</t>
  </si>
  <si>
    <t xml:space="preserve"> C00165 | C00060</t>
  </si>
  <si>
    <t xml:space="preserve"> C00641 | C00162</t>
  </si>
  <si>
    <t xml:space="preserve"> C01885 | C00162</t>
  </si>
  <si>
    <t xml:space="preserve"> C02112 | C00162</t>
  </si>
  <si>
    <t xml:space="preserve"> C01885 | C00060</t>
  </si>
  <si>
    <t xml:space="preserve"> C03112 | C00033</t>
  </si>
  <si>
    <t xml:space="preserve"> C00614 | C00132</t>
  </si>
  <si>
    <t xml:space="preserve"> C00069 | C00009</t>
  </si>
  <si>
    <t xml:space="preserve"> C00184 | C00009</t>
  </si>
  <si>
    <t xml:space="preserve"> C00378 | C00009</t>
  </si>
  <si>
    <t xml:space="preserve"> C00870 | C00009</t>
  </si>
  <si>
    <t xml:space="preserve"> C04874 | C00009</t>
  </si>
  <si>
    <t xml:space="preserve"> C00085 | C00009</t>
  </si>
  <si>
    <t xml:space="preserve"> C05382 | C00009</t>
  </si>
  <si>
    <t xml:space="preserve"> C05345 | C00009</t>
  </si>
  <si>
    <t xml:space="preserve"> C00860 | C00009</t>
  </si>
  <si>
    <t xml:space="preserve"> C00017 | C00009</t>
  </si>
  <si>
    <t xml:space="preserve"> C00160 | C00009</t>
  </si>
  <si>
    <t xml:space="preserve"> C11477 | C00009</t>
  </si>
  <si>
    <t xml:space="preserve"> C00137 | C00009</t>
  </si>
  <si>
    <t xml:space="preserve"> C00344 | C00009</t>
  </si>
  <si>
    <t xml:space="preserve"> C00065 | C00009</t>
  </si>
  <si>
    <t xml:space="preserve"> C00740 | C00009</t>
  </si>
  <si>
    <t xml:space="preserve"> C00585 | C00009</t>
  </si>
  <si>
    <t xml:space="preserve"> C00212 | C00009</t>
  </si>
  <si>
    <t xml:space="preserve"> C00475 | C00009</t>
  </si>
  <si>
    <t xml:space="preserve"> C00299 | C00009</t>
  </si>
  <si>
    <t xml:space="preserve"> C00294 | C00009</t>
  </si>
  <si>
    <t xml:space="preserve"> C00387 | C00009</t>
  </si>
  <si>
    <t xml:space="preserve"> C00214 | C00009</t>
  </si>
  <si>
    <t xml:space="preserve"> C00881 | C00009</t>
  </si>
  <si>
    <t xml:space="preserve"> C00330 | C00009</t>
  </si>
  <si>
    <t xml:space="preserve"> C00559 | C00009</t>
  </si>
  <si>
    <t xml:space="preserve"> C00526 | C00009</t>
  </si>
  <si>
    <t xml:space="preserve"> C03150 | C00009</t>
  </si>
  <si>
    <t xml:space="preserve"> C01762 | C00009</t>
  </si>
  <si>
    <t xml:space="preserve"> C05841 | C00009</t>
  </si>
  <si>
    <t xml:space="preserve"> C00911 | C00009</t>
  </si>
  <si>
    <t xml:space="preserve"> C05512 | C00009</t>
  </si>
  <si>
    <t xml:space="preserve"> C00586 | C00009</t>
  </si>
  <si>
    <t xml:space="preserve"> C00095 | C00009</t>
  </si>
  <si>
    <t xml:space="preserve"> C00020 | C00009</t>
  </si>
  <si>
    <t xml:space="preserve"> C00224 | C00009</t>
  </si>
  <si>
    <t xml:space="preserve"> C11537 | C00009</t>
  </si>
  <si>
    <t xml:space="preserve"> C04563 | C00009</t>
  </si>
  <si>
    <t xml:space="preserve"> C15606 | C00009</t>
  </si>
  <si>
    <t xml:space="preserve"> C00069 | C00093</t>
  </si>
  <si>
    <t xml:space="preserve"> C00114 | C00093</t>
  </si>
  <si>
    <t xml:space="preserve"> C00189 | C00093</t>
  </si>
  <si>
    <t xml:space="preserve"> C17628 | C00013</t>
  </si>
  <si>
    <t xml:space="preserve"> C00035 | C00013</t>
  </si>
  <si>
    <t xml:space="preserve"> C00721 | C00369</t>
  </si>
  <si>
    <t xml:space="preserve"> C00721 | C00208</t>
  </si>
  <si>
    <t xml:space="preserve"> G10545 | G10545</t>
  </si>
  <si>
    <t xml:space="preserve"> C00095 | C00031</t>
  </si>
  <si>
    <t xml:space="preserve"> C00267 | C00031</t>
  </si>
  <si>
    <t xml:space="preserve"> C00031 | C00721</t>
  </si>
  <si>
    <t xml:space="preserve"> C00267 | G10545</t>
  </si>
  <si>
    <t xml:space="preserve"> C00031 | C00092</t>
  </si>
  <si>
    <t xml:space="preserve"> C06023 | C00734</t>
  </si>
  <si>
    <t xml:space="preserve"> G10536 | G10536</t>
  </si>
  <si>
    <t xml:space="preserve"> C00124 | C00031</t>
  </si>
  <si>
    <t xml:space="preserve"> C00124 | C00089</t>
  </si>
  <si>
    <t xml:space="preserve"> C00124 | C00116</t>
  </si>
  <si>
    <t xml:space="preserve"> C00137 | C00124</t>
  </si>
  <si>
    <t xml:space="preserve"> C00159 | C00124</t>
  </si>
  <si>
    <t xml:space="preserve"> C00794 | C00124</t>
  </si>
  <si>
    <t xml:space="preserve"> C00124 | C01290</t>
  </si>
  <si>
    <t xml:space="preserve"> C00492 | C00124</t>
  </si>
  <si>
    <t xml:space="preserve"> C02686 | C00124</t>
  </si>
  <si>
    <t xml:space="preserve"> C03692 | C00124</t>
  </si>
  <si>
    <t xml:space="preserve"> C00124 | C05402</t>
  </si>
  <si>
    <t xml:space="preserve"> C00124 | G00092</t>
  </si>
  <si>
    <t xml:space="preserve"> C00124 | G00370</t>
  </si>
  <si>
    <t xml:space="preserve"> G11121 | C00124</t>
  </si>
  <si>
    <t xml:space="preserve"> C00124 | G01275</t>
  </si>
  <si>
    <t xml:space="preserve"> G00249 | C00124</t>
  </si>
  <si>
    <t xml:space="preserve"> C00031 | C00962</t>
  </si>
  <si>
    <t xml:space="preserve"> C00124 | C05796</t>
  </si>
  <si>
    <t xml:space="preserve"> C00267 | C00124</t>
  </si>
  <si>
    <t xml:space="preserve"> C01190 | C00124</t>
  </si>
  <si>
    <t xml:space="preserve"> C04884 | C00124</t>
  </si>
  <si>
    <t xml:space="preserve"> C05394 | C00221</t>
  </si>
  <si>
    <t xml:space="preserve"> C06135 | C00124</t>
  </si>
  <si>
    <t xml:space="preserve"> G00123 | C00124</t>
  </si>
  <si>
    <t xml:space="preserve"> G00109 | C00124</t>
  </si>
  <si>
    <t xml:space="preserve"> G10238 | C00124</t>
  </si>
  <si>
    <t xml:space="preserve"> C00124 | G10534</t>
  </si>
  <si>
    <t xml:space="preserve"> G13073 | C00124</t>
  </si>
  <si>
    <t xml:space="preserve"> C02336 | C00267</t>
  </si>
  <si>
    <t xml:space="preserve"> C05402 | C00095</t>
  </si>
  <si>
    <t xml:space="preserve"> C05404 | C00095</t>
  </si>
  <si>
    <t xml:space="preserve"> C00095 | C00092</t>
  </si>
  <si>
    <t xml:space="preserve"> G01275 | C00095</t>
  </si>
  <si>
    <t xml:space="preserve"> G00501 | C00095</t>
  </si>
  <si>
    <t xml:space="preserve"> C02336 | C00668</t>
  </si>
  <si>
    <t xml:space="preserve"> C02352 | C00001</t>
  </si>
  <si>
    <t xml:space="preserve"> G10512 | C00001</t>
  </si>
  <si>
    <t xml:space="preserve"> G10481 | G00289</t>
  </si>
  <si>
    <t xml:space="preserve"> C00760 | C01898</t>
  </si>
  <si>
    <t xml:space="preserve"> C01290 | C01132</t>
  </si>
  <si>
    <t xml:space="preserve"> C03272 | C00001</t>
  </si>
  <si>
    <t xml:space="preserve"> C04730 | C01132</t>
  </si>
  <si>
    <t xml:space="preserve"> C01132 | G00093</t>
  </si>
  <si>
    <t xml:space="preserve"> G00092 | C01132</t>
  </si>
  <si>
    <t xml:space="preserve"> G00108 | C01132</t>
  </si>
  <si>
    <t xml:space="preserve"> G01391 | C00140</t>
  </si>
  <si>
    <t xml:space="preserve"> G01391 | C04132</t>
  </si>
  <si>
    <t xml:space="preserve"> C00140 | G13058</t>
  </si>
  <si>
    <t xml:space="preserve"> G10008 | C00140</t>
  </si>
  <si>
    <t xml:space="preserve"> C00140 | G10665</t>
  </si>
  <si>
    <t xml:space="preserve"> G10920 | C00140</t>
  </si>
  <si>
    <t xml:space="preserve"> C03405 | C01132</t>
  </si>
  <si>
    <t xml:space="preserve"> C02474 | C00259</t>
  </si>
  <si>
    <t xml:space="preserve"> C06215 | C01725</t>
  </si>
  <si>
    <t xml:space="preserve"> C06215 | C06215</t>
  </si>
  <si>
    <t xml:space="preserve"> G10499 | G10499</t>
  </si>
  <si>
    <t xml:space="preserve"> C00333 | C00470</t>
  </si>
  <si>
    <t xml:space="preserve"> C00470 | C00333</t>
  </si>
  <si>
    <t xml:space="preserve"> C00333 | G10506</t>
  </si>
  <si>
    <t xml:space="preserve"> C17207 | C02492</t>
  </si>
  <si>
    <t xml:space="preserve"> C00095 | C01355</t>
  </si>
  <si>
    <t xml:space="preserve"> C00095 | G10535</t>
  </si>
  <si>
    <t xml:space="preserve"> C00530 | C01172</t>
  </si>
  <si>
    <t xml:space="preserve"> C02323 | C01172</t>
  </si>
  <si>
    <t xml:space="preserve"> C00147 | C03089</t>
  </si>
  <si>
    <t xml:space="preserve"> C03539 | C00147</t>
  </si>
  <si>
    <t xml:space="preserve"> C22288 | C00147</t>
  </si>
  <si>
    <t xml:space="preserve"> C04171 | C00022</t>
  </si>
  <si>
    <t xml:space="preserve"> C00097 | C00037</t>
  </si>
  <si>
    <t xml:space="preserve"> C05726 | C00037</t>
  </si>
  <si>
    <t xml:space="preserve"> C00148 | C00012</t>
  </si>
  <si>
    <t xml:space="preserve"> C04506 | C00012</t>
  </si>
  <si>
    <t xml:space="preserve"> C00049 | C00014</t>
  </si>
  <si>
    <t xml:space="preserve"> C00060 | C00014</t>
  </si>
  <si>
    <t xml:space="preserve"> C00058 | C00101</t>
  </si>
  <si>
    <t xml:space="preserve"> C00060 | C02954</t>
  </si>
  <si>
    <t xml:space="preserve"> C02954 | C07086</t>
  </si>
  <si>
    <t xml:space="preserve"> C00209 | C00014</t>
  </si>
  <si>
    <t xml:space="preserve"> C00253 | C00014</t>
  </si>
  <si>
    <t xml:space="preserve"> C00217 | C00014</t>
  </si>
  <si>
    <t xml:space="preserve"> C00352 | C00033</t>
  </si>
  <si>
    <t xml:space="preserve"> C02713 | C00041</t>
  </si>
  <si>
    <t xml:space="preserve"> C00026 | C00014</t>
  </si>
  <si>
    <t xml:space="preserve"> C00036 | C00014</t>
  </si>
  <si>
    <t xml:space="preserve"> C02028 | C00014</t>
  </si>
  <si>
    <t xml:space="preserve"> C00033 | C00666</t>
  </si>
  <si>
    <t xml:space="preserve"> C00011 | C00014</t>
  </si>
  <si>
    <t xml:space="preserve"> C01563 | C00001</t>
  </si>
  <si>
    <t xml:space="preserve"> C00288 | C00014</t>
  </si>
  <si>
    <t xml:space="preserve"> C01563 | C00014</t>
  </si>
  <si>
    <t xml:space="preserve"> C00058 | C03617</t>
  </si>
  <si>
    <t xml:space="preserve"> C11440 | C00058</t>
  </si>
  <si>
    <t xml:space="preserve"> C00008 | C00009 | C00025</t>
  </si>
  <si>
    <t xml:space="preserve"> C00077 | C00086</t>
  </si>
  <si>
    <t xml:space="preserve"> C00134 | C00086</t>
  </si>
  <si>
    <t xml:space="preserve"> C00543 | C00327</t>
  </si>
  <si>
    <t xml:space="preserve"> C00025 | C00488</t>
  </si>
  <si>
    <t xml:space="preserve"> C02091 | C00014 | C00011</t>
  </si>
  <si>
    <t xml:space="preserve"> C00241 | C00014</t>
  </si>
  <si>
    <t xml:space="preserve"> C00365 | C00014</t>
  </si>
  <si>
    <t xml:space="preserve"> C04895 | C00058</t>
  </si>
  <si>
    <t xml:space="preserve"> C05923 | C00058</t>
  </si>
  <si>
    <t xml:space="preserve"> C00262 | C00014</t>
  </si>
  <si>
    <t xml:space="preserve"> C00058 | C01304 | C00009</t>
  </si>
  <si>
    <t xml:space="preserve"> C01268 | C00014</t>
  </si>
  <si>
    <t xml:space="preserve"> C00385 | C00014</t>
  </si>
  <si>
    <t xml:space="preserve"> C20451 | C00014</t>
  </si>
  <si>
    <t xml:space="preserve"> C00299 | C00014</t>
  </si>
  <si>
    <t xml:space="preserve"> C00526 | C00014</t>
  </si>
  <si>
    <t xml:space="preserve"> C12739 | C00014</t>
  </si>
  <si>
    <t xml:space="preserve"> C00234 | C00080</t>
  </si>
  <si>
    <t> C00109 | C00014</t>
  </si>
  <si>
    <t xml:space="preserve"> C00022 | C00014</t>
  </si>
  <si>
    <t xml:space="preserve"> C01279 | C04294 | C00080</t>
  </si>
  <si>
    <t xml:space="preserve"> C01279 | C00014</t>
  </si>
  <si>
    <t xml:space="preserve"> C00085 | C00014</t>
  </si>
  <si>
    <t xml:space="preserve"> C00239 | C00009</t>
  </si>
  <si>
    <t xml:space="preserve"> C00239 | C00013</t>
  </si>
  <si>
    <t xml:space="preserve"> C00020 | C00117</t>
  </si>
  <si>
    <t xml:space="preserve"> C00008 | C00009</t>
  </si>
  <si>
    <t xml:space="preserve"> C01081 | C00009</t>
  </si>
  <si>
    <t xml:space="preserve"> C00454 | C00009</t>
  </si>
  <si>
    <t xml:space="preserve"> C00002 | C00020</t>
  </si>
  <si>
    <t xml:space="preserve"> C00075 | C00105</t>
  </si>
  <si>
    <t xml:space="preserve"> C00044 | C00144</t>
  </si>
  <si>
    <t xml:space="preserve"> C00700 | C00655</t>
  </si>
  <si>
    <t xml:space="preserve"> C00365 | C00013</t>
  </si>
  <si>
    <t xml:space="preserve"> C04242 | C00013</t>
  </si>
  <si>
    <t xml:space="preserve"> C17556 | C00009</t>
  </si>
  <si>
    <t xml:space="preserve"> C00008 | C00020</t>
  </si>
  <si>
    <t xml:space="preserve"> C02741 | C00013</t>
  </si>
  <si>
    <t xml:space="preserve"> C00130 | C00013</t>
  </si>
  <si>
    <t xml:space="preserve"> C00655 | C00013</t>
  </si>
  <si>
    <t xml:space="preserve"> C06196 | C00013</t>
  </si>
  <si>
    <t xml:space="preserve"> C00033 | C00009</t>
  </si>
  <si>
    <t xml:space="preserve"> C00060 | C00009</t>
  </si>
  <si>
    <t xml:space="preserve"> C00180 | C00009</t>
  </si>
  <si>
    <t xml:space="preserve"> C00197 | C00009</t>
  </si>
  <si>
    <t xml:space="preserve"> C00020 | C00013</t>
  </si>
  <si>
    <t xml:space="preserve"> C00020 | C00455</t>
  </si>
  <si>
    <t xml:space="preserve"> C00020 | C00061</t>
  </si>
  <si>
    <t xml:space="preserve"> C00105 | C00103</t>
  </si>
  <si>
    <t xml:space="preserve"> C00144 | C00013</t>
  </si>
  <si>
    <t xml:space="preserve"> C00055 | C00013</t>
  </si>
  <si>
    <t xml:space="preserve"> C00105 | C00013</t>
  </si>
  <si>
    <t xml:space="preserve"> C00215 | C00013</t>
  </si>
  <si>
    <t xml:space="preserve"> C00020 | C01185</t>
  </si>
  <si>
    <t xml:space="preserve"> C01134 | C00020</t>
  </si>
  <si>
    <t xml:space="preserve"> C00364 | C00013</t>
  </si>
  <si>
    <t xml:space="preserve"> C00035 | C00009</t>
  </si>
  <si>
    <t xml:space="preserve"> C00613 | C00009</t>
  </si>
  <si>
    <t xml:space="preserve"> C20953 | C00011</t>
  </si>
  <si>
    <t xml:space="preserve"> C05627 | C00011</t>
  </si>
  <si>
    <t xml:space="preserve"> C06224 | C00011</t>
  </si>
  <si>
    <t xml:space="preserve"> C07083 | C00011</t>
  </si>
  <si>
    <t xml:space="preserve"> C17883 | C00011</t>
  </si>
  <si>
    <t xml:space="preserve"> C00099 | C00011</t>
  </si>
  <si>
    <t xml:space="preserve"> C00179 | C00011</t>
  </si>
  <si>
    <t xml:space="preserve"> C00058 | C00011</t>
  </si>
  <si>
    <t xml:space="preserve"> C00047 | C00011</t>
  </si>
  <si>
    <t xml:space="preserve"> C00105 | C00011</t>
  </si>
  <si>
    <t xml:space="preserve"> C01134 | C00011</t>
  </si>
  <si>
    <t xml:space="preserve"> C03263 | C00011</t>
  </si>
  <si>
    <t xml:space="preserve"> C05768 | C00011</t>
  </si>
  <si>
    <t xml:space="preserve"> C03586 | C00011</t>
  </si>
  <si>
    <t xml:space="preserve"> C00008 | C00074 | C00011</t>
  </si>
  <si>
    <t xml:space="preserve"> C00810 | C00011</t>
  </si>
  <si>
    <t xml:space="preserve"> C01137 | C00011</t>
  </si>
  <si>
    <t xml:space="preserve"> C00146 | C00011</t>
  </si>
  <si>
    <t xml:space="preserve"> C00350 | C00011</t>
  </si>
  <si>
    <t xml:space="preserve"> C00258 | C00011</t>
  </si>
  <si>
    <t xml:space="preserve"> C00111 | C00118</t>
  </si>
  <si>
    <t xml:space="preserve"> C00111 | C00279</t>
  </si>
  <si>
    <t xml:space="preserve"> C00111 | C00577</t>
  </si>
  <si>
    <t xml:space="preserve"> C00118 | C00022</t>
  </si>
  <si>
    <t xml:space="preserve"> C00111 | C00266</t>
  </si>
  <si>
    <t xml:space="preserve"> C00111 | C00424</t>
  </si>
  <si>
    <t xml:space="preserve"> C00266 | C01300</t>
  </si>
  <si>
    <t xml:space="preserve"> C00222 | C00111</t>
  </si>
  <si>
    <t xml:space="preserve"> C00118 | C00084</t>
  </si>
  <si>
    <t xml:space="preserve"> C20239 | C00084 | C00536</t>
  </si>
  <si>
    <t xml:space="preserve"> C00108 | C00022 | C00001</t>
  </si>
  <si>
    <t xml:space="preserve"> C00108 | C00022 | C00025</t>
  </si>
  <si>
    <t xml:space="preserve"> C00022 | C00042</t>
  </si>
  <si>
    <t xml:space="preserve"> C03657 | C00010</t>
  </si>
  <si>
    <t xml:space="preserve"> C15547 | C00001</t>
  </si>
  <si>
    <t xml:space="preserve"> C00568 | C00022</t>
  </si>
  <si>
    <t xml:space="preserve"> C00024 | C00164</t>
  </si>
  <si>
    <t xml:space="preserve"> C16466 | C00033</t>
  </si>
  <si>
    <t xml:space="preserve"> C15556 | C00058</t>
  </si>
  <si>
    <t xml:space="preserve"> C04556 | C05198 | C00073 | C00058 | C00237</t>
  </si>
  <si>
    <t xml:space="preserve"> C21310 | C05198 | C00073 | C00028</t>
  </si>
  <si>
    <t xml:space="preserve"> C00011 | C00001</t>
  </si>
  <si>
    <t xml:space="preserve"> C02637 | C00001</t>
  </si>
  <si>
    <t xml:space="preserve"> C15650 | C00001</t>
  </si>
  <si>
    <t xml:space="preserve"> C00074 | C00001</t>
  </si>
  <si>
    <t xml:space="preserve"> C04309 | C00001</t>
  </si>
  <si>
    <t xml:space="preserve"> C16698 | C00001</t>
  </si>
  <si>
    <t xml:space="preserve"> C20276 | C00001</t>
  </si>
  <si>
    <t xml:space="preserve"> C00658 | C00001</t>
  </si>
  <si>
    <t xml:space="preserve"> C00877 | C00001</t>
  </si>
  <si>
    <t xml:space="preserve"> C00894 | C00001</t>
  </si>
  <si>
    <t xml:space="preserve"> C01122 | C00001</t>
  </si>
  <si>
    <t xml:space="preserve"> C03069 | C00001</t>
  </si>
  <si>
    <t xml:space="preserve"> C03221 | C00001</t>
  </si>
  <si>
    <t xml:space="preserve"> C03345 | C00001</t>
  </si>
  <si>
    <t xml:space="preserve"> C05272 | C00001</t>
  </si>
  <si>
    <t xml:space="preserve"> C05273 | C00001</t>
  </si>
  <si>
    <t xml:space="preserve"> C05275 | C00001</t>
  </si>
  <si>
    <t xml:space="preserve"> C05276 | C00001</t>
  </si>
  <si>
    <t xml:space="preserve"> C05271 | C00001</t>
  </si>
  <si>
    <t xml:space="preserve"> C05067 | C00001</t>
  </si>
  <si>
    <t xml:space="preserve"> C16328 | C00001</t>
  </si>
  <si>
    <t xml:space="preserve"> C16332 | C00001</t>
  </si>
  <si>
    <t xml:space="preserve"> C16336 | C00001</t>
  </si>
  <si>
    <t xml:space="preserve"> C03231 | C00001</t>
  </si>
  <si>
    <t xml:space="preserve"> C01267 | C00001</t>
  </si>
  <si>
    <t xml:space="preserve"> C00122 | C00001</t>
  </si>
  <si>
    <t xml:space="preserve"> C00078 | C00001</t>
  </si>
  <si>
    <t xml:space="preserve"> C00463 | C00118</t>
  </si>
  <si>
    <t xml:space="preserve"> C00078 | C00118 | C00001</t>
  </si>
  <si>
    <t xml:space="preserve"> C00931 | C00001</t>
  </si>
  <si>
    <t xml:space="preserve"> C00417 | C00001</t>
  </si>
  <si>
    <t xml:space="preserve"> C02631 | C00001</t>
  </si>
  <si>
    <t xml:space="preserve"> C00679 | C00001</t>
  </si>
  <si>
    <t xml:space="preserve"> C03921 | C00001</t>
  </si>
  <si>
    <t xml:space="preserve"> C00433 | C00001 | C00011</t>
  </si>
  <si>
    <t xml:space="preserve"> C04287 | C00001</t>
  </si>
  <si>
    <t xml:space="preserve"> C11907 | C00001</t>
  </si>
  <si>
    <t xml:space="preserve"> C00785 | C00001</t>
  </si>
  <si>
    <t xml:space="preserve"> C00079 | C00001 | C00011</t>
  </si>
  <si>
    <t xml:space="preserve"> C00166 | C00001 | C00011</t>
  </si>
  <si>
    <t xml:space="preserve"> C04246 | C00001</t>
  </si>
  <si>
    <t xml:space="preserve"> C05754 | C00001</t>
  </si>
  <si>
    <t xml:space="preserve"> C05751 | C00001</t>
  </si>
  <si>
    <t xml:space="preserve"> C05763 | C00001</t>
  </si>
  <si>
    <t xml:space="preserve"> C05760 | C00001</t>
  </si>
  <si>
    <t xml:space="preserve"> C05748 | C00001</t>
  </si>
  <si>
    <t xml:space="preserve"> C05758 | C00001</t>
  </si>
  <si>
    <t xml:space="preserve"> C20374 | C00001</t>
  </si>
  <si>
    <t xml:space="preserve"> C20378 | C00001</t>
  </si>
  <si>
    <t xml:space="preserve"> C00693 | C00001</t>
  </si>
  <si>
    <t xml:space="preserve"> C00204 | C00001</t>
  </si>
  <si>
    <t xml:space="preserve"> C01168 | C00001</t>
  </si>
  <si>
    <t xml:space="preserve"> C01051 | C00001</t>
  </si>
  <si>
    <t xml:space="preserve"> C00141 | C00001</t>
  </si>
  <si>
    <t xml:space="preserve"> C00671 | C00001</t>
  </si>
  <si>
    <t xml:space="preserve"> C06118 | C00470</t>
  </si>
  <si>
    <t xml:space="preserve"> G10113 | G10506</t>
  </si>
  <si>
    <t xml:space="preserve"> C04810 | C00470</t>
  </si>
  <si>
    <t xml:space="preserve"> C00188 | C00009</t>
  </si>
  <si>
    <t xml:space="preserve"> C06056 | C00009</t>
  </si>
  <si>
    <t xml:space="preserve"> C20276 | C00013</t>
  </si>
  <si>
    <t xml:space="preserve"> C00546 | C00009</t>
  </si>
  <si>
    <t xml:space="preserve"> C00944 | C00009</t>
  </si>
  <si>
    <t xml:space="preserve"> C00251 | C00009</t>
  </si>
  <si>
    <t xml:space="preserve"> C05817 | C00022</t>
  </si>
  <si>
    <t xml:space="preserve"> C00122 | C00014</t>
  </si>
  <si>
    <t xml:space="preserve"> C02218 | C00001</t>
  </si>
  <si>
    <t xml:space="preserve"> C00161 | C00014</t>
  </si>
  <si>
    <t xml:space="preserve"> C00109 | C00014</t>
  </si>
  <si>
    <t xml:space="preserve"> C00785 | C00014</t>
  </si>
  <si>
    <t xml:space="preserve"> C11823 | C00014</t>
  </si>
  <si>
    <t xml:space="preserve"> C00122 | C00062</t>
  </si>
  <si>
    <t xml:space="preserve"> C00122 | C00020</t>
  </si>
  <si>
    <t xml:space="preserve"> C00122 | C04677</t>
  </si>
  <si>
    <t xml:space="preserve"> C22441 | C00122</t>
  </si>
  <si>
    <t xml:space="preserve"> C00018 | C00025 | C00009 | C00001</t>
  </si>
  <si>
    <t xml:space="preserve"> C00018 | C00001 | C00009</t>
  </si>
  <si>
    <t xml:space="preserve"> C00018 | C00025 | C00001 | C00009</t>
  </si>
  <si>
    <t xml:space="preserve"> C20258 | C00001</t>
  </si>
  <si>
    <t xml:space="preserve"> C20248 | C00014</t>
  </si>
  <si>
    <t xml:space="preserve"> C00283 | C00022 | C00014</t>
  </si>
  <si>
    <t xml:space="preserve"> C00097 | C00014 | C00109</t>
  </si>
  <si>
    <t xml:space="preserve"> C00022 | C00014 | C01962</t>
  </si>
  <si>
    <t xml:space="preserve"> C05703 | C00014 | C00109</t>
  </si>
  <si>
    <t xml:space="preserve"> C05688 | C00014 | C00109</t>
  </si>
  <si>
    <t xml:space="preserve"> C00097 | C17234</t>
  </si>
  <si>
    <t xml:space="preserve"> C00022 | C00014 | C05703</t>
  </si>
  <si>
    <t xml:space="preserve"> C00155 | C00014 | C00022</t>
  </si>
  <si>
    <t xml:space="preserve"> C00812 | C00014 | C00022</t>
  </si>
  <si>
    <t xml:space="preserve"> C01336 | C00014 | C00022</t>
  </si>
  <si>
    <t xml:space="preserve"> C05698 | C00014 | C00022</t>
  </si>
  <si>
    <t xml:space="preserve"> C00145 | C00014 | C00022</t>
  </si>
  <si>
    <t xml:space="preserve"> C00094 | C00074</t>
  </si>
  <si>
    <t xml:space="preserve"> C00283 | C00014 | C00109</t>
  </si>
  <si>
    <t xml:space="preserve"> C00283 | C17234</t>
  </si>
  <si>
    <t xml:space="preserve"> C11838 | C00155</t>
  </si>
  <si>
    <t xml:space="preserve"> C11453 | C00055</t>
  </si>
  <si>
    <t xml:space="preserve"> C18239 | C00013</t>
  </si>
  <si>
    <t xml:space="preserve"> C00032 | C00080</t>
  </si>
  <si>
    <t xml:space="preserve"> C14818 | C05778</t>
  </si>
  <si>
    <t xml:space="preserve"> C00645 | C00015</t>
  </si>
  <si>
    <t xml:space="preserve"> C01170 | C00001</t>
  </si>
  <si>
    <t xml:space="preserve"> C00020 | C00013 | C02839</t>
  </si>
  <si>
    <t xml:space="preserve"> C00020 | C00013 | C02430</t>
  </si>
  <si>
    <t xml:space="preserve"> C00020 | C00013 | C05336</t>
  </si>
  <si>
    <t xml:space="preserve"> C00020 | C00013 | C02553</t>
  </si>
  <si>
    <t xml:space="preserve"> C00020 | C00013 | C06481</t>
  </si>
  <si>
    <t xml:space="preserve"> C02984 | C00013 | C00020</t>
  </si>
  <si>
    <t xml:space="preserve"> C00020 | C00013 | C04260</t>
  </si>
  <si>
    <t xml:space="preserve"> C00020 | C00013 | G13186</t>
  </si>
  <si>
    <t xml:space="preserve"> C00020 | C00013 | G13180</t>
  </si>
  <si>
    <t xml:space="preserve"> C00020 | C00013 | G13171</t>
  </si>
  <si>
    <t xml:space="preserve"> C00020 | C00013 | G13175</t>
  </si>
  <si>
    <t xml:space="preserve"> C00020 | C00013 | G13177</t>
  </si>
  <si>
    <t xml:space="preserve"> C00020 | C00013 | G13179</t>
  </si>
  <si>
    <t xml:space="preserve"> C00020 | C00013 | G13193</t>
  </si>
  <si>
    <t xml:space="preserve"> C00020 | C00013 | C02412</t>
  </si>
  <si>
    <t xml:space="preserve"> C00020 | C00013 | C02702</t>
  </si>
  <si>
    <t xml:space="preserve"> C00020 | C00013 | C03125</t>
  </si>
  <si>
    <t xml:space="preserve"> C02987 | C00013 | C00020</t>
  </si>
  <si>
    <t xml:space="preserve"> C00020 | C00013 | C02163</t>
  </si>
  <si>
    <t xml:space="preserve"> C00020 | C00013 | C03512</t>
  </si>
  <si>
    <t xml:space="preserve"> C00020 | C00013 | C03511</t>
  </si>
  <si>
    <t xml:space="preserve"> C00020 | C00013 | C02988</t>
  </si>
  <si>
    <t xml:space="preserve"> C00020 | C00013 | C03402</t>
  </si>
  <si>
    <t xml:space="preserve"> C00020 | C00013 | C06112</t>
  </si>
  <si>
    <t xml:space="preserve"> C00020 | C00013 | C02992</t>
  </si>
  <si>
    <t xml:space="preserve"> C00020 | C00013 | C02047</t>
  </si>
  <si>
    <t xml:space="preserve"> C00020 | C00013 | C03127</t>
  </si>
  <si>
    <t xml:space="preserve"> C00020 | C00013 | C01931</t>
  </si>
  <si>
    <t xml:space="preserve"> C00020 | C00013 | C00886</t>
  </si>
  <si>
    <t xml:space="preserve"> C00020 | C00013 | C02554</t>
  </si>
  <si>
    <t xml:space="preserve"> C00020 | C00013 | C00024</t>
  </si>
  <si>
    <t xml:space="preserve"> C00020 | C00024</t>
  </si>
  <si>
    <t xml:space="preserve"> C00013 | C05993</t>
  </si>
  <si>
    <t xml:space="preserve"> C00020 | C00013 | C00100</t>
  </si>
  <si>
    <t xml:space="preserve"> C00020 | C00100</t>
  </si>
  <si>
    <t xml:space="preserve"> C00013 | C05983</t>
  </si>
  <si>
    <t xml:space="preserve"> C00020 | C00013 | C01063</t>
  </si>
  <si>
    <t xml:space="preserve"> C00020 | C00013 | C00332</t>
  </si>
  <si>
    <t xml:space="preserve"> C00020 | C00013 | C03160</t>
  </si>
  <si>
    <t xml:space="preserve"> C00020 | C00013 | C02843</t>
  </si>
  <si>
    <t xml:space="preserve"> C00020 | C00154 | C00013</t>
  </si>
  <si>
    <t xml:space="preserve"> C00035 | C00009 | C00091</t>
  </si>
  <si>
    <t xml:space="preserve"> C00104 | C00009 | C00091</t>
  </si>
  <si>
    <t xml:space="preserve"> C00035 | C00009 | C00531</t>
  </si>
  <si>
    <t xml:space="preserve"> C00104 | C00009 | C00531</t>
  </si>
  <si>
    <t xml:space="preserve"> C00008 | C00009 | C00064</t>
  </si>
  <si>
    <t xml:space="preserve"> C00013 | C16238</t>
  </si>
  <si>
    <t xml:space="preserve"> C16237 | C00020</t>
  </si>
  <si>
    <t xml:space="preserve"> C16237 | C00020 | C00013</t>
  </si>
  <si>
    <t xml:space="preserve"> C22160 | C00020 | C00013</t>
  </si>
  <si>
    <t xml:space="preserve"> C02051 | C00020 | C00013</t>
  </si>
  <si>
    <t xml:space="preserve"> C15972 | C00020 | C00013</t>
  </si>
  <si>
    <t xml:space="preserve"> C00020 | C00013 | C00003</t>
  </si>
  <si>
    <t xml:space="preserve"> C00020 | C00013 | C00864</t>
  </si>
  <si>
    <t xml:space="preserve"> C00008 | C00009 | C04702</t>
  </si>
  <si>
    <t xml:space="preserve"> C00008 | C00009 | C04882</t>
  </si>
  <si>
    <t xml:space="preserve"> C00008 | C00009 | C04877</t>
  </si>
  <si>
    <t xml:space="preserve"> C00008 | C00009 | C09332</t>
  </si>
  <si>
    <t xml:space="preserve"> C00008 | C00009 | C05928</t>
  </si>
  <si>
    <t xml:space="preserve"> C00008 | C00009 | C00415</t>
  </si>
  <si>
    <t xml:space="preserve"> C00008 | C00009 | C03541</t>
  </si>
  <si>
    <t xml:space="preserve"> C00008 | C00009 | C05929</t>
  </si>
  <si>
    <t xml:space="preserve"> C00008 | C00009 | C00993</t>
  </si>
  <si>
    <t xml:space="preserve"> C20942 | C00009 | C00008</t>
  </si>
  <si>
    <t xml:space="preserve"> C00055 | C00013 | C04352</t>
  </si>
  <si>
    <t xml:space="preserve"> C00008 | C00009 | C04823</t>
  </si>
  <si>
    <t xml:space="preserve"> C00008 | C00009 | C01212</t>
  </si>
  <si>
    <t xml:space="preserve"> C00008 | C00009 | C00692</t>
  </si>
  <si>
    <t xml:space="preserve"> C00008 | C00009 | C03373</t>
  </si>
  <si>
    <t xml:space="preserve"> C00008 | C00009 | C00445</t>
  </si>
  <si>
    <t xml:space="preserve"> C00008 | C00009 | C01909</t>
  </si>
  <si>
    <t xml:space="preserve"> C01909 | C00008 | C00009</t>
  </si>
  <si>
    <t xml:space="preserve"> C00008 | C00009 | C03838</t>
  </si>
  <si>
    <t xml:space="preserve"> C00008 | C00009 | C04419</t>
  </si>
  <si>
    <t xml:space="preserve"> C00013 | C05921</t>
  </si>
  <si>
    <t xml:space="preserve"> C00020 | C00013 | C04681</t>
  </si>
  <si>
    <t xml:space="preserve"> C00020 | C06250</t>
  </si>
  <si>
    <t xml:space="preserve"> C00008 | C00009 | C15667</t>
  </si>
  <si>
    <t xml:space="preserve"> C19723 | C00020 | C00013 | C00001</t>
  </si>
  <si>
    <t xml:space="preserve"> C00008 | C00009 | C00063</t>
  </si>
  <si>
    <t xml:space="preserve"> C00008 | C00009 | C00063 | C00025</t>
  </si>
  <si>
    <t xml:space="preserve"> C15996 | C00008 | C00009 | C00001</t>
  </si>
  <si>
    <t xml:space="preserve"> C00253 | C00119 | C00002 | C00001 | C00080</t>
  </si>
  <si>
    <t xml:space="preserve"> C00035 | C00009 | C03794</t>
  </si>
  <si>
    <t xml:space="preserve"> C00020 | C00013 | C03406</t>
  </si>
  <si>
    <t xml:space="preserve"> C00020 | C00013 | C00144</t>
  </si>
  <si>
    <t xml:space="preserve"> C00020 | C00013 | C00144 | C00025</t>
  </si>
  <si>
    <t xml:space="preserve"> C16619 | C00020 | C00013 | C00025</t>
  </si>
  <si>
    <t xml:space="preserve"> C00008 | C00009 | C04640 | C00025</t>
  </si>
  <si>
    <t xml:space="preserve"> C00020 | C00013 | C00152</t>
  </si>
  <si>
    <t xml:space="preserve"> C00020 | C00013 | C00152 | C00025</t>
  </si>
  <si>
    <t xml:space="preserve"> C00008 | C00009 | C00025 | C00169</t>
  </si>
  <si>
    <t xml:space="preserve"> C00008 | C00169</t>
  </si>
  <si>
    <t xml:space="preserve"> C00008 | C00009 | C00169</t>
  </si>
  <si>
    <t xml:space="preserve"> C00008 | C20969</t>
  </si>
  <si>
    <t xml:space="preserve"> C01563 | C00009</t>
  </si>
  <si>
    <t xml:space="preserve"> C06112 | C00064 | C00002 | C00001</t>
  </si>
  <si>
    <t xml:space="preserve"> C00008 | C00009 | C00036</t>
  </si>
  <si>
    <t xml:space="preserve"> C00008 | C00009 | C00083</t>
  </si>
  <si>
    <t xml:space="preserve"> C00008 | C00009 | C00683</t>
  </si>
  <si>
    <t xml:space="preserve"> C00008 | C00009 | C18026</t>
  </si>
  <si>
    <t xml:space="preserve"> C00008 | C00009 | C03231</t>
  </si>
  <si>
    <t xml:space="preserve"> C00020 | C00013 | C00039</t>
  </si>
  <si>
    <t xml:space="preserve"> C00020 | C00455 | C00039</t>
  </si>
  <si>
    <t xml:space="preserve"> C00828 | C00001 | C00080</t>
  </si>
  <si>
    <t>Metabolites</t>
  </si>
  <si>
    <t>C03044 </t>
  </si>
  <si>
    <t>C11215 </t>
  </si>
  <si>
    <t>C00213 </t>
  </si>
  <si>
    <t>G13193</t>
  </si>
  <si>
    <t>G13186</t>
  </si>
  <si>
    <t>G13182</t>
  </si>
  <si>
    <t>G00092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</si>
  <si>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</si>
  <si>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</si>
  <si>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</si>
  <si>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</si>
  <si>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</si>
  <si>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</si>
  <si>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</si>
  <si>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</si>
  <si>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</si>
  <si>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</si>
  <si>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</si>
  <si>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</si>
  <si>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</si>
  <si>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</si>
  <si>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C00015</t>
  </si>
  <si>
    <t>C00016</t>
  </si>
  <si>
    <t>C00017</t>
  </si>
  <si>
    <t>C00018</t>
  </si>
  <si>
    <t>C00019</t>
  </si>
  <si>
    <t>C00020</t>
  </si>
  <si>
    <t>C00021</t>
  </si>
  <si>
    <t>C00022</t>
  </si>
  <si>
    <t>C00024</t>
  </si>
  <si>
    <t>C00025</t>
  </si>
  <si>
    <t>C00026</t>
  </si>
  <si>
    <t>C00027</t>
  </si>
  <si>
    <t>C00028</t>
  </si>
  <si>
    <t>C00029</t>
  </si>
  <si>
    <t>C00030</t>
  </si>
  <si>
    <t>C00031</t>
  </si>
  <si>
    <t>C00032</t>
  </si>
  <si>
    <t>C00033</t>
  </si>
  <si>
    <t>C00035</t>
  </si>
  <si>
    <t>C00036</t>
  </si>
  <si>
    <t>C00037</t>
  </si>
  <si>
    <t>C00039</t>
  </si>
  <si>
    <t>C00040</t>
  </si>
  <si>
    <t>C00041</t>
  </si>
  <si>
    <t>C00042</t>
  </si>
  <si>
    <t>C00043</t>
  </si>
  <si>
    <t>C00044</t>
  </si>
  <si>
    <t>C00045</t>
  </si>
  <si>
    <t>C00046</t>
  </si>
  <si>
    <t>C00047</t>
  </si>
  <si>
    <t>C00048</t>
  </si>
  <si>
    <t>C00049</t>
  </si>
  <si>
    <t>C00051</t>
  </si>
  <si>
    <t>C00052</t>
  </si>
  <si>
    <t>C00053</t>
  </si>
  <si>
    <t>C00054</t>
  </si>
  <si>
    <t>C00055</t>
  </si>
  <si>
    <t>C00058</t>
  </si>
  <si>
    <t>C00059</t>
  </si>
  <si>
    <t>C00060</t>
  </si>
  <si>
    <t>C00061</t>
  </si>
  <si>
    <t>C00062</t>
  </si>
  <si>
    <t>C00063</t>
  </si>
  <si>
    <t>C00064</t>
  </si>
  <si>
    <t>C00065</t>
  </si>
  <si>
    <t>C00066</t>
  </si>
  <si>
    <t>C00067</t>
  </si>
  <si>
    <t>C00068</t>
  </si>
  <si>
    <t>C00069</t>
  </si>
  <si>
    <t>C00071</t>
  </si>
  <si>
    <t>C00073</t>
  </si>
  <si>
    <t>C00074</t>
  </si>
  <si>
    <t>C00075</t>
  </si>
  <si>
    <t>C00077</t>
  </si>
  <si>
    <t>C00078</t>
  </si>
  <si>
    <t>C00079</t>
  </si>
  <si>
    <t>C00080</t>
  </si>
  <si>
    <t>C00081</t>
  </si>
  <si>
    <t>C00082</t>
  </si>
  <si>
    <t>C00083</t>
  </si>
  <si>
    <t>C00084</t>
  </si>
  <si>
    <t>C00085</t>
  </si>
  <si>
    <t>C00086</t>
  </si>
  <si>
    <t>C00087</t>
  </si>
  <si>
    <t>C00088</t>
  </si>
  <si>
    <t>C00089</t>
  </si>
  <si>
    <t>C00091</t>
  </si>
  <si>
    <t>C00092</t>
  </si>
  <si>
    <t>C00093</t>
  </si>
  <si>
    <t>C00094</t>
  </si>
  <si>
    <t>C00095</t>
  </si>
  <si>
    <t>C00097</t>
  </si>
  <si>
    <t>C00099</t>
  </si>
  <si>
    <t>C00100</t>
  </si>
  <si>
    <t>C00101</t>
  </si>
  <si>
    <t>C00103</t>
  </si>
  <si>
    <t>C00104</t>
  </si>
  <si>
    <t>C00105</t>
  </si>
  <si>
    <t>C00106</t>
  </si>
  <si>
    <t>C00108</t>
  </si>
  <si>
    <t>C00109</t>
  </si>
  <si>
    <t>C00111</t>
  </si>
  <si>
    <t>C00112</t>
  </si>
  <si>
    <t>C00114</t>
  </si>
  <si>
    <t>C00116</t>
  </si>
  <si>
    <t>C00117</t>
  </si>
  <si>
    <t>C00118</t>
  </si>
  <si>
    <t>C00119</t>
  </si>
  <si>
    <t>C00120</t>
  </si>
  <si>
    <t>C00121</t>
  </si>
  <si>
    <t>C00122</t>
  </si>
  <si>
    <t>C00123</t>
  </si>
  <si>
    <t>C00124</t>
  </si>
  <si>
    <t>C00125</t>
  </si>
  <si>
    <t>C00126</t>
  </si>
  <si>
    <t>C00127</t>
  </si>
  <si>
    <t>C00129</t>
  </si>
  <si>
    <t>C00130</t>
  </si>
  <si>
    <t>C00131</t>
  </si>
  <si>
    <t>C00132</t>
  </si>
  <si>
    <t>C00133</t>
  </si>
  <si>
    <t>C00134</t>
  </si>
  <si>
    <t>C00135</t>
  </si>
  <si>
    <t>C00136</t>
  </si>
  <si>
    <t>C00137</t>
  </si>
  <si>
    <t>C00138</t>
  </si>
  <si>
    <t>C00139</t>
  </si>
  <si>
    <t>C00140</t>
  </si>
  <si>
    <t>C00141</t>
  </si>
  <si>
    <t>C00143</t>
  </si>
  <si>
    <t>C00144</t>
  </si>
  <si>
    <t>C00145</t>
  </si>
  <si>
    <t>C00146</t>
  </si>
  <si>
    <t>C00147</t>
  </si>
  <si>
    <t>C00148</t>
  </si>
  <si>
    <t>C00151</t>
  </si>
  <si>
    <t>C00152</t>
  </si>
  <si>
    <t>C00153</t>
  </si>
  <si>
    <t>C00154</t>
  </si>
  <si>
    <t>C00155</t>
  </si>
  <si>
    <t>C00159</t>
  </si>
  <si>
    <t>C00160</t>
  </si>
  <si>
    <t>C00161</t>
  </si>
  <si>
    <t>C00162</t>
  </si>
  <si>
    <t>C00163</t>
  </si>
  <si>
    <t>C00164</t>
  </si>
  <si>
    <t>C00165</t>
  </si>
  <si>
    <t>C00166</t>
  </si>
  <si>
    <t>C00167</t>
  </si>
  <si>
    <t>C00169</t>
  </si>
  <si>
    <t>C00170</t>
  </si>
  <si>
    <t>C00178</t>
  </si>
  <si>
    <t>C00179</t>
  </si>
  <si>
    <t>C00180</t>
  </si>
  <si>
    <t>C00183</t>
  </si>
  <si>
    <t>C00184</t>
  </si>
  <si>
    <t>C00185</t>
  </si>
  <si>
    <t>C00188</t>
  </si>
  <si>
    <t>C00189</t>
  </si>
  <si>
    <t>C00194</t>
  </si>
  <si>
    <t>C00196</t>
  </si>
  <si>
    <t>C00197</t>
  </si>
  <si>
    <t>C00198</t>
  </si>
  <si>
    <t>C00199</t>
  </si>
  <si>
    <t>C00201</t>
  </si>
  <si>
    <t>C00203</t>
  </si>
  <si>
    <t>C00204</t>
  </si>
  <si>
    <t>C00206</t>
  </si>
  <si>
    <t>C00208</t>
  </si>
  <si>
    <t>C00209</t>
  </si>
  <si>
    <t>C00212</t>
  </si>
  <si>
    <t>C00214</t>
  </si>
  <si>
    <t>C00215</t>
  </si>
  <si>
    <t>C00217</t>
  </si>
  <si>
    <t>C00221</t>
  </si>
  <si>
    <t>C00222</t>
  </si>
  <si>
    <t>C00224</t>
  </si>
  <si>
    <t>C00227</t>
  </si>
  <si>
    <t>C00229</t>
  </si>
  <si>
    <t>C00231</t>
  </si>
  <si>
    <t>C00232</t>
  </si>
  <si>
    <t>C00233</t>
  </si>
  <si>
    <t>C00234</t>
  </si>
  <si>
    <t>C00235</t>
  </si>
  <si>
    <t>C00236</t>
  </si>
  <si>
    <t>C00237</t>
  </si>
  <si>
    <t>C00239</t>
  </si>
  <si>
    <t>C00240</t>
  </si>
  <si>
    <t>C00241</t>
  </si>
  <si>
    <t>C00242</t>
  </si>
  <si>
    <t>C00244</t>
  </si>
  <si>
    <t>C00245</t>
  </si>
  <si>
    <t>C00246</t>
  </si>
  <si>
    <t>C00247</t>
  </si>
  <si>
    <t>C00248</t>
  </si>
  <si>
    <t>C00249</t>
  </si>
  <si>
    <t>C00250</t>
  </si>
  <si>
    <t>C00251</t>
  </si>
  <si>
    <t>C00253</t>
  </si>
  <si>
    <t>C00254</t>
  </si>
  <si>
    <t>C00255</t>
  </si>
  <si>
    <t>C00257</t>
  </si>
  <si>
    <t>C00258</t>
  </si>
  <si>
    <t>C00259</t>
  </si>
  <si>
    <t>C00262</t>
  </si>
  <si>
    <t>C00263</t>
  </si>
  <si>
    <t>C00264</t>
  </si>
  <si>
    <t>C00266</t>
  </si>
  <si>
    <t>C00267</t>
  </si>
  <si>
    <t>C00269</t>
  </si>
  <si>
    <t>C00275</t>
  </si>
  <si>
    <t>C00279</t>
  </si>
  <si>
    <t>C00283</t>
  </si>
  <si>
    <t>C00286</t>
  </si>
  <si>
    <t>C00288</t>
  </si>
  <si>
    <t>C00294</t>
  </si>
  <si>
    <t>C00295</t>
  </si>
  <si>
    <t>C00299</t>
  </si>
  <si>
    <t>C00302</t>
  </si>
  <si>
    <t>C00309</t>
  </si>
  <si>
    <t>C00310</t>
  </si>
  <si>
    <t>C00311</t>
  </si>
  <si>
    <t>C00312</t>
  </si>
  <si>
    <t>C00314</t>
  </si>
  <si>
    <t>C00315</t>
  </si>
  <si>
    <t>C00320</t>
  </si>
  <si>
    <t>C00327</t>
  </si>
  <si>
    <t>C00330</t>
  </si>
  <si>
    <t>C00332</t>
  </si>
  <si>
    <t>C00333</t>
  </si>
  <si>
    <t>C00334</t>
  </si>
  <si>
    <t>C00342</t>
  </si>
  <si>
    <t>C00343</t>
  </si>
  <si>
    <t>C00344</t>
  </si>
  <si>
    <t>C00345</t>
  </si>
  <si>
    <t>C00350</t>
  </si>
  <si>
    <t>C00352</t>
  </si>
  <si>
    <t>C00354</t>
  </si>
  <si>
    <t>C00357</t>
  </si>
  <si>
    <t>C00360</t>
  </si>
  <si>
    <t>C00361</t>
  </si>
  <si>
    <t>C00362</t>
  </si>
  <si>
    <t>C00363</t>
  </si>
  <si>
    <t>C00364</t>
  </si>
  <si>
    <t>C00365</t>
  </si>
  <si>
    <t>C00366</t>
  </si>
  <si>
    <t>C00369</t>
  </si>
  <si>
    <t>C00378</t>
  </si>
  <si>
    <t>C00380</t>
  </si>
  <si>
    <t>C00385</t>
  </si>
  <si>
    <t>C00387</t>
  </si>
  <si>
    <t>C00390</t>
  </si>
  <si>
    <t>C00392</t>
  </si>
  <si>
    <t>C00396</t>
  </si>
  <si>
    <t>C00405</t>
  </si>
  <si>
    <t>C00407</t>
  </si>
  <si>
    <t>C00409</t>
  </si>
  <si>
    <t>C00415</t>
  </si>
  <si>
    <t>C00416</t>
  </si>
  <si>
    <t>C00417</t>
  </si>
  <si>
    <t>C00424</t>
  </si>
  <si>
    <t>C00433</t>
  </si>
  <si>
    <t>C00438</t>
  </si>
  <si>
    <t>C00439</t>
  </si>
  <si>
    <t>C00441</t>
  </si>
  <si>
    <t>C00445</t>
  </si>
  <si>
    <t>C00446</t>
  </si>
  <si>
    <t>C00447</t>
  </si>
  <si>
    <t>C00448</t>
  </si>
  <si>
    <t>C00454</t>
  </si>
  <si>
    <t>C00455</t>
  </si>
  <si>
    <t>C00458</t>
  </si>
  <si>
    <t>C00459</t>
  </si>
  <si>
    <t>C00460</t>
  </si>
  <si>
    <t>C00463</t>
  </si>
  <si>
    <t>C00470</t>
  </si>
  <si>
    <t>C00475</t>
  </si>
  <si>
    <t>C00476</t>
  </si>
  <si>
    <t>C00488</t>
  </si>
  <si>
    <t>C00490</t>
  </si>
  <si>
    <t>C00492</t>
  </si>
  <si>
    <t>C00493</t>
  </si>
  <si>
    <t>C00498</t>
  </si>
  <si>
    <t>C00499</t>
  </si>
  <si>
    <t>C00500</t>
  </si>
  <si>
    <t>C00501</t>
  </si>
  <si>
    <t>C00504</t>
  </si>
  <si>
    <t>C00508</t>
  </si>
  <si>
    <t>C00512</t>
  </si>
  <si>
    <t>C00513</t>
  </si>
  <si>
    <t>C00522</t>
  </si>
  <si>
    <t>C00526</t>
  </si>
  <si>
    <t>C00527</t>
  </si>
  <si>
    <t>C00530</t>
  </si>
  <si>
    <t>C00531</t>
  </si>
  <si>
    <t>C00533</t>
  </si>
  <si>
    <t>C00534</t>
  </si>
  <si>
    <t>C00536</t>
  </si>
  <si>
    <t>C00541</t>
  </si>
  <si>
    <t>C00543</t>
  </si>
  <si>
    <t>C00546</t>
  </si>
  <si>
    <t>C00558</t>
  </si>
  <si>
    <t>C00559</t>
  </si>
  <si>
    <t>C00562</t>
  </si>
  <si>
    <t>C00568</t>
  </si>
  <si>
    <t>C00576</t>
  </si>
  <si>
    <t>C00577</t>
  </si>
  <si>
    <t>C00585</t>
  </si>
  <si>
    <t>C00586</t>
  </si>
  <si>
    <t>C00606</t>
  </si>
  <si>
    <t>C00613</t>
  </si>
  <si>
    <t>C00614</t>
  </si>
  <si>
    <t>C00615</t>
  </si>
  <si>
    <t>C00620</t>
  </si>
  <si>
    <t>C00624</t>
  </si>
  <si>
    <t>C00627</t>
  </si>
  <si>
    <t>C00630</t>
  </si>
  <si>
    <t>C00638</t>
  </si>
  <si>
    <t>C00641</t>
  </si>
  <si>
    <t>C00644</t>
  </si>
  <si>
    <t>C00645</t>
  </si>
  <si>
    <t>C00647</t>
  </si>
  <si>
    <t>C00653</t>
  </si>
  <si>
    <t>C00655</t>
  </si>
  <si>
    <t>C00658</t>
  </si>
  <si>
    <t>C00663</t>
  </si>
  <si>
    <t>C00666</t>
  </si>
  <si>
    <t>C00667</t>
  </si>
  <si>
    <t>C00668</t>
  </si>
  <si>
    <t>C00671</t>
  </si>
  <si>
    <t>C00672</t>
  </si>
  <si>
    <t>C00673</t>
  </si>
  <si>
    <t>C00679</t>
  </si>
  <si>
    <t>C00680</t>
  </si>
  <si>
    <t>C00681</t>
  </si>
  <si>
    <t>C00682</t>
  </si>
  <si>
    <t>C00683</t>
  </si>
  <si>
    <t>C00685</t>
  </si>
  <si>
    <t>C00688</t>
  </si>
  <si>
    <t>C00689</t>
  </si>
  <si>
    <t>C00691</t>
  </si>
  <si>
    <t>C00692</t>
  </si>
  <si>
    <t>C00693</t>
  </si>
  <si>
    <t>C00700</t>
  </si>
  <si>
    <t>C00704</t>
  </si>
  <si>
    <t>C00705</t>
  </si>
  <si>
    <t>C00718</t>
  </si>
  <si>
    <t>C00719</t>
  </si>
  <si>
    <t>C00721</t>
  </si>
  <si>
    <t>C00734</t>
  </si>
  <si>
    <t>C00740</t>
  </si>
  <si>
    <t>C00741</t>
  </si>
  <si>
    <t>C00760</t>
  </si>
  <si>
    <t>C00785</t>
  </si>
  <si>
    <t>C00787</t>
  </si>
  <si>
    <t>C00794</t>
  </si>
  <si>
    <t>C00797</t>
  </si>
  <si>
    <t>C00804</t>
  </si>
  <si>
    <t>C00812</t>
  </si>
  <si>
    <t>C00818</t>
  </si>
  <si>
    <t>C00828</t>
  </si>
  <si>
    <t>C00831</t>
  </si>
  <si>
    <t>C00842</t>
  </si>
  <si>
    <t>C00853</t>
  </si>
  <si>
    <t>C00856</t>
  </si>
  <si>
    <t>C00857</t>
  </si>
  <si>
    <t>C00860</t>
  </si>
  <si>
    <t>C00861</t>
  </si>
  <si>
    <t>C00864</t>
  </si>
  <si>
    <t>C00870</t>
  </si>
  <si>
    <t>C00877</t>
  </si>
  <si>
    <t>C00881</t>
  </si>
  <si>
    <t>C00882</t>
  </si>
  <si>
    <t>C00885</t>
  </si>
  <si>
    <t>C00886</t>
  </si>
  <si>
    <t>C00894</t>
  </si>
  <si>
    <t>C00905</t>
  </si>
  <si>
    <t>C00911</t>
  </si>
  <si>
    <t>C00921</t>
  </si>
  <si>
    <t>C00923</t>
  </si>
  <si>
    <t>C00924</t>
  </si>
  <si>
    <t>C00931</t>
  </si>
  <si>
    <t>C00944</t>
  </si>
  <si>
    <t>C00954</t>
  </si>
  <si>
    <t>C00957</t>
  </si>
  <si>
    <t>C00962</t>
  </si>
  <si>
    <t>C00966</t>
  </si>
  <si>
    <t>C00979</t>
  </si>
  <si>
    <t>C00984</t>
  </si>
  <si>
    <t>C00993</t>
  </si>
  <si>
    <t>C00996</t>
  </si>
  <si>
    <t>C00997</t>
  </si>
  <si>
    <t>C00999</t>
  </si>
  <si>
    <t>C01000</t>
  </si>
  <si>
    <t>C01024</t>
  </si>
  <si>
    <t>C01037</t>
  </si>
  <si>
    <t>C01050</t>
  </si>
  <si>
    <t>C01051</t>
  </si>
  <si>
    <t>C01063</t>
  </si>
  <si>
    <t>C01077</t>
  </si>
  <si>
    <t>C01079</t>
  </si>
  <si>
    <t>C01081</t>
  </si>
  <si>
    <t>C01092</t>
  </si>
  <si>
    <t>C01094</t>
  </si>
  <si>
    <t>C01097</t>
  </si>
  <si>
    <t>C01101</t>
  </si>
  <si>
    <t>C01102</t>
  </si>
  <si>
    <t>C01110</t>
  </si>
  <si>
    <t>C01118</t>
  </si>
  <si>
    <t>C01122</t>
  </si>
  <si>
    <t>C01131</t>
  </si>
  <si>
    <t>C01132</t>
  </si>
  <si>
    <t>C01134</t>
  </si>
  <si>
    <t>C01137</t>
  </si>
  <si>
    <t>C01142</t>
  </si>
  <si>
    <t>C01146</t>
  </si>
  <si>
    <t>C01161</t>
  </si>
  <si>
    <t>C01165</t>
  </si>
  <si>
    <t>C01167</t>
  </si>
  <si>
    <t>C01168</t>
  </si>
  <si>
    <t>C01170</t>
  </si>
  <si>
    <t>C01172</t>
  </si>
  <si>
    <t>C01179</t>
  </si>
  <si>
    <t>C01180</t>
  </si>
  <si>
    <t>C01181</t>
  </si>
  <si>
    <t>C01185</t>
  </si>
  <si>
    <t>C01190</t>
  </si>
  <si>
    <t>C01209</t>
  </si>
  <si>
    <t>C01212</t>
  </si>
  <si>
    <t>C01217</t>
  </si>
  <si>
    <t>C01231</t>
  </si>
  <si>
    <t>C01236</t>
  </si>
  <si>
    <t>C01242</t>
  </si>
  <si>
    <t>C01250</t>
  </si>
  <si>
    <t>C01267</t>
  </si>
  <si>
    <t>C01268</t>
  </si>
  <si>
    <t>C01269</t>
  </si>
  <si>
    <t>C01279</t>
  </si>
  <si>
    <t>C01289</t>
  </si>
  <si>
    <t>C01290</t>
  </si>
  <si>
    <t>C01300</t>
  </si>
  <si>
    <t>C01302</t>
  </si>
  <si>
    <t>C01304</t>
  </si>
  <si>
    <t>C01336</t>
  </si>
  <si>
    <t>C01344</t>
  </si>
  <si>
    <t>C01345</t>
  </si>
  <si>
    <t>C01346</t>
  </si>
  <si>
    <t>C01352</t>
  </si>
  <si>
    <t>C01355</t>
  </si>
  <si>
    <t>C01367</t>
  </si>
  <si>
    <t>C01368</t>
  </si>
  <si>
    <t>C01380</t>
  </si>
  <si>
    <t>C01419</t>
  </si>
  <si>
    <t>C01528</t>
  </si>
  <si>
    <t>C01563</t>
  </si>
  <si>
    <t>C01609</t>
  </si>
  <si>
    <t>C01635</t>
  </si>
  <si>
    <t>C01636</t>
  </si>
  <si>
    <t>C01637</t>
  </si>
  <si>
    <t>C01639</t>
  </si>
  <si>
    <t>C01640</t>
  </si>
  <si>
    <t>C01641</t>
  </si>
  <si>
    <t>C01642</t>
  </si>
  <si>
    <t>C01643</t>
  </si>
  <si>
    <t>C01644</t>
  </si>
  <si>
    <t>C01645</t>
  </si>
  <si>
    <t>C01646</t>
  </si>
  <si>
    <t>C01647</t>
  </si>
  <si>
    <t>C01648</t>
  </si>
  <si>
    <t>C01649</t>
  </si>
  <si>
    <t>C01650</t>
  </si>
  <si>
    <t>C01651</t>
  </si>
  <si>
    <t>C01652</t>
  </si>
  <si>
    <t>C01653</t>
  </si>
  <si>
    <t>C01656</t>
  </si>
  <si>
    <t>C01664</t>
  </si>
  <si>
    <t>C01672</t>
  </si>
  <si>
    <t>C01711</t>
  </si>
  <si>
    <t>C01725</t>
  </si>
  <si>
    <t>C01762</t>
  </si>
  <si>
    <t>C01764</t>
  </si>
  <si>
    <t>C01801</t>
  </si>
  <si>
    <t>C01847</t>
  </si>
  <si>
    <t>C01879</t>
  </si>
  <si>
    <t>C01885</t>
  </si>
  <si>
    <t>C01898</t>
  </si>
  <si>
    <t>C01906</t>
  </si>
  <si>
    <t>C01909</t>
  </si>
  <si>
    <t>C01918</t>
  </si>
  <si>
    <t>C01929</t>
  </si>
  <si>
    <t>C01931</t>
  </si>
  <si>
    <t>C01962</t>
  </si>
  <si>
    <t>C01977</t>
  </si>
  <si>
    <t>C02028</t>
  </si>
  <si>
    <t>C02047</t>
  </si>
  <si>
    <t>C02051</t>
  </si>
  <si>
    <t>C02090</t>
  </si>
  <si>
    <t>C02091</t>
  </si>
  <si>
    <t>C02097</t>
  </si>
  <si>
    <t>C02112</t>
  </si>
  <si>
    <t>C02128</t>
  </si>
  <si>
    <t>C02130</t>
  </si>
  <si>
    <t>C02163</t>
  </si>
  <si>
    <t>C02170</t>
  </si>
  <si>
    <t>C02191</t>
  </si>
  <si>
    <t>C02218</t>
  </si>
  <si>
    <t>C02232</t>
  </si>
  <si>
    <t>C02291</t>
  </si>
  <si>
    <t>C02297</t>
  </si>
  <si>
    <t>C02323</t>
  </si>
  <si>
    <t>C02336</t>
  </si>
  <si>
    <t>C02338</t>
  </si>
  <si>
    <t>C02342</t>
  </si>
  <si>
    <t>C02352</t>
  </si>
  <si>
    <t>C02412</t>
  </si>
  <si>
    <t>C02430</t>
  </si>
  <si>
    <t>C02463</t>
  </si>
  <si>
    <t>C02469</t>
  </si>
  <si>
    <t>C02474</t>
  </si>
  <si>
    <t>C02492</t>
  </si>
  <si>
    <t>C02501</t>
  </si>
  <si>
    <t>C02504</t>
  </si>
  <si>
    <t>C02527</t>
  </si>
  <si>
    <t>C02553</t>
  </si>
  <si>
    <t>C02554</t>
  </si>
  <si>
    <t>C02631</t>
  </si>
  <si>
    <t>C02637</t>
  </si>
  <si>
    <t>C02656</t>
  </si>
  <si>
    <t>C02686</t>
  </si>
  <si>
    <t>C02702</t>
  </si>
  <si>
    <t>C02713</t>
  </si>
  <si>
    <t>C02714</t>
  </si>
  <si>
    <t>C02729</t>
  </si>
  <si>
    <t>C02730</t>
  </si>
  <si>
    <t>C02737</t>
  </si>
  <si>
    <t>C02741</t>
  </si>
  <si>
    <t>C02743</t>
  </si>
  <si>
    <t>C02745</t>
  </si>
  <si>
    <t>C02764</t>
  </si>
  <si>
    <t>C02780</t>
  </si>
  <si>
    <t>C02835</t>
  </si>
  <si>
    <t>C02839</t>
  </si>
  <si>
    <t>C02843</t>
  </si>
  <si>
    <t>C02869</t>
  </si>
  <si>
    <t>C02876</t>
  </si>
  <si>
    <t>C02939</t>
  </si>
  <si>
    <t>C02946</t>
  </si>
  <si>
    <t>C02953</t>
  </si>
  <si>
    <t>C02954</t>
  </si>
  <si>
    <t>C02967</t>
  </si>
  <si>
    <t>C02972</t>
  </si>
  <si>
    <t>C02984</t>
  </si>
  <si>
    <t>C02987</t>
  </si>
  <si>
    <t>C02988</t>
  </si>
  <si>
    <t>C02989</t>
  </si>
  <si>
    <t>C02992</t>
  </si>
  <si>
    <t>C02995</t>
  </si>
  <si>
    <t>C03024</t>
  </si>
  <si>
    <t>C03028</t>
  </si>
  <si>
    <t>C03069</t>
  </si>
  <si>
    <t>C03082</t>
  </si>
  <si>
    <t>C03089</t>
  </si>
  <si>
    <t>C03090</t>
  </si>
  <si>
    <t>C03112</t>
  </si>
  <si>
    <t>C03125</t>
  </si>
  <si>
    <t>C03127</t>
  </si>
  <si>
    <t>C03150</t>
  </si>
  <si>
    <t>C03160</t>
  </si>
  <si>
    <t>C03161</t>
  </si>
  <si>
    <t>C03170</t>
  </si>
  <si>
    <t>C03175</t>
  </si>
  <si>
    <t>C03221</t>
  </si>
  <si>
    <t>C03231</t>
  </si>
  <si>
    <t>C03232</t>
  </si>
  <si>
    <t>C03239</t>
  </si>
  <si>
    <t>C03263</t>
  </si>
  <si>
    <t>C03272</t>
  </si>
  <si>
    <t>C03273</t>
  </si>
  <si>
    <t>C03287</t>
  </si>
  <si>
    <t>C03294</t>
  </si>
  <si>
    <t>C03297</t>
  </si>
  <si>
    <t>C03344</t>
  </si>
  <si>
    <t>C03345</t>
  </si>
  <si>
    <t>C03363</t>
  </si>
  <si>
    <t>C03373</t>
  </si>
  <si>
    <t>C03402</t>
  </si>
  <si>
    <t>C03405</t>
  </si>
  <si>
    <t>C03406</t>
  </si>
  <si>
    <t>C03419</t>
  </si>
  <si>
    <t>C03446</t>
  </si>
  <si>
    <t>C03453</t>
  </si>
  <si>
    <t>C03459</t>
  </si>
  <si>
    <t>C03479</t>
  </si>
  <si>
    <t>C03492</t>
  </si>
  <si>
    <t>C03506</t>
  </si>
  <si>
    <t>C03508</t>
  </si>
  <si>
    <t>C03511</t>
  </si>
  <si>
    <t>C03512</t>
  </si>
  <si>
    <t>C03523</t>
  </si>
  <si>
    <t>C03539</t>
  </si>
  <si>
    <t>C03541</t>
  </si>
  <si>
    <t>C03586</t>
  </si>
  <si>
    <t>C03606</t>
  </si>
  <si>
    <t>C03617</t>
  </si>
  <si>
    <t>C03633</t>
  </si>
  <si>
    <t>C03636</t>
  </si>
  <si>
    <t>C03657</t>
  </si>
  <si>
    <t>C03687</t>
  </si>
  <si>
    <t>C03688</t>
  </si>
  <si>
    <t>C03692</t>
  </si>
  <si>
    <t>C03722</t>
  </si>
  <si>
    <t>C03723</t>
  </si>
  <si>
    <t>C03735</t>
  </si>
  <si>
    <t>C03740</t>
  </si>
  <si>
    <t>C03741</t>
  </si>
  <si>
    <t>C03771</t>
  </si>
  <si>
    <t>C03785</t>
  </si>
  <si>
    <t>C03794</t>
  </si>
  <si>
    <t>C03800</t>
  </si>
  <si>
    <t>C03803</t>
  </si>
  <si>
    <t>C03806</t>
  </si>
  <si>
    <t>C03838</t>
  </si>
  <si>
    <t>C03892</t>
  </si>
  <si>
    <t>C03895</t>
  </si>
  <si>
    <t>C03912</t>
  </si>
  <si>
    <t>C03921</t>
  </si>
  <si>
    <t>C03922</t>
  </si>
  <si>
    <t>C03939</t>
  </si>
  <si>
    <t>C03972</t>
  </si>
  <si>
    <t>C04030</t>
  </si>
  <si>
    <t>C04039</t>
  </si>
  <si>
    <t>C04046</t>
  </si>
  <si>
    <t>C04051</t>
  </si>
  <si>
    <t>C04076</t>
  </si>
  <si>
    <t>C04079</t>
  </si>
  <si>
    <t>C04088</t>
  </si>
  <si>
    <t>C04132</t>
  </si>
  <si>
    <t>C04133</t>
  </si>
  <si>
    <t>C04142</t>
  </si>
  <si>
    <t>C04144</t>
  </si>
  <si>
    <t>C04152</t>
  </si>
  <si>
    <t>C04153</t>
  </si>
  <si>
    <t>C04157</t>
  </si>
  <si>
    <t>C04160</t>
  </si>
  <si>
    <t>C04161</t>
  </si>
  <si>
    <t>C04171</t>
  </si>
  <si>
    <t>C04181</t>
  </si>
  <si>
    <t>C04188</t>
  </si>
  <si>
    <t>C04216</t>
  </si>
  <si>
    <t>C04236</t>
  </si>
  <si>
    <t>C04242</t>
  </si>
  <si>
    <t>C04246</t>
  </si>
  <si>
    <t>C04253</t>
  </si>
  <si>
    <t>C04260</t>
  </si>
  <si>
    <t>C04261</t>
  </si>
  <si>
    <t>C04281</t>
  </si>
  <si>
    <t>C04287</t>
  </si>
  <si>
    <t>C04294</t>
  </si>
  <si>
    <t>C04309</t>
  </si>
  <si>
    <t>C04322</t>
  </si>
  <si>
    <t>C04327</t>
  </si>
  <si>
    <t>C04332</t>
  </si>
  <si>
    <t>C04341</t>
  </si>
  <si>
    <t>C04349</t>
  </si>
  <si>
    <t>C04352</t>
  </si>
  <si>
    <t>C04376</t>
  </si>
  <si>
    <t>C04377</t>
  </si>
  <si>
    <t>C04419</t>
  </si>
  <si>
    <t>C04432</t>
  </si>
  <si>
    <t>C04442</t>
  </si>
  <si>
    <t>C04482</t>
  </si>
  <si>
    <t>C04489</t>
  </si>
  <si>
    <t>C04494</t>
  </si>
  <si>
    <t>C04501</t>
  </si>
  <si>
    <t>C04504</t>
  </si>
  <si>
    <t>C04506</t>
  </si>
  <si>
    <t>C04512</t>
  </si>
  <si>
    <t>C04524</t>
  </si>
  <si>
    <t>C04554</t>
  </si>
  <si>
    <t>C04556</t>
  </si>
  <si>
    <t>C04563</t>
  </si>
  <si>
    <t>C04570</t>
  </si>
  <si>
    <t>C04574</t>
  </si>
  <si>
    <t>C04582</t>
  </si>
  <si>
    <t>C04640</t>
  </si>
  <si>
    <t>C04646</t>
  </si>
  <si>
    <t>C04650</t>
  </si>
  <si>
    <t>C04677</t>
  </si>
  <si>
    <t>C04681</t>
  </si>
  <si>
    <t>C04691</t>
  </si>
  <si>
    <t>C04702</t>
  </si>
  <si>
    <t>C04730</t>
  </si>
  <si>
    <t>C04732</t>
  </si>
  <si>
    <t>C04734</t>
  </si>
  <si>
    <t>C04735</t>
  </si>
  <si>
    <t>C04751</t>
  </si>
  <si>
    <t>C04752</t>
  </si>
  <si>
    <t>C04807</t>
  </si>
  <si>
    <t>C04810</t>
  </si>
  <si>
    <t>C04823</t>
  </si>
  <si>
    <t>C04851</t>
  </si>
  <si>
    <t>C04874</t>
  </si>
  <si>
    <t>C04877</t>
  </si>
  <si>
    <t>C04881</t>
  </si>
  <si>
    <t>C04882</t>
  </si>
  <si>
    <t>C04884</t>
  </si>
  <si>
    <t>C04895</t>
  </si>
  <si>
    <t>C04896</t>
  </si>
  <si>
    <t>C04916</t>
  </si>
  <si>
    <t>C05011</t>
  </si>
  <si>
    <t>C05067</t>
  </si>
  <si>
    <t>C05102</t>
  </si>
  <si>
    <t>C05116</t>
  </si>
  <si>
    <t>C05125</t>
  </si>
  <si>
    <t>C05139</t>
  </si>
  <si>
    <t>C05141</t>
  </si>
  <si>
    <t>C05198</t>
  </si>
  <si>
    <t>C05259</t>
  </si>
  <si>
    <t>C05261</t>
  </si>
  <si>
    <t>C05263</t>
  </si>
  <si>
    <t>C05265</t>
  </si>
  <si>
    <t>C05267</t>
  </si>
  <si>
    <t>C05269</t>
  </si>
  <si>
    <t>C05271</t>
  </si>
  <si>
    <t>C05272</t>
  </si>
  <si>
    <t>C05273</t>
  </si>
  <si>
    <t>C05275</t>
  </si>
  <si>
    <t>C05276</t>
  </si>
  <si>
    <t>C05291</t>
  </si>
  <si>
    <t>C05296</t>
  </si>
  <si>
    <t>C05298</t>
  </si>
  <si>
    <t>C05300</t>
  </si>
  <si>
    <t>C05301</t>
  </si>
  <si>
    <t>C05335</t>
  </si>
  <si>
    <t>C05336</t>
  </si>
  <si>
    <t>C05345</t>
  </si>
  <si>
    <t>C05359</t>
  </si>
  <si>
    <t>C05361</t>
  </si>
  <si>
    <t>C05378</t>
  </si>
  <si>
    <t>C05379</t>
  </si>
  <si>
    <t>C05381</t>
  </si>
  <si>
    <t>C05382</t>
  </si>
  <si>
    <t>C05394</t>
  </si>
  <si>
    <t>C05402</t>
  </si>
  <si>
    <t>C05404</t>
  </si>
  <si>
    <t>C05512</t>
  </si>
  <si>
    <t>C05526</t>
  </si>
  <si>
    <t>C05527</t>
  </si>
  <si>
    <t>C05528</t>
  </si>
  <si>
    <t>C05539</t>
  </si>
  <si>
    <t>C05627</t>
  </si>
  <si>
    <t>C05635</t>
  </si>
  <si>
    <t>C05640</t>
  </si>
  <si>
    <t>C05643</t>
  </si>
  <si>
    <t>C05684</t>
  </si>
  <si>
    <t>C05686</t>
  </si>
  <si>
    <t>C05688</t>
  </si>
  <si>
    <t>C05689</t>
  </si>
  <si>
    <t>C05691</t>
  </si>
  <si>
    <t>C05695</t>
  </si>
  <si>
    <t>C05696</t>
  </si>
  <si>
    <t>C05697</t>
  </si>
  <si>
    <t>C05698</t>
  </si>
  <si>
    <t>C05699</t>
  </si>
  <si>
    <t>C05703</t>
  </si>
  <si>
    <t>C05711</t>
  </si>
  <si>
    <t>C05726</t>
  </si>
  <si>
    <t>C05729</t>
  </si>
  <si>
    <t>C05744</t>
  </si>
  <si>
    <t>C05746</t>
  </si>
  <si>
    <t>C05748</t>
  </si>
  <si>
    <t>C05750</t>
  </si>
  <si>
    <t>C05751</t>
  </si>
  <si>
    <t>C05753</t>
  </si>
  <si>
    <t>C05754</t>
  </si>
  <si>
    <t>C05756</t>
  </si>
  <si>
    <t>C05758</t>
  </si>
  <si>
    <t>C05759</t>
  </si>
  <si>
    <t>C05760</t>
  </si>
  <si>
    <t>C05762</t>
  </si>
  <si>
    <t>C05763</t>
  </si>
  <si>
    <t>C05768</t>
  </si>
  <si>
    <t>C05774</t>
  </si>
  <si>
    <t>C05778</t>
  </si>
  <si>
    <t>C05796</t>
  </si>
  <si>
    <t>C05817</t>
  </si>
  <si>
    <t>C05819</t>
  </si>
  <si>
    <t>C05822</t>
  </si>
  <si>
    <t>C05840</t>
  </si>
  <si>
    <t>C05841</t>
  </si>
  <si>
    <t>C05844</t>
  </si>
  <si>
    <t>C05892</t>
  </si>
  <si>
    <t>C05893</t>
  </si>
  <si>
    <t>C05897</t>
  </si>
  <si>
    <t>C05898</t>
  </si>
  <si>
    <t>C05921</t>
  </si>
  <si>
    <t>C05922</t>
  </si>
  <si>
    <t>C05923</t>
  </si>
  <si>
    <t>C05924</t>
  </si>
  <si>
    <t>C05928</t>
  </si>
  <si>
    <t>C05929</t>
  </si>
  <si>
    <t>C05933</t>
  </si>
  <si>
    <t>C05938</t>
  </si>
  <si>
    <t>C05945</t>
  </si>
  <si>
    <t>C05946</t>
  </si>
  <si>
    <t>C05947</t>
  </si>
  <si>
    <t>C05951</t>
  </si>
  <si>
    <t>C05983</t>
  </si>
  <si>
    <t>C05993</t>
  </si>
  <si>
    <t>C06000</t>
  </si>
  <si>
    <t>C06006</t>
  </si>
  <si>
    <t>C06010</t>
  </si>
  <si>
    <t>C06019</t>
  </si>
  <si>
    <t>C06023</t>
  </si>
  <si>
    <t>C06032</t>
  </si>
  <si>
    <t>C06040</t>
  </si>
  <si>
    <t>C06054</t>
  </si>
  <si>
    <t>C06056</t>
  </si>
  <si>
    <t>C06110</t>
  </si>
  <si>
    <t>C06112</t>
  </si>
  <si>
    <t>C06114</t>
  </si>
  <si>
    <t>C06118</t>
  </si>
  <si>
    <t>C06135</t>
  </si>
  <si>
    <t>C06148</t>
  </si>
  <si>
    <t>C06156</t>
  </si>
  <si>
    <t>C06157</t>
  </si>
  <si>
    <t>C06174</t>
  </si>
  <si>
    <t>C06193</t>
  </si>
  <si>
    <t>C06196</t>
  </si>
  <si>
    <t>C06210</t>
  </si>
  <si>
    <t>C06215</t>
  </si>
  <si>
    <t>C06224</t>
  </si>
  <si>
    <t>C06232</t>
  </si>
  <si>
    <t>C06249</t>
  </si>
  <si>
    <t>C06250</t>
  </si>
  <si>
    <t>C06259</t>
  </si>
  <si>
    <t>C06260</t>
  </si>
  <si>
    <t>C06310</t>
  </si>
  <si>
    <t>C06423</t>
  </si>
  <si>
    <t>C06441</t>
  </si>
  <si>
    <t>C06473</t>
  </si>
  <si>
    <t>C06481</t>
  </si>
  <si>
    <t>C06504</t>
  </si>
  <si>
    <t>C06506</t>
  </si>
  <si>
    <t>C06508</t>
  </si>
  <si>
    <t>C06567</t>
  </si>
  <si>
    <t>C06606</t>
  </si>
  <si>
    <t>C06614</t>
  </si>
  <si>
    <t>C06615</t>
  </si>
  <si>
    <t>C06672</t>
  </si>
  <si>
    <t>C06715</t>
  </si>
  <si>
    <t>C06754</t>
  </si>
  <si>
    <t>C06755</t>
  </si>
  <si>
    <t>C06760</t>
  </si>
  <si>
    <t>C06892</t>
  </si>
  <si>
    <t>C06893</t>
  </si>
  <si>
    <t>C07083</t>
  </si>
  <si>
    <t>C07086</t>
  </si>
  <si>
    <t>C07087</t>
  </si>
  <si>
    <t>C07089</t>
  </si>
  <si>
    <t>C07293</t>
  </si>
  <si>
    <t>C07446</t>
  </si>
  <si>
    <t>C07447</t>
  </si>
  <si>
    <t>C07479</t>
  </si>
  <si>
    <t>C07496</t>
  </si>
  <si>
    <t>C07649</t>
  </si>
  <si>
    <t>C08249</t>
  </si>
  <si>
    <t>C08276</t>
  </si>
  <si>
    <t>C09332</t>
  </si>
  <si>
    <t>C11004</t>
  </si>
  <si>
    <t>C11039</t>
  </si>
  <si>
    <t>C11148</t>
  </si>
  <si>
    <t>C11173</t>
  </si>
  <si>
    <t>C11355</t>
  </si>
  <si>
    <t>C11435</t>
  </si>
  <si>
    <t>C11436</t>
  </si>
  <si>
    <t>C11437</t>
  </si>
  <si>
    <t>C11440</t>
  </si>
  <si>
    <t>C11453</t>
  </si>
  <si>
    <t>C11475</t>
  </si>
  <si>
    <t>C11477</t>
  </si>
  <si>
    <t>C11537</t>
  </si>
  <si>
    <t>C11735</t>
  </si>
  <si>
    <t>C11736</t>
  </si>
  <si>
    <t>C11785</t>
  </si>
  <si>
    <t>C11811</t>
  </si>
  <si>
    <t>C11821</t>
  </si>
  <si>
    <t>C11823</t>
  </si>
  <si>
    <t>C11826</t>
  </si>
  <si>
    <t>C11827</t>
  </si>
  <si>
    <t>C11838</t>
  </si>
  <si>
    <t>C11907</t>
  </si>
  <si>
    <t>C11924</t>
  </si>
  <si>
    <t>C11947</t>
  </si>
  <si>
    <t>C12215</t>
  </si>
  <si>
    <t>C12248</t>
  </si>
  <si>
    <t>C12448</t>
  </si>
  <si>
    <t>C12739</t>
  </si>
  <si>
    <t>C13378</t>
  </si>
  <si>
    <t>C13747</t>
  </si>
  <si>
    <t>C14145</t>
  </si>
  <si>
    <t>C14463</t>
  </si>
  <si>
    <t>C14749</t>
  </si>
  <si>
    <t>C14768</t>
  </si>
  <si>
    <t>C14769</t>
  </si>
  <si>
    <t>C14770</t>
  </si>
  <si>
    <t>C14771</t>
  </si>
  <si>
    <t>C14772</t>
  </si>
  <si>
    <t>C14773</t>
  </si>
  <si>
    <t>C14774</t>
  </si>
  <si>
    <t>C14775</t>
  </si>
  <si>
    <t>C14778</t>
  </si>
  <si>
    <t>C14781</t>
  </si>
  <si>
    <t>C14782</t>
  </si>
  <si>
    <t>C14786</t>
  </si>
  <si>
    <t>C14787</t>
  </si>
  <si>
    <t>C14800</t>
  </si>
  <si>
    <t>C14802</t>
  </si>
  <si>
    <t>C14813</t>
  </si>
  <si>
    <t>C14814</t>
  </si>
  <si>
    <t>C14818</t>
  </si>
  <si>
    <t>C14825</t>
  </si>
  <si>
    <t>C14826</t>
  </si>
  <si>
    <t>C14849</t>
  </si>
  <si>
    <t>C14850</t>
  </si>
  <si>
    <t>C14851</t>
  </si>
  <si>
    <t>C14853</t>
  </si>
  <si>
    <t>C14854</t>
  </si>
  <si>
    <t>C14866</t>
  </si>
  <si>
    <t>C15498</t>
  </si>
  <si>
    <t>C15527</t>
  </si>
  <si>
    <t>C15547</t>
  </si>
  <si>
    <t>C15556</t>
  </si>
  <si>
    <t>C15587</t>
  </si>
  <si>
    <t>C15588</t>
  </si>
  <si>
    <t>C15596</t>
  </si>
  <si>
    <t>C15602</t>
  </si>
  <si>
    <t>C15603</t>
  </si>
  <si>
    <t>C15606</t>
  </si>
  <si>
    <t>C15650</t>
  </si>
  <si>
    <t>C15651</t>
  </si>
  <si>
    <t>C15653</t>
  </si>
  <si>
    <t>C15667</t>
  </si>
  <si>
    <t>C15673</t>
  </si>
  <si>
    <t>C15809</t>
  </si>
  <si>
    <t>C15810</t>
  </si>
  <si>
    <t>C15811</t>
  </si>
  <si>
    <t>C15812</t>
  </si>
  <si>
    <t>C15813</t>
  </si>
  <si>
    <t>C15814</t>
  </si>
  <si>
    <t>C15972</t>
  </si>
  <si>
    <t>C15973</t>
  </si>
  <si>
    <t>C15974</t>
  </si>
  <si>
    <t>C15975</t>
  </si>
  <si>
    <t>C15976</t>
  </si>
  <si>
    <t>C15977</t>
  </si>
  <si>
    <t>C15978</t>
  </si>
  <si>
    <t>C15979</t>
  </si>
  <si>
    <t>C15980</t>
  </si>
  <si>
    <t>C15996</t>
  </si>
  <si>
    <t>C15998</t>
  </si>
  <si>
    <t>C15999</t>
  </si>
  <si>
    <t>C16219</t>
  </si>
  <si>
    <t>C16220</t>
  </si>
  <si>
    <t>C16236</t>
  </si>
  <si>
    <t>C16237</t>
  </si>
  <si>
    <t>C16238</t>
  </si>
  <si>
    <t>C16240</t>
  </si>
  <si>
    <t>C16241</t>
  </si>
  <si>
    <t>C16254</t>
  </si>
  <si>
    <t>C16255</t>
  </si>
  <si>
    <t>C16328</t>
  </si>
  <si>
    <t>C16330</t>
  </si>
  <si>
    <t>C16332</t>
  </si>
  <si>
    <t>C16334</t>
  </si>
  <si>
    <t>C16336</t>
  </si>
  <si>
    <t>C16338</t>
  </si>
  <si>
    <t>C16356</t>
  </si>
  <si>
    <t>C16358</t>
  </si>
  <si>
    <t>C16362</t>
  </si>
  <si>
    <t>C16376</t>
  </si>
  <si>
    <t>C16389</t>
  </si>
  <si>
    <t>C16463</t>
  </si>
  <si>
    <t>C16466</t>
  </si>
  <si>
    <t>C16469</t>
  </si>
  <si>
    <t>C16470</t>
  </si>
  <si>
    <t>C16471</t>
  </si>
  <si>
    <t>C16502</t>
  </si>
  <si>
    <t>C16519</t>
  </si>
  <si>
    <t>C16547</t>
  </si>
  <si>
    <t>C16550</t>
  </si>
  <si>
    <t>C16555</t>
  </si>
  <si>
    <t>C16560</t>
  </si>
  <si>
    <t>C16561</t>
  </si>
  <si>
    <t>C16565</t>
  </si>
  <si>
    <t>C16607</t>
  </si>
  <si>
    <t>C16608</t>
  </si>
  <si>
    <t>C16609</t>
  </si>
  <si>
    <t>C16615</t>
  </si>
  <si>
    <t>C16618</t>
  </si>
  <si>
    <t>C16619</t>
  </si>
  <si>
    <t>C16633</t>
  </si>
  <si>
    <t>C16634</t>
  </si>
  <si>
    <t>C16635</t>
  </si>
  <si>
    <t>C16636</t>
  </si>
  <si>
    <t>C16637</t>
  </si>
  <si>
    <t>C16639</t>
  </si>
  <si>
    <t>C16647</t>
  </si>
  <si>
    <t>C16663</t>
  </si>
  <si>
    <t>C16664</t>
  </si>
  <si>
    <t>C16672</t>
  </si>
  <si>
    <t>C16675</t>
  </si>
  <si>
    <t>C16677</t>
  </si>
  <si>
    <t>C16679</t>
  </si>
  <si>
    <t>C16680</t>
  </si>
  <si>
    <t>C16688</t>
  </si>
  <si>
    <t>C16698</t>
  </si>
  <si>
    <t>C16737</t>
  </si>
  <si>
    <t>C16756</t>
  </si>
  <si>
    <t>C16832</t>
  </si>
  <si>
    <t>C16834</t>
  </si>
  <si>
    <t>C16836</t>
  </si>
  <si>
    <t>C16837</t>
  </si>
  <si>
    <t>C17023</t>
  </si>
  <si>
    <t>C17207</t>
  </si>
  <si>
    <t>C17234</t>
  </si>
  <si>
    <t>C17322</t>
  </si>
  <si>
    <t>C17324</t>
  </si>
  <si>
    <t>C17510</t>
  </si>
  <si>
    <t>C17556</t>
  </si>
  <si>
    <t>C17558</t>
  </si>
  <si>
    <t>C17628</t>
  </si>
  <si>
    <t>C17883</t>
  </si>
  <si>
    <t>C17949</t>
  </si>
  <si>
    <t>C17952</t>
  </si>
  <si>
    <t>C18026</t>
  </si>
  <si>
    <t>C18076</t>
  </si>
  <si>
    <t>C18096</t>
  </si>
  <si>
    <t>C18237</t>
  </si>
  <si>
    <t>C18239</t>
  </si>
  <si>
    <t>C18902</t>
  </si>
  <si>
    <t>C19078</t>
  </si>
  <si>
    <t>C19080</t>
  </si>
  <si>
    <t>C19085</t>
  </si>
  <si>
    <t>C19489</t>
  </si>
  <si>
    <t>C19559</t>
  </si>
  <si>
    <t>C19563</t>
  </si>
  <si>
    <t>C19566</t>
  </si>
  <si>
    <t>C19577</t>
  </si>
  <si>
    <t>C19580</t>
  </si>
  <si>
    <t>C19585</t>
  </si>
  <si>
    <t>C19586</t>
  </si>
  <si>
    <t>C19594</t>
  </si>
  <si>
    <t>C19595</t>
  </si>
  <si>
    <t>C19604</t>
  </si>
  <si>
    <t>C19647</t>
  </si>
  <si>
    <t>C19723</t>
  </si>
  <si>
    <t>C19845</t>
  </si>
  <si>
    <t>C19846</t>
  </si>
  <si>
    <t>C19847</t>
  </si>
  <si>
    <t>C19861</t>
  </si>
  <si>
    <t>C19871</t>
  </si>
  <si>
    <t>C20226</t>
  </si>
  <si>
    <t>C20238</t>
  </si>
  <si>
    <t>C20239</t>
  </si>
  <si>
    <t>C20246</t>
  </si>
  <si>
    <t>C20247</t>
  </si>
  <si>
    <t>C20248</t>
  </si>
  <si>
    <t>C20258</t>
  </si>
  <si>
    <t>C20276</t>
  </si>
  <si>
    <t>C20372</t>
  </si>
  <si>
    <t>C20373</t>
  </si>
  <si>
    <t>C20374</t>
  </si>
  <si>
    <t>C20375</t>
  </si>
  <si>
    <t>C20376</t>
  </si>
  <si>
    <t>C20377</t>
  </si>
  <si>
    <t>C20378</t>
  </si>
  <si>
    <t>C20446</t>
  </si>
  <si>
    <t>C20451</t>
  </si>
  <si>
    <t>C20565</t>
  </si>
  <si>
    <t>C20665</t>
  </si>
  <si>
    <t>C20666</t>
  </si>
  <si>
    <t>C20667</t>
  </si>
  <si>
    <t>C20753</t>
  </si>
  <si>
    <t>C20755</t>
  </si>
  <si>
    <t>C20858</t>
  </si>
  <si>
    <t>C20860</t>
  </si>
  <si>
    <t>C20864</t>
  </si>
  <si>
    <t>C20904</t>
  </si>
  <si>
    <t>C20905</t>
  </si>
  <si>
    <t>C20941</t>
  </si>
  <si>
    <t>C20942</t>
  </si>
  <si>
    <t>C20953</t>
  </si>
  <si>
    <t>C20958</t>
  </si>
  <si>
    <t>C20969</t>
  </si>
  <si>
    <t>C21017</t>
  </si>
  <si>
    <t>C21018</t>
  </si>
  <si>
    <t>C21031</t>
  </si>
  <si>
    <t>C21085</t>
  </si>
  <si>
    <t>C21310</t>
  </si>
  <si>
    <t>C21440</t>
  </si>
  <si>
    <t>C21464</t>
  </si>
  <si>
    <t>C21748</t>
  </si>
  <si>
    <t>C21749</t>
  </si>
  <si>
    <t>C21750</t>
  </si>
  <si>
    <t>C21751</t>
  </si>
  <si>
    <t>C21906</t>
  </si>
  <si>
    <t>C22150</t>
  </si>
  <si>
    <t>C22151</t>
  </si>
  <si>
    <t>C22154</t>
  </si>
  <si>
    <t>C22155</t>
  </si>
  <si>
    <t>C22157</t>
  </si>
  <si>
    <t>C22158</t>
  </si>
  <si>
    <t>C22159</t>
  </si>
  <si>
    <t>C22160</t>
  </si>
  <si>
    <t>C22258</t>
  </si>
  <si>
    <t>C22288</t>
  </si>
  <si>
    <t>C22408</t>
  </si>
  <si>
    <t>C22411</t>
  </si>
  <si>
    <t>C22412</t>
  </si>
  <si>
    <t>C22438</t>
  </si>
  <si>
    <t>C22441</t>
  </si>
  <si>
    <t>C22442</t>
  </si>
  <si>
    <t>C22443</t>
  </si>
  <si>
    <t>C22458</t>
  </si>
  <si>
    <t>C22499</t>
  </si>
  <si>
    <t>C22500</t>
  </si>
  <si>
    <t>C22501</t>
  </si>
  <si>
    <t>C22502</t>
  </si>
  <si>
    <t>C23007</t>
  </si>
  <si>
    <t>C23017</t>
  </si>
  <si>
    <t>C23022</t>
  </si>
  <si>
    <t>G00093</t>
  </si>
  <si>
    <t>G00094</t>
  </si>
  <si>
    <t>G00108</t>
  </si>
  <si>
    <t>G00109</t>
  </si>
  <si>
    <t>G00123</t>
  </si>
  <si>
    <t>G00177</t>
  </si>
  <si>
    <t>G00249</t>
  </si>
  <si>
    <t>G00275</t>
  </si>
  <si>
    <t>G00289</t>
  </si>
  <si>
    <t>G00370</t>
  </si>
  <si>
    <t>G00501</t>
  </si>
  <si>
    <t>G01275</t>
  </si>
  <si>
    <t>G01391</t>
  </si>
  <si>
    <t>G09795</t>
  </si>
  <si>
    <t>G10008</t>
  </si>
  <si>
    <t>G10113</t>
  </si>
  <si>
    <t>G10238</t>
  </si>
  <si>
    <t>G10481</t>
  </si>
  <si>
    <t>G10495</t>
  </si>
  <si>
    <t>G10499</t>
  </si>
  <si>
    <t>G10512</t>
  </si>
  <si>
    <t>G10519</t>
  </si>
  <si>
    <t>G10528</t>
  </si>
  <si>
    <t>G10534</t>
  </si>
  <si>
    <t>G10535</t>
  </si>
  <si>
    <t>G10536</t>
  </si>
  <si>
    <t>G10545</t>
  </si>
  <si>
    <t>G10550</t>
  </si>
  <si>
    <t>G10553</t>
  </si>
  <si>
    <t>G10554</t>
  </si>
  <si>
    <t>G10555</t>
  </si>
  <si>
    <t>G10557</t>
  </si>
  <si>
    <t>G10592</t>
  </si>
  <si>
    <t>G10610</t>
  </si>
  <si>
    <t>G10619</t>
  </si>
  <si>
    <t>G10665</t>
  </si>
  <si>
    <t>G10920</t>
  </si>
  <si>
    <t>G11109</t>
  </si>
  <si>
    <t>G11113</t>
  </si>
  <si>
    <t>G11121</t>
  </si>
  <si>
    <t>G13058</t>
  </si>
  <si>
    <t>G13073</t>
  </si>
  <si>
    <t>G13164</t>
  </si>
  <si>
    <t>G13165</t>
  </si>
  <si>
    <t>G13166</t>
  </si>
  <si>
    <t>G13167</t>
  </si>
  <si>
    <t>G13170</t>
  </si>
  <si>
    <t>G13171</t>
  </si>
  <si>
    <t>G13174</t>
  </si>
  <si>
    <t>G13175</t>
  </si>
  <si>
    <t>G13176</t>
  </si>
  <si>
    <t>G13177</t>
  </si>
  <si>
    <t>G13178</t>
  </si>
  <si>
    <t>G13179</t>
  </si>
  <si>
    <t>G13180</t>
  </si>
  <si>
    <t>G13181</t>
  </si>
  <si>
    <t>G13185</t>
  </si>
  <si>
    <t>G13192</t>
  </si>
  <si>
    <t>C00090</t>
  </si>
  <si>
    <t>C00149</t>
  </si>
  <si>
    <t>C00156</t>
  </si>
  <si>
    <t>C00158</t>
  </si>
  <si>
    <t>C00173</t>
  </si>
  <si>
    <t>C00181</t>
  </si>
  <si>
    <t>C00186</t>
  </si>
  <si>
    <t>C00191</t>
  </si>
  <si>
    <t>C00219</t>
  </si>
  <si>
    <t>C00243</t>
  </si>
  <si>
    <t>C00252</t>
  </si>
  <si>
    <t>C00256</t>
  </si>
  <si>
    <t>C00272</t>
  </si>
  <si>
    <t>C00280</t>
  </si>
  <si>
    <t>C00301</t>
  </si>
  <si>
    <t>C00337</t>
  </si>
  <si>
    <t>C00341</t>
  </si>
  <si>
    <t>C00349</t>
  </si>
  <si>
    <t>C00356</t>
  </si>
  <si>
    <t>C00379</t>
  </si>
  <si>
    <t>C00389</t>
  </si>
  <si>
    <t>C00395</t>
  </si>
  <si>
    <t>C00399</t>
  </si>
  <si>
    <t>C00402</t>
  </si>
  <si>
    <t>C00422</t>
  </si>
  <si>
    <t>C00423</t>
  </si>
  <si>
    <t>C00430</t>
  </si>
  <si>
    <t>C00431</t>
  </si>
  <si>
    <t>C00437</t>
  </si>
  <si>
    <t>C00440</t>
  </si>
  <si>
    <t>C00466</t>
  </si>
  <si>
    <t>C00468</t>
  </si>
  <si>
    <t>C00486</t>
  </si>
  <si>
    <t>C00491</t>
  </si>
  <si>
    <t>C00497</t>
  </si>
  <si>
    <t>C00506</t>
  </si>
  <si>
    <t>C00507</t>
  </si>
  <si>
    <t>C00514</t>
  </si>
  <si>
    <t>C00515</t>
  </si>
  <si>
    <t>C00535</t>
  </si>
  <si>
    <t>C00542</t>
  </si>
  <si>
    <t>C00552</t>
  </si>
  <si>
    <t>C00555</t>
  </si>
  <si>
    <t>C00579</t>
  </si>
  <si>
    <t>C00605</t>
  </si>
  <si>
    <t>C00623</t>
  </si>
  <si>
    <t>C00631</t>
  </si>
  <si>
    <t>C00632</t>
  </si>
  <si>
    <t>C00637</t>
  </si>
  <si>
    <t>C00640</t>
  </si>
  <si>
    <t>C00642</t>
  </si>
  <si>
    <t>C00662</t>
  </si>
  <si>
    <t>C00670</t>
  </si>
  <si>
    <t>C00677</t>
  </si>
  <si>
    <t>C00722</t>
  </si>
  <si>
    <t>C00739</t>
  </si>
  <si>
    <t>C00748</t>
  </si>
  <si>
    <t>C00751</t>
  </si>
  <si>
    <t>C00755</t>
  </si>
  <si>
    <t>C00770</t>
  </si>
  <si>
    <t>C00777</t>
  </si>
  <si>
    <t>C00792</t>
  </si>
  <si>
    <t>C00805</t>
  </si>
  <si>
    <t>C00810</t>
  </si>
  <si>
    <t>C00811</t>
  </si>
  <si>
    <t>C00817</t>
  </si>
  <si>
    <t>C00819</t>
  </si>
  <si>
    <t>C00826</t>
  </si>
  <si>
    <t>C00829</t>
  </si>
  <si>
    <t>C00868</t>
  </si>
  <si>
    <t>C00879</t>
  </si>
  <si>
    <t>C00898</t>
  </si>
  <si>
    <t>C00900</t>
  </si>
  <si>
    <t>C00916</t>
  </si>
  <si>
    <t>C00934</t>
  </si>
  <si>
    <t>C00940</t>
  </si>
  <si>
    <t>C00951</t>
  </si>
  <si>
    <t>C00988</t>
  </si>
  <si>
    <t>C01005</t>
  </si>
  <si>
    <t>C01062</t>
  </si>
  <si>
    <t>C01083</t>
  </si>
  <si>
    <t>C01086</t>
  </si>
  <si>
    <t>C01100</t>
  </si>
  <si>
    <t>C01103</t>
  </si>
  <si>
    <t>C01144</t>
  </si>
  <si>
    <t>C01149</t>
  </si>
  <si>
    <t>C01153</t>
  </si>
  <si>
    <t>C01157</t>
  </si>
  <si>
    <t>C01171</t>
  </si>
  <si>
    <t>C01177</t>
  </si>
  <si>
    <t>C01197</t>
  </si>
  <si>
    <t>C01204</t>
  </si>
  <si>
    <t>C01213</t>
  </si>
  <si>
    <t>C01227</t>
  </si>
  <si>
    <t>C01228</t>
  </si>
  <si>
    <t>C01233</t>
  </si>
  <si>
    <t>C01235</t>
  </si>
  <si>
    <t>C01240</t>
  </si>
  <si>
    <t>C01260</t>
  </si>
  <si>
    <t>C01261</t>
  </si>
  <si>
    <t>C01271</t>
  </si>
  <si>
    <t>C01278</t>
  </si>
  <si>
    <t>C01353</t>
  </si>
  <si>
    <t>C01416</t>
  </si>
  <si>
    <t>C01444</t>
  </si>
  <si>
    <t>C01494</t>
  </si>
  <si>
    <t>C01507</t>
  </si>
  <si>
    <t>C01516</t>
  </si>
  <si>
    <t>C01595</t>
  </si>
  <si>
    <t>C01598</t>
  </si>
  <si>
    <t>C01613</t>
  </si>
  <si>
    <t>C01638</t>
  </si>
  <si>
    <t>C01674</t>
  </si>
  <si>
    <t>C01832</t>
  </si>
  <si>
    <t>C01866</t>
  </si>
  <si>
    <t>C01935</t>
  </si>
  <si>
    <t>C01944</t>
  </si>
  <si>
    <t>C02133</t>
  </si>
  <si>
    <t>C02166</t>
  </si>
  <si>
    <t>C02205</t>
  </si>
  <si>
    <t>C02211</t>
  </si>
  <si>
    <t>C02225</t>
  </si>
  <si>
    <t>C02265</t>
  </si>
  <si>
    <t>C02273</t>
  </si>
  <si>
    <t>C02282</t>
  </si>
  <si>
    <t>C02320</t>
  </si>
  <si>
    <t>C02341</t>
  </si>
  <si>
    <t>C02350</t>
  </si>
  <si>
    <t>C02353</t>
  </si>
  <si>
    <t>C02354</t>
  </si>
  <si>
    <t>C02355</t>
  </si>
  <si>
    <t>C02356</t>
  </si>
  <si>
    <t>C02362</t>
  </si>
  <si>
    <t>C02375</t>
  </si>
  <si>
    <t>C02380</t>
  </si>
  <si>
    <t>C02391</t>
  </si>
  <si>
    <t>C02476</t>
  </si>
  <si>
    <t>C02479</t>
  </si>
  <si>
    <t>C02508</t>
  </si>
  <si>
    <t>C02512</t>
  </si>
  <si>
    <t>C02520</t>
  </si>
  <si>
    <t>C02532</t>
  </si>
  <si>
    <t>C02576</t>
  </si>
  <si>
    <t>C02583</t>
  </si>
  <si>
    <t>C02593</t>
  </si>
  <si>
    <t>C02630</t>
  </si>
  <si>
    <t>C02670</t>
  </si>
  <si>
    <t>C02739</t>
  </si>
  <si>
    <t>C02749</t>
  </si>
  <si>
    <t>C02882</t>
  </si>
  <si>
    <t>C02923</t>
  </si>
  <si>
    <t>C02962</t>
  </si>
  <si>
    <t>C02999</t>
  </si>
  <si>
    <t>C03023</t>
  </si>
  <si>
    <t>C03103</t>
  </si>
  <si>
    <t>C03120</t>
  </si>
  <si>
    <t>C03169</t>
  </si>
  <si>
    <t>C03172</t>
  </si>
  <si>
    <t>C03193</t>
  </si>
  <si>
    <t>C03319</t>
  </si>
  <si>
    <t>C03356</t>
  </si>
  <si>
    <t>C03360</t>
  </si>
  <si>
    <t>C03460</t>
  </si>
  <si>
    <t>C03461</t>
  </si>
  <si>
    <t>C03546</t>
  </si>
  <si>
    <t>C03626</t>
  </si>
  <si>
    <t>C03680</t>
  </si>
  <si>
    <t>C03798</t>
  </si>
  <si>
    <t>C03880</t>
  </si>
  <si>
    <t>C04006</t>
  </si>
  <si>
    <t>C04053</t>
  </si>
  <si>
    <t>C04131</t>
  </si>
  <si>
    <t>C04232</t>
  </si>
  <si>
    <t>C04250</t>
  </si>
  <si>
    <t>C04258</t>
  </si>
  <si>
    <t>C04272</t>
  </si>
  <si>
    <t>C04302</t>
  </si>
  <si>
    <t>C04333</t>
  </si>
  <si>
    <t>C04390</t>
  </si>
  <si>
    <t>C04392</t>
  </si>
  <si>
    <t>C04405</t>
  </si>
  <si>
    <t>C04411</t>
  </si>
  <si>
    <t>C04454</t>
  </si>
  <si>
    <t>C04534</t>
  </si>
  <si>
    <t>C04593</t>
  </si>
  <si>
    <t>C04618</t>
  </si>
  <si>
    <t>C04619</t>
  </si>
  <si>
    <t>C04620</t>
  </si>
  <si>
    <t>C04633</t>
  </si>
  <si>
    <t>C04666</t>
  </si>
  <si>
    <t>C04675</t>
  </si>
  <si>
    <t>C04688</t>
  </si>
  <si>
    <t>C04737</t>
  </si>
  <si>
    <t>C04911</t>
  </si>
  <si>
    <t>C05130</t>
  </si>
  <si>
    <t>C05167</t>
  </si>
  <si>
    <t>C05223</t>
  </si>
  <si>
    <t>C05258</t>
  </si>
  <si>
    <t>C05260</t>
  </si>
  <si>
    <t>C05262</t>
  </si>
  <si>
    <t>C05264</t>
  </si>
  <si>
    <t>C05266</t>
  </si>
  <si>
    <t>C05268</t>
  </si>
  <si>
    <t>C05270</t>
  </si>
  <si>
    <t>C05274</t>
  </si>
  <si>
    <t>C05399</t>
  </si>
  <si>
    <t>C05400</t>
  </si>
  <si>
    <t>C05401</t>
  </si>
  <si>
    <t>C05403</t>
  </si>
  <si>
    <t>C05445</t>
  </si>
  <si>
    <t>C05551</t>
  </si>
  <si>
    <t>C05593</t>
  </si>
  <si>
    <t>C05634</t>
  </si>
  <si>
    <t>C05665</t>
  </si>
  <si>
    <t>C05668</t>
  </si>
  <si>
    <t>C05670</t>
  </si>
  <si>
    <t>C05702</t>
  </si>
  <si>
    <t>C05745</t>
  </si>
  <si>
    <t>C05747</t>
  </si>
  <si>
    <t>C05749</t>
  </si>
  <si>
    <t>C05752</t>
  </si>
  <si>
    <t>C05755</t>
  </si>
  <si>
    <t>C05757</t>
  </si>
  <si>
    <t>C05761</t>
  </si>
  <si>
    <t>C05764</t>
  </si>
  <si>
    <t>C05766</t>
  </si>
  <si>
    <t>C05823</t>
  </si>
  <si>
    <t>C05847</t>
  </si>
  <si>
    <t>C05936</t>
  </si>
  <si>
    <t>C05966</t>
  </si>
  <si>
    <t>C05984</t>
  </si>
  <si>
    <t>C05985</t>
  </si>
  <si>
    <t>C05998</t>
  </si>
  <si>
    <t>C06002</t>
  </si>
  <si>
    <t>C06007</t>
  </si>
  <si>
    <t>C06037</t>
  </si>
  <si>
    <t>C06055</t>
  </si>
  <si>
    <t>C06060</t>
  </si>
  <si>
    <t>C06109</t>
  </si>
  <si>
    <t>C06126</t>
  </si>
  <si>
    <t>C06136</t>
  </si>
  <si>
    <t>C06153</t>
  </si>
  <si>
    <t>C06187</t>
  </si>
  <si>
    <t>C06188</t>
  </si>
  <si>
    <t>C06194</t>
  </si>
  <si>
    <t>C06197</t>
  </si>
  <si>
    <t>C06198</t>
  </si>
  <si>
    <t>C06206</t>
  </si>
  <si>
    <t>C06336</t>
  </si>
  <si>
    <t>C06369</t>
  </si>
  <si>
    <t>C06505</t>
  </si>
  <si>
    <t>C06548</t>
  </si>
  <si>
    <t>C06604</t>
  </si>
  <si>
    <t>C06613</t>
  </si>
  <si>
    <t>C06714</t>
  </si>
  <si>
    <t>C06730</t>
  </si>
  <si>
    <t>C06790</t>
  </si>
  <si>
    <t>C06800</t>
  </si>
  <si>
    <t>C06868</t>
  </si>
  <si>
    <t>C07047</t>
  </si>
  <si>
    <t>C07054</t>
  </si>
  <si>
    <t>C07073</t>
  </si>
  <si>
    <t>C07085</t>
  </si>
  <si>
    <t>C07108</t>
  </si>
  <si>
    <t>C07118</t>
  </si>
  <si>
    <t>C07292</t>
  </si>
  <si>
    <t>C07478</t>
  </si>
  <si>
    <t>C07481</t>
  </si>
  <si>
    <t>C07535</t>
  </si>
  <si>
    <t>C07572</t>
  </si>
  <si>
    <t>C07585</t>
  </si>
  <si>
    <t>C07648</t>
  </si>
  <si>
    <t>C08353</t>
  </si>
  <si>
    <t>C11038</t>
  </si>
  <si>
    <t>C11145</t>
  </si>
  <si>
    <t>C11434</t>
  </si>
  <si>
    <t>C11439</t>
  </si>
  <si>
    <t>C11536</t>
  </si>
  <si>
    <t>C11945</t>
  </si>
  <si>
    <t>C11946</t>
  </si>
  <si>
    <t>C12214</t>
  </si>
  <si>
    <t>C12650</t>
  </si>
  <si>
    <t>C14040</t>
  </si>
  <si>
    <t>C14144</t>
  </si>
  <si>
    <t>C14556</t>
  </si>
  <si>
    <t>C14852</t>
  </si>
  <si>
    <t>C15521</t>
  </si>
  <si>
    <t>C15585</t>
  </si>
  <si>
    <t>C15586</t>
  </si>
  <si>
    <t>C16169</t>
  </si>
  <si>
    <t>C16173</t>
  </si>
  <si>
    <t>C16221</t>
  </si>
  <si>
    <t>C16239</t>
  </si>
  <si>
    <t>C16329</t>
  </si>
  <si>
    <t>C16331</t>
  </si>
  <si>
    <t>C16333</t>
  </si>
  <si>
    <t>C16335</t>
  </si>
  <si>
    <t>C16337</t>
  </si>
  <si>
    <t>C16339</t>
  </si>
  <si>
    <t>C16348</t>
  </si>
  <si>
    <t>C16361</t>
  </si>
  <si>
    <t>C16453</t>
  </si>
  <si>
    <t>C16468</t>
  </si>
  <si>
    <t>C16543</t>
  </si>
  <si>
    <t>C16546</t>
  </si>
  <si>
    <t>C16614</t>
  </si>
  <si>
    <t>C16617</t>
  </si>
  <si>
    <t>C16641</t>
  </si>
  <si>
    <t>C17509</t>
  </si>
  <si>
    <t>C17627</t>
  </si>
  <si>
    <t>C17962</t>
  </si>
  <si>
    <t>C19488</t>
  </si>
  <si>
    <t>C19490</t>
  </si>
  <si>
    <t>C19574</t>
  </si>
  <si>
    <t>C19673</t>
  </si>
  <si>
    <t>C19722</t>
  </si>
  <si>
    <t>C19848</t>
  </si>
  <si>
    <t>C20120</t>
  </si>
  <si>
    <t>C20227</t>
  </si>
  <si>
    <t>C20251</t>
  </si>
  <si>
    <t>C20267</t>
  </si>
  <si>
    <t>C20463</t>
  </si>
  <si>
    <t>C20475</t>
  </si>
  <si>
    <t>C20683</t>
  </si>
  <si>
    <t>C20940</t>
  </si>
  <si>
    <t>C20957</t>
  </si>
  <si>
    <t>C21101</t>
  </si>
  <si>
    <t>C22395</t>
  </si>
  <si>
    <t>C22467</t>
  </si>
  <si>
    <t>C23006</t>
  </si>
  <si>
    <t>C23013</t>
  </si>
  <si>
    <t>C23016</t>
  </si>
  <si>
    <t>C23021</t>
  </si>
  <si>
    <t>G00110</t>
  </si>
  <si>
    <t>G00124</t>
  </si>
  <si>
    <t>G00278</t>
  </si>
  <si>
    <t>G00293</t>
  </si>
  <si>
    <t>G00497</t>
  </si>
  <si>
    <t>G00711</t>
  </si>
  <si>
    <t>G01318</t>
  </si>
  <si>
    <t>G01977</t>
  </si>
  <si>
    <t>G05477</t>
  </si>
  <si>
    <t>G10336</t>
  </si>
  <si>
    <t>G10488</t>
  </si>
  <si>
    <t>G10504</t>
  </si>
  <si>
    <t>G10508</t>
  </si>
  <si>
    <t>G10518</t>
  </si>
  <si>
    <t>G10529</t>
  </si>
  <si>
    <t>G10531</t>
  </si>
  <si>
    <t>G10551</t>
  </si>
  <si>
    <t>G10552</t>
  </si>
  <si>
    <t>G10556</t>
  </si>
  <si>
    <t>G10608</t>
  </si>
  <si>
    <t>G11112</t>
  </si>
  <si>
    <t>G13056</t>
  </si>
  <si>
    <t>G13057</t>
  </si>
  <si>
    <t>G13074</t>
  </si>
  <si>
    <t>C00218 </t>
  </si>
  <si>
    <t>C01335 </t>
  </si>
  <si>
    <t>C01371 </t>
  </si>
  <si>
    <t>C04631 </t>
  </si>
  <si>
    <t>C06697 </t>
  </si>
  <si>
    <t>Initial Concentration (mM)</t>
  </si>
  <si>
    <t>Object</t>
  </si>
  <si>
    <t>Water</t>
  </si>
  <si>
    <t>ATP</t>
  </si>
  <si>
    <t>NAD+</t>
  </si>
  <si>
    <t>NADH</t>
  </si>
  <si>
    <t>NADPH</t>
  </si>
  <si>
    <t>NADP+</t>
  </si>
  <si>
    <t>Oxygen</t>
  </si>
  <si>
    <t>ADP</t>
  </si>
  <si>
    <t>Orthophosphate</t>
  </si>
  <si>
    <t>CoA</t>
  </si>
  <si>
    <t>UDP</t>
  </si>
  <si>
    <t>FAD</t>
  </si>
  <si>
    <t>Pyridoxal phosphate</t>
  </si>
  <si>
    <t>S-Adenosyl-L-methionine</t>
  </si>
  <si>
    <t>AMP</t>
  </si>
  <si>
    <t>S-Adenosyl-L-homocysteine</t>
  </si>
  <si>
    <t>L-Glutamate</t>
  </si>
  <si>
    <t>2-Oxoglutarate</t>
  </si>
  <si>
    <t>UDP-glucose</t>
  </si>
  <si>
    <t>D-Glucose</t>
  </si>
  <si>
    <t>Heme</t>
  </si>
  <si>
    <t>GDP</t>
  </si>
  <si>
    <t>Oxaloacetate</t>
  </si>
  <si>
    <t>Glycine</t>
  </si>
  <si>
    <t>DNA</t>
  </si>
  <si>
    <t>Acyl-CoA</t>
  </si>
  <si>
    <t>L-Alanine</t>
  </si>
  <si>
    <t>Succinate</t>
  </si>
  <si>
    <t>UDP-N-acetyl-alpha-D-glucosamine</t>
  </si>
  <si>
    <t>GTP</t>
  </si>
  <si>
    <t>RNA</t>
  </si>
  <si>
    <t>L-Lysine</t>
  </si>
  <si>
    <t>Glyoxylate</t>
  </si>
  <si>
    <t>L-Aspartate</t>
  </si>
  <si>
    <t>Glutathione</t>
  </si>
  <si>
    <t>Amino acid</t>
  </si>
  <si>
    <t>Acetate</t>
  </si>
  <si>
    <t>Reduced acceptor</t>
  </si>
  <si>
    <t>Acceptor</t>
  </si>
  <si>
    <t>Hydrogen peroxide</t>
  </si>
  <si>
    <t>Acetyl-CoA</t>
  </si>
  <si>
    <t>Pyruvate</t>
  </si>
  <si>
    <t>Protein</t>
  </si>
  <si>
    <t>Ammonia</t>
  </si>
  <si>
    <t>Diphosphate</t>
  </si>
  <si>
    <t>Peptide</t>
  </si>
  <si>
    <t>Carbon dioxide</t>
  </si>
  <si>
    <t>UDP-alpha-D-galactose</t>
  </si>
  <si>
    <t>3'-Phosphoadenylyl sulfate</t>
  </si>
  <si>
    <t>Adenosine 3',5'-bisphosphate</t>
  </si>
  <si>
    <t>CMP</t>
  </si>
  <si>
    <t>Formate</t>
  </si>
  <si>
    <t>Sulfate</t>
  </si>
  <si>
    <t>Carboxylate</t>
  </si>
  <si>
    <t>FMN</t>
  </si>
  <si>
    <t>L-Arginine</t>
  </si>
  <si>
    <t>CTP</t>
  </si>
  <si>
    <t>L-Glutamine</t>
  </si>
  <si>
    <t>L-Serine</t>
  </si>
  <si>
    <t>tRNA</t>
  </si>
  <si>
    <t>Formaldehyde</t>
  </si>
  <si>
    <t>Thiamin diphosphate</t>
  </si>
  <si>
    <t>Alcohol</t>
  </si>
  <si>
    <t>Aldehyde</t>
  </si>
  <si>
    <t>L-Methionine</t>
  </si>
  <si>
    <t>Phosphoenolpyruvate</t>
  </si>
  <si>
    <t>UTP</t>
  </si>
  <si>
    <t>L-Ornithine</t>
  </si>
  <si>
    <t>L-Tryptophan</t>
  </si>
  <si>
    <t>L-Phenylalanine</t>
  </si>
  <si>
    <t>H+</t>
  </si>
  <si>
    <t>ITP</t>
  </si>
  <si>
    <t>L-Tyrosine</t>
  </si>
  <si>
    <t>Malonyl-CoA</t>
  </si>
  <si>
    <t>Acetaldehyde</t>
  </si>
  <si>
    <t>D-Fructose 6-phosphate</t>
  </si>
  <si>
    <t>Urea</t>
  </si>
  <si>
    <t>Sulfur</t>
  </si>
  <si>
    <t>Nitrite</t>
  </si>
  <si>
    <t>Sucrose</t>
  </si>
  <si>
    <t>Catechol</t>
  </si>
  <si>
    <t>Succinyl-CoA</t>
  </si>
  <si>
    <t>D-Glucose 6-phosphate</t>
  </si>
  <si>
    <t>sn-Glycerol 3-phosphate</t>
  </si>
  <si>
    <t>Sulfite</t>
  </si>
  <si>
    <t>D-Fructose</t>
  </si>
  <si>
    <t>L-Cysteine</t>
  </si>
  <si>
    <t>beta-Alanine</t>
  </si>
  <si>
    <t>Propanoyl-CoA</t>
  </si>
  <si>
    <t>Tetrahydrofolate</t>
  </si>
  <si>
    <t>D-Glucose 1-phosphate</t>
  </si>
  <si>
    <t>IDP</t>
  </si>
  <si>
    <t>UMP</t>
  </si>
  <si>
    <t>Uracil</t>
  </si>
  <si>
    <t>Anthranilate</t>
  </si>
  <si>
    <t>2-Oxobutanoate</t>
  </si>
  <si>
    <t>Glycerone phosphate</t>
  </si>
  <si>
    <t>CDP</t>
  </si>
  <si>
    <t>Choline</t>
  </si>
  <si>
    <t>Glycerol</t>
  </si>
  <si>
    <t>D-Ribose 5-phosphate</t>
  </si>
  <si>
    <t>D-Glyceraldehyde 3-phosphate</t>
  </si>
  <si>
    <t>5-Phospho-alpha-D-ribose 1-diphosphate</t>
  </si>
  <si>
    <t>Biotin</t>
  </si>
  <si>
    <t>D-Ribose</t>
  </si>
  <si>
    <t>Fumarate</t>
  </si>
  <si>
    <t>L-Leucine</t>
  </si>
  <si>
    <t>D-Galactose</t>
  </si>
  <si>
    <t>Ferricytochrome c</t>
  </si>
  <si>
    <t>Ferrocytochrome c</t>
  </si>
  <si>
    <t>Glutathione disulfide</t>
  </si>
  <si>
    <t>Isopentenyl diphosphate</t>
  </si>
  <si>
    <t>IMP</t>
  </si>
  <si>
    <t>dATP</t>
  </si>
  <si>
    <t>Methanol</t>
  </si>
  <si>
    <t>D-Alanine</t>
  </si>
  <si>
    <t>Putrescine</t>
  </si>
  <si>
    <t>L-Histidine</t>
  </si>
  <si>
    <t>Butanoyl-CoA</t>
  </si>
  <si>
    <t>myo-Inositol</t>
  </si>
  <si>
    <t>Reduced ferredoxin</t>
  </si>
  <si>
    <t>Oxidized ferredoxin</t>
  </si>
  <si>
    <t>N-Acetyl-D-glucosamine</t>
  </si>
  <si>
    <t>3-Methyl-2-oxobutanoic acid</t>
  </si>
  <si>
    <t>5,10-Methylenetetrahydrofolate</t>
  </si>
  <si>
    <t>GMP</t>
  </si>
  <si>
    <t>Thiol</t>
  </si>
  <si>
    <t>Phenol</t>
  </si>
  <si>
    <t>Adenine</t>
  </si>
  <si>
    <t>L-Proline</t>
  </si>
  <si>
    <t>(S)-Malate</t>
  </si>
  <si>
    <t>L-Amino acid</t>
  </si>
  <si>
    <t>L-Asparagine</t>
  </si>
  <si>
    <t>Nicotinamide</t>
  </si>
  <si>
    <t>Palmitoyl-CoA</t>
  </si>
  <si>
    <t>L-Homocysteine</t>
  </si>
  <si>
    <t>4-Hydroxybenzoate</t>
  </si>
  <si>
    <t>Citrate</t>
  </si>
  <si>
    <t>D-Mannose</t>
  </si>
  <si>
    <t>Glycolate</t>
  </si>
  <si>
    <t>2-Oxo acid</t>
  </si>
  <si>
    <t>Fatty acid</t>
  </si>
  <si>
    <t>Propanoate</t>
  </si>
  <si>
    <t>Acetoacetate</t>
  </si>
  <si>
    <t>Diacylglycerol</t>
  </si>
  <si>
    <t>Phenylpyruvate</t>
  </si>
  <si>
    <t>UDP-glucuronate</t>
  </si>
  <si>
    <t>Carbamoyl phosphate</t>
  </si>
  <si>
    <t>5'-Methylthioadenosine</t>
  </si>
  <si>
    <t>Acyl-[acyl-carrier protein]</t>
  </si>
  <si>
    <t>Thymine</t>
  </si>
  <si>
    <t>Agmatine</t>
  </si>
  <si>
    <t>Benzoate</t>
  </si>
  <si>
    <t>D-Xylose</t>
  </si>
  <si>
    <t>L-Valine</t>
  </si>
  <si>
    <t>Glycerone</t>
  </si>
  <si>
    <t>Cellobiose</t>
  </si>
  <si>
    <t>(S)-Lactate</t>
  </si>
  <si>
    <t>L-Threonine</t>
  </si>
  <si>
    <t>Ethanolamine</t>
  </si>
  <si>
    <t>D-Glucuronate</t>
  </si>
  <si>
    <t>Cobamide coenzyme</t>
  </si>
  <si>
    <t>2,3-Dihydroxybenzoate</t>
  </si>
  <si>
    <t>3-Phospho-D-glycerate</t>
  </si>
  <si>
    <t>D-Glucono-1,5-lactone</t>
  </si>
  <si>
    <t>D-Ribulose 5-phosphate</t>
  </si>
  <si>
    <t>Nucleoside triphosphate</t>
  </si>
  <si>
    <t>UDP-N-acetyl-D-galactosamine</t>
  </si>
  <si>
    <t>2-Dehydro-3-deoxy-D-gluconate</t>
  </si>
  <si>
    <t>dADP</t>
  </si>
  <si>
    <t>Maltose</t>
  </si>
  <si>
    <t>Oxalate</t>
  </si>
  <si>
    <t>Adenosine</t>
  </si>
  <si>
    <t>Sarcosine</t>
  </si>
  <si>
    <t>Thymidine</t>
  </si>
  <si>
    <t>Nucleotide</t>
  </si>
  <si>
    <t>D-Glutamate</t>
  </si>
  <si>
    <t>Methylamine</t>
  </si>
  <si>
    <t>Arachidonate</t>
  </si>
  <si>
    <t>beta-D-Glucose</t>
  </si>
  <si>
    <t>3-Oxopropanoate</t>
  </si>
  <si>
    <t>Adenylyl sulfate</t>
  </si>
  <si>
    <t>Acetyl phosphate</t>
  </si>
  <si>
    <t>Acyl-carrier protein</t>
  </si>
  <si>
    <t>D-Xylulose 5-phosphate</t>
  </si>
  <si>
    <t>Succinate semialdehyde</t>
  </si>
  <si>
    <t>4-Methyl-2-oxopentanoate</t>
  </si>
  <si>
    <t>10-Formyltetrahydrofolate</t>
  </si>
  <si>
    <t>Dimethylallyl diphosphate</t>
  </si>
  <si>
    <t>3-Phospho-D-glyceroyl phosphate</t>
  </si>
  <si>
    <t>CO</t>
  </si>
  <si>
    <t>dCMP</t>
  </si>
  <si>
    <t>rRNA</t>
  </si>
  <si>
    <t>Amide</t>
  </si>
  <si>
    <t>Guanine</t>
  </si>
  <si>
    <t>Lactose</t>
  </si>
  <si>
    <t>Nitrate</t>
  </si>
  <si>
    <t>Taurine</t>
  </si>
  <si>
    <t>Butanoic acid</t>
  </si>
  <si>
    <t>L-Sorbose</t>
  </si>
  <si>
    <t>Lipoamide</t>
  </si>
  <si>
    <t>Hexadecanoic acid</t>
  </si>
  <si>
    <t>Pyridoxal</t>
  </si>
  <si>
    <t>Chorismate</t>
  </si>
  <si>
    <t>Isomaltose</t>
  </si>
  <si>
    <t>Nicotinate</t>
  </si>
  <si>
    <t>Prephenate</t>
  </si>
  <si>
    <t>Riboflavin</t>
  </si>
  <si>
    <t>(R)-Lactate</t>
  </si>
  <si>
    <t>D-Gluconic acid</t>
  </si>
  <si>
    <t>D-Glycerate</t>
  </si>
  <si>
    <t>L-Arabinose</t>
  </si>
  <si>
    <t>Hypoxanthine</t>
  </si>
  <si>
    <t>L-Homoserine</t>
  </si>
  <si>
    <t>3-Oxoacyl-CoA</t>
  </si>
  <si>
    <t>Glycolaldehyde</t>
  </si>
  <si>
    <t>alpha-D-Glucose</t>
  </si>
  <si>
    <t>CDP-diacylglycerol</t>
  </si>
  <si>
    <t>Tetrahydrobiopterin</t>
  </si>
  <si>
    <t>D-Mannose 6-phosphate</t>
  </si>
  <si>
    <t>D-Erythrose 4-phosphate</t>
  </si>
  <si>
    <t>Androstenedione</t>
  </si>
  <si>
    <t>Hydrogen sulfide</t>
  </si>
  <si>
    <t>dGTP</t>
  </si>
  <si>
    <t>HCO3-</t>
  </si>
  <si>
    <t>Inosine</t>
  </si>
  <si>
    <t>Orotate</t>
  </si>
  <si>
    <t>Uridine</t>
  </si>
  <si>
    <t>ADP-ribose</t>
  </si>
  <si>
    <t>Glutamate</t>
  </si>
  <si>
    <t>D-Ribulose</t>
  </si>
  <si>
    <t>D-Xylulose</t>
  </si>
  <si>
    <t>Isocitrate</t>
  </si>
  <si>
    <t>L-Xylulose</t>
  </si>
  <si>
    <t>Pyridoxine</t>
  </si>
  <si>
    <t>Spermidine</t>
  </si>
  <si>
    <t>Thiosulfate</t>
  </si>
  <si>
    <t>L-Citrulline</t>
  </si>
  <si>
    <t>Deoxyguanosine</t>
  </si>
  <si>
    <t>Acetoacetyl-CoA</t>
  </si>
  <si>
    <t>D-Galacturonate</t>
  </si>
  <si>
    <t>4-Aminobutanoate</t>
  </si>
  <si>
    <t>(S)-Dihydroorotate</t>
  </si>
  <si>
    <t>Geranyl diphosphate</t>
  </si>
  <si>
    <t>Thioredoxin</t>
  </si>
  <si>
    <t>Thioredoxin disulfide</t>
  </si>
  <si>
    <t>Phosphatidylglycerol</t>
  </si>
  <si>
    <t>6-Phospho-D-gluconate</t>
  </si>
  <si>
    <t>2-Methyl-3-oxopropanoate</t>
  </si>
  <si>
    <t>Phosphatidylethanolamine</t>
  </si>
  <si>
    <t>D-Glucosamine 6-phosphate</t>
  </si>
  <si>
    <t>D-Fructose 1,6-bisphosphate</t>
  </si>
  <si>
    <t>(S)-3-Hydroxy-3-methylglutaryl-CoA</t>
  </si>
  <si>
    <t>N-Acetyl-D-glucosamine 6-phosphate</t>
  </si>
  <si>
    <t>dAMP</t>
  </si>
  <si>
    <t>dGDP</t>
  </si>
  <si>
    <t>dGMP</t>
  </si>
  <si>
    <t>dTDP</t>
  </si>
  <si>
    <t>dTMP</t>
  </si>
  <si>
    <t>dUMP</t>
  </si>
  <si>
    <t>Urate</t>
  </si>
  <si>
    <t>Starch</t>
  </si>
  <si>
    <t>Thiamine</t>
  </si>
  <si>
    <t>Xylitol</t>
  </si>
  <si>
    <t>Cytosine</t>
  </si>
  <si>
    <t>Xanthine</t>
  </si>
  <si>
    <t>Guanosine</t>
  </si>
  <si>
    <t>Quercetin</t>
  </si>
  <si>
    <t>Ubiquinol</t>
  </si>
  <si>
    <t>Mannitol</t>
  </si>
  <si>
    <t>Penicillin</t>
  </si>
  <si>
    <t>Pyrimidine</t>
  </si>
  <si>
    <t>Ubiquinone</t>
  </si>
  <si>
    <t>D-Aspartate</t>
  </si>
  <si>
    <t>D-Amino acid</t>
  </si>
  <si>
    <t>L-Isoleucine</t>
  </si>
  <si>
    <t>Methanethiol</t>
  </si>
  <si>
    <t>Dihydrofolate</t>
  </si>
  <si>
    <t>Phosphatidate</t>
  </si>
  <si>
    <t>cis-Aconitate</t>
  </si>
  <si>
    <t>Triacylglycerol</t>
  </si>
  <si>
    <t>trans-Cinnamate</t>
  </si>
  <si>
    <t>(S)-Lactaldehyde</t>
  </si>
  <si>
    <t>5-Aminolevulinate</t>
  </si>
  <si>
    <t>5-Aminopentanoate</t>
  </si>
  <si>
    <t>2,5-Dioxopentanoate</t>
  </si>
  <si>
    <t>N-Acetylornithine</t>
  </si>
  <si>
    <t>N-Carbamoyl-L-aspartate</t>
  </si>
  <si>
    <t>N-Formimino-L-glutamate</t>
  </si>
  <si>
    <t>5-Methyltetrahydrofolate</t>
  </si>
  <si>
    <t>L-Aspartate 4-semialdehyde</t>
  </si>
  <si>
    <t>5,10-Methenyltetrahydrofolate</t>
  </si>
  <si>
    <t>alpha-D-Galactose 1-phosphate</t>
  </si>
  <si>
    <t>Sedoheptulose 1,7-bisphosphate</t>
  </si>
  <si>
    <t>trans,trans-Farnesyl diphosphate</t>
  </si>
  <si>
    <t>NDP</t>
  </si>
  <si>
    <t>Nicotinamide D-ribonucleotide</t>
  </si>
  <si>
    <t>dCTP</t>
  </si>
  <si>
    <t>dTTP</t>
  </si>
  <si>
    <t>dUTP</t>
  </si>
  <si>
    <t>Indole</t>
  </si>
  <si>
    <t>Acetoin</t>
  </si>
  <si>
    <t>Estrone</t>
  </si>
  <si>
    <t>Pectate</t>
  </si>
  <si>
    <t>Cytidine</t>
  </si>
  <si>
    <t>D-Lyxose</t>
  </si>
  <si>
    <t>Bilirubin</t>
  </si>
  <si>
    <t>Formamide</t>
  </si>
  <si>
    <t>Itaconate</t>
  </si>
  <si>
    <t>L-Cystine</t>
  </si>
  <si>
    <t>Raffinose</t>
  </si>
  <si>
    <t>Shikimate</t>
  </si>
  <si>
    <t>(R)-Malate</t>
  </si>
  <si>
    <t>ADP-glucose</t>
  </si>
  <si>
    <t>Allantoate</t>
  </si>
  <si>
    <t>Biliverdin</t>
  </si>
  <si>
    <t>CDP-glucose</t>
  </si>
  <si>
    <t>Folate</t>
  </si>
  <si>
    <t>L-Cysteate</t>
  </si>
  <si>
    <t>L-Rhamnose</t>
  </si>
  <si>
    <t>L-Ribulose</t>
  </si>
  <si>
    <t>Benzoyl-CoA</t>
  </si>
  <si>
    <t>CDP-glycerol</t>
  </si>
  <si>
    <t>D-Mannonate</t>
  </si>
  <si>
    <t>D-Ornithine</t>
  </si>
  <si>
    <t>(R)-Pantoate</t>
  </si>
  <si>
    <t>Deoxyuridine</t>
  </si>
  <si>
    <t>Glutaryl-CoA</t>
  </si>
  <si>
    <t>Hydroquinone</t>
  </si>
  <si>
    <t>Itaconyl-CoA</t>
  </si>
  <si>
    <t>Nitric oxide</t>
  </si>
  <si>
    <t>Pyridoxamine</t>
  </si>
  <si>
    <t>Testosterone</t>
  </si>
  <si>
    <t>Triphosphate</t>
  </si>
  <si>
    <t>Cob(II)alamin</t>
  </si>
  <si>
    <t>Cystathionine</t>
  </si>
  <si>
    <t>Dimethylamine</t>
  </si>
  <si>
    <t>Methylglyoxal</t>
  </si>
  <si>
    <t>meso-Tartaric acid</t>
  </si>
  <si>
    <t>4-Aminobutyraldehyde</t>
  </si>
  <si>
    <t>D-Tagaturonate</t>
  </si>
  <si>
    <t>Deoxyadenosine</t>
  </si>
  <si>
    <t>Phosphoprotein</t>
  </si>
  <si>
    <t>4-Aminobenzoate</t>
  </si>
  <si>
    <t>Betaine aldehyde</t>
  </si>
  <si>
    <t>D-Glyceraldehyde</t>
  </si>
  <si>
    <t>Dihydrolipoamide</t>
  </si>
  <si>
    <t>Protein tyrosine</t>
  </si>
  <si>
    <t>2-Deoxy-D-glucose</t>
  </si>
  <si>
    <t>2,3-Dehydroacyl-CoA</t>
  </si>
  <si>
    <t>3-Sulfino-L-alanine</t>
  </si>
  <si>
    <t>Protein-L-arginine</t>
  </si>
  <si>
    <t>Protein glutamate</t>
  </si>
  <si>
    <t>Protein histidine</t>
  </si>
  <si>
    <t>alpha-D-Ribose 1-phosphate</t>
  </si>
  <si>
    <t>sn-Glycerol 1-phosphate</t>
  </si>
  <si>
    <t>N-Acetyl-L-glutamate</t>
  </si>
  <si>
    <t>Pyridoxine phosphate</t>
  </si>
  <si>
    <t>2-Methylpropanoyl-CoA</t>
  </si>
  <si>
    <t>2-Phospho-D-glycerate</t>
  </si>
  <si>
    <t>3-Hydroxyanthranilate</t>
  </si>
  <si>
    <t>Indole-3-acetaldehyde</t>
  </si>
  <si>
    <t>Long-chain fatty acid</t>
  </si>
  <si>
    <t>(3S)-3-Hydroxyacyl-CoA</t>
  </si>
  <si>
    <t>1,2-Diacyl-sn-glycerol</t>
  </si>
  <si>
    <t>4-Hydroxyphenylacetate</t>
  </si>
  <si>
    <t>D-Mannitol 1-phosphate</t>
  </si>
  <si>
    <t>N-Acetyl-D-mannosamine</t>
  </si>
  <si>
    <t>Pyridoxamine phosphate</t>
  </si>
  <si>
    <t>Poly(ribitol phosphate)</t>
  </si>
  <si>
    <t>Xanthosine 5'-phosphate</t>
  </si>
  <si>
    <t>trans-2,3-Dehydroacyl-CoA</t>
  </si>
  <si>
    <t>Reduced adrenal ferredoxin</t>
  </si>
  <si>
    <t>beta-D-Glucose 1-phosphate</t>
  </si>
  <si>
    <t>LL-2,6-Diaminoheptanedioate</t>
  </si>
  <si>
    <t>Oxidized adrenal ferredoxin</t>
  </si>
  <si>
    <t>alpha-D-Glucose 6-phosphate</t>
  </si>
  <si>
    <t>sn-Glycero-3-phosphocholine</t>
  </si>
  <si>
    <t>(S)-3-Methyl-2-oxopentanoic acid</t>
  </si>
  <si>
    <t>2-Deoxy-D-ribose 1-phosphate</t>
  </si>
  <si>
    <t>2-Deoxy-D-ribose 5-phosphate</t>
  </si>
  <si>
    <t>Deoxynucleoside triphosphate</t>
  </si>
  <si>
    <t>5-Dehydro-4-deoxy-D-glucarate</t>
  </si>
  <si>
    <t>meso-2,6-Diaminoheptanedioate</t>
  </si>
  <si>
    <t>1-Acyl-sn-glycerol 3-phosphate</t>
  </si>
  <si>
    <t>2-Hydroxymuconate semialdehyde</t>
  </si>
  <si>
    <t>(S)-Methylmalonyl-CoA</t>
  </si>
  <si>
    <t>3--Oxoacyl-[acyl-carrier protein]</t>
  </si>
  <si>
    <t>dTDP-4-dehydro-beta-L-rhamnose</t>
  </si>
  <si>
    <t>alpha,alpha'-Trehalose 6-phosphate</t>
  </si>
  <si>
    <t>2,4,6/3,5-Pentahydroxycyclohexanone</t>
  </si>
  <si>
    <t>UDP-N-acetylmuramoyl-L-alanyl-D-glutamate</t>
  </si>
  <si>
    <t>trans-2,3-Dehydroacyl-[acyl-carrier protein]</t>
  </si>
  <si>
    <t>XTP</t>
  </si>
  <si>
    <t>Superoxide</t>
  </si>
  <si>
    <t>dCDP</t>
  </si>
  <si>
    <t>Amylose</t>
  </si>
  <si>
    <t>Betaine</t>
  </si>
  <si>
    <t>Dextrin</t>
  </si>
  <si>
    <t>Epoxide</t>
  </si>
  <si>
    <t>Chitosan</t>
  </si>
  <si>
    <t>D-Lysine</t>
  </si>
  <si>
    <t>D-Serine</t>
  </si>
  <si>
    <t>Diacetyl</t>
  </si>
  <si>
    <t>Siroheme</t>
  </si>
  <si>
    <t>Squalene</t>
  </si>
  <si>
    <t>4-Hydroxy-3-methoxy-benzaldehyde</t>
  </si>
  <si>
    <t>Cellulose</t>
  </si>
  <si>
    <t>L-Idonate</t>
  </si>
  <si>
    <t>Retinoate</t>
  </si>
  <si>
    <t>Urocanate</t>
  </si>
  <si>
    <t>tRNA(Tyr)</t>
  </si>
  <si>
    <t>D-Arginine</t>
  </si>
  <si>
    <t>D-Sorbitol</t>
  </si>
  <si>
    <t>Ethylamine</t>
  </si>
  <si>
    <t>Propynoate</t>
  </si>
  <si>
    <t>Salicylate</t>
  </si>
  <si>
    <t>(R)-Acetoin</t>
  </si>
  <si>
    <t>4-Coumarate</t>
  </si>
  <si>
    <t>Alkyl thiol</t>
  </si>
  <si>
    <t>D-Altronate</t>
  </si>
  <si>
    <t>D-Glucarate</t>
  </si>
  <si>
    <t>D-Glutamine</t>
  </si>
  <si>
    <t>L-Arogenate</t>
  </si>
  <si>
    <t>Menaquinone</t>
  </si>
  <si>
    <t>Naphthalene</t>
  </si>
  <si>
    <t>Pantetheine</t>
  </si>
  <si>
    <t>dTDP-glucose</t>
  </si>
  <si>
    <t>Cob(I)alamin</t>
  </si>
  <si>
    <t>DNA cytosine</t>
  </si>
  <si>
    <t>Deamino-NAD+</t>
  </si>
  <si>
    <t>L-Histidinol</t>
  </si>
  <si>
    <t>L-Rhamnulose</t>
  </si>
  <si>
    <t>Pantothenate</t>
  </si>
  <si>
    <t>tRNA uridine</t>
  </si>
  <si>
    <t>4-Nitrophenol</t>
  </si>
  <si>
    <t>Crotonoyl-CoA</t>
  </si>
  <si>
    <t>D-Galactarate</t>
  </si>
  <si>
    <t>Deoxycytidine</t>
  </si>
  <si>
    <t>Dephospho-CoA</t>
  </si>
  <si>
    <t>Isochorismate</t>
  </si>
  <si>
    <t>L-Alanyl-tRNA</t>
  </si>
  <si>
    <t>Propenoyl-CoA</t>
  </si>
  <si>
    <t>(R,R)-Tartaric acid</t>
  </si>
  <si>
    <t>2-Acetolactate</t>
  </si>
  <si>
    <t>D-Fructuronate</t>
  </si>
  <si>
    <t>Ribonucleoside</t>
  </si>
  <si>
    <t>Cephalosporin C</t>
  </si>
  <si>
    <t>Dihydropteroate</t>
  </si>
  <si>
    <t>Ferricytochrome</t>
  </si>
  <si>
    <t>Ferrocytochrome</t>
  </si>
  <si>
    <t>Porphobilinogen</t>
  </si>
  <si>
    <t>Sugar phosphate</t>
  </si>
  <si>
    <t>2-Oxoglutaramate</t>
  </si>
  <si>
    <t>3-Dehydroquinate</t>
  </si>
  <si>
    <t>Estradiol-17beta</t>
  </si>
  <si>
    <t>Indole-3-acetate</t>
  </si>
  <si>
    <t>Mercaptopyruvate</t>
  </si>
  <si>
    <t>beta-D-Galactose</t>
  </si>
  <si>
    <t>2-Dehydropantoate</t>
  </si>
  <si>
    <t>O-Acetyl-L-serine</t>
  </si>
  <si>
    <t>alpha-D-Galactose</t>
  </si>
  <si>
    <t>2-Phosphoglycolate</t>
  </si>
  <si>
    <t>D-Alanyl-D-alanine</t>
  </si>
  <si>
    <t>Ferricytochrome b5</t>
  </si>
  <si>
    <t>Ferricytochrome c2</t>
  </si>
  <si>
    <t>Ferrocytochrome b5</t>
  </si>
  <si>
    <t>Ferrocytochrome c2</t>
  </si>
  <si>
    <t>O-Phospho-L-serine</t>
  </si>
  <si>
    <t>Hydroxymethylbilane</t>
  </si>
  <si>
    <t>7,8-Diaminononanoate</t>
  </si>
  <si>
    <t>UDP-N-acetylmuramate</t>
  </si>
  <si>
    <t>Uroporphyrinogen III</t>
  </si>
  <si>
    <t>5-Dehydro-D-gluconate</t>
  </si>
  <si>
    <t>Pimeloyl-CoA</t>
  </si>
  <si>
    <t>O-Acetyl-L-homoserine</t>
  </si>
  <si>
    <t>Protoporphyrinogen IX</t>
  </si>
  <si>
    <t>Thiamin monophosphate</t>
  </si>
  <si>
    <t>alpha,alpha-Trehalose</t>
  </si>
  <si>
    <t>(3R)-3-Hydroxyacyl-CoA</t>
  </si>
  <si>
    <t>8-Amino-7-oxononanoate</t>
  </si>
  <si>
    <t>D-Fructose 1-phosphate</t>
  </si>
  <si>
    <t>D-Tagatose 6-phosphate</t>
  </si>
  <si>
    <t>L-Histidinol phosphate</t>
  </si>
  <si>
    <t>L-Ribulose 5-phosphate</t>
  </si>
  <si>
    <t>O-Phospho-L-homoserine</t>
  </si>
  <si>
    <t>Orotidine 5'-phosphate</t>
  </si>
  <si>
    <t>5-Amino-2-oxopentanoic acid</t>
  </si>
  <si>
    <t>O-Succinyl-L-homoserine</t>
  </si>
  <si>
    <t>cis-2,3-Dehydroacyl-CoA</t>
  </si>
  <si>
    <t>L-Rhamnulose 1-phosphate</t>
  </si>
  <si>
    <t>N-Acetyl-D-galactosamine</t>
  </si>
  <si>
    <t>Pantetheine 4'-phosphate</t>
  </si>
  <si>
    <t>S-Adenosylmethioninamine</t>
  </si>
  <si>
    <t>(3S)-3,6-Diaminohexanoate</t>
  </si>
  <si>
    <t>(S)-3-Hydroxybutanoyl-CoA</t>
  </si>
  <si>
    <t>2-Hydroxy-3-oxopropanoate</t>
  </si>
  <si>
    <t>4-Trimethylammoniobutanal</t>
  </si>
  <si>
    <t>Orthophosphoric monoester</t>
  </si>
  <si>
    <t>Hydroxyproline</t>
  </si>
  <si>
    <t>3,4-Dihydroxyphenylacetate</t>
  </si>
  <si>
    <t>L-Glutamate 5-semialdehyde</t>
  </si>
  <si>
    <t>Protein tyrosine phosphate</t>
  </si>
  <si>
    <t>Pseudouridine 5'-phosphate</t>
  </si>
  <si>
    <t>UDP-N-acetyl-D-mannosamine</t>
  </si>
  <si>
    <t>alpha-D-Hexose 1-phosphate</t>
  </si>
  <si>
    <t>beta-D-Glucose 6-phosphate</t>
  </si>
  <si>
    <t>Inositol 1-phosphate</t>
  </si>
  <si>
    <t>3-(4-Hydroxyphenyl)pyruvate</t>
  </si>
  <si>
    <t>4-Methylthio-2-oxobutanoic acid</t>
  </si>
  <si>
    <t>4-Trimethylammoniobutanoate</t>
  </si>
  <si>
    <t>Nicotinate D-ribonucleotide</t>
  </si>
  <si>
    <t>Glucosylceramide</t>
  </si>
  <si>
    <t>Caffeate</t>
  </si>
  <si>
    <t>Phytic acid</t>
  </si>
  <si>
    <t>Malonyl-[acyl-carrier protein]</t>
  </si>
  <si>
    <t>UDP-N-acetylmuramoyl-L-alanine</t>
  </si>
  <si>
    <t>(R)-Methylmalonyl-CoA</t>
  </si>
  <si>
    <t>5,6,7,8-Tetrahydromethanopterin</t>
  </si>
  <si>
    <t>Dehydroepiandrosterone</t>
  </si>
  <si>
    <t>Guanosine 3',5'-bis(diphosphate)</t>
  </si>
  <si>
    <t>alpha-D-Glucose 1,6-bisphosphate</t>
  </si>
  <si>
    <t>sn-Glycero-3-phosphoethanolamine</t>
  </si>
  <si>
    <t>alpha-D-Galactosyl-(1-&gt;3)-1D-myo-inositol</t>
  </si>
  <si>
    <t>D-Glucono-1,5-lactone 6-phosphate</t>
  </si>
  <si>
    <t>2',3'-Cyclic nucleotide</t>
  </si>
  <si>
    <t>[Protein]-S8-aminomethyldihydrolipoyllysine</t>
  </si>
  <si>
    <t>N-Acetyl-L-glutamate 5-semialdehyde</t>
  </si>
  <si>
    <t>P1,P4-Bis(5'-adenosyl)tetraphosphate</t>
  </si>
  <si>
    <t>P1,P4-Bis(5'-guanosyl) tetraphosphate</t>
  </si>
  <si>
    <t>3-(Imidazol-4-yl)-2-oxopropyl phosphate</t>
  </si>
  <si>
    <t>5-Amino-6-(5'-phosphoribosylamino)uracil</t>
  </si>
  <si>
    <t>5-O-(1-Carboxyvinyl)-3-phosphoshikimate</t>
  </si>
  <si>
    <t>(3R)-3-Hydroxyacyl-[acyl-carrier protein]</t>
  </si>
  <si>
    <t>2-Carboxy-2,5-dihydro-5-oxofuran-2-acetate</t>
  </si>
  <si>
    <t>4-Amino-5-hydroxymethyl-2-methylpyrimidine</t>
  </si>
  <si>
    <t>N-Acetyl-D-glucosaminyldiphosphoundecaprenol</t>
  </si>
  <si>
    <t>Lactosylceramide</t>
  </si>
  <si>
    <t>6-(Hydroxymethyl)-7,8-dihydropterin</t>
  </si>
  <si>
    <t>1-(2-Carboxyphenylamino)-1-deoxy-D-ribulose 5-phosphate</t>
  </si>
  <si>
    <t>2,5-Diamino-6-(5-phospho-D-ribosylamino)pyrimidin-4(3H)-one</t>
  </si>
  <si>
    <t>ROH</t>
  </si>
  <si>
    <t>Aryl thiol</t>
  </si>
  <si>
    <t>dIDP</t>
  </si>
  <si>
    <t>dITP</t>
  </si>
  <si>
    <t>dUDP</t>
  </si>
  <si>
    <t>FADH2</t>
  </si>
  <si>
    <t>Carbonic acid</t>
  </si>
  <si>
    <t>Fructan</t>
  </si>
  <si>
    <t>3'-AMP</t>
  </si>
  <si>
    <t>3'-UMP</t>
  </si>
  <si>
    <t>Alkane</t>
  </si>
  <si>
    <t>Ethylene glycol</t>
  </si>
  <si>
    <t>Cocaine</t>
  </si>
  <si>
    <t>Cys-Gly</t>
  </si>
  <si>
    <t>Oxamate</t>
  </si>
  <si>
    <t>Ferulate</t>
  </si>
  <si>
    <t>L-Iditol</t>
  </si>
  <si>
    <t>Morphine</t>
  </si>
  <si>
    <t>Hydrogen selenide</t>
  </si>
  <si>
    <t>Carbamate</t>
  </si>
  <si>
    <t>Linoleate</t>
  </si>
  <si>
    <t>Melatonin</t>
  </si>
  <si>
    <t>Protamine</t>
  </si>
  <si>
    <t>Stachyose</t>
  </si>
  <si>
    <t>tRNA(Ala)</t>
  </si>
  <si>
    <t>tRNA(Arg)</t>
  </si>
  <si>
    <t>tRNA(Asn)</t>
  </si>
  <si>
    <t>tRNA(Asp)</t>
  </si>
  <si>
    <t>tRNA(Cys)</t>
  </si>
  <si>
    <t>tRNA(Gln)</t>
  </si>
  <si>
    <t>tRNA(Glu)</t>
  </si>
  <si>
    <t>tRNA(Gly)</t>
  </si>
  <si>
    <t>tRNA(His)</t>
  </si>
  <si>
    <t>tRNA(Ile)</t>
  </si>
  <si>
    <t>tRNA(Leu)</t>
  </si>
  <si>
    <t>tRNA(Lys)</t>
  </si>
  <si>
    <t>tRNA(Met)</t>
  </si>
  <si>
    <t>tRNA(Phe)</t>
  </si>
  <si>
    <t>tRNA(Pro)</t>
  </si>
  <si>
    <t>tRNA(Ser)</t>
  </si>
  <si>
    <t>tRNA(Thr)</t>
  </si>
  <si>
    <t>tRNA(Trp)</t>
  </si>
  <si>
    <t>tRNA(Val)</t>
  </si>
  <si>
    <t>3-Oxo acid</t>
  </si>
  <si>
    <t>Alkylamine</t>
  </si>
  <si>
    <t>Cadaverine</t>
  </si>
  <si>
    <t>Chitobiose</t>
  </si>
  <si>
    <t>Inulobiose</t>
  </si>
  <si>
    <t>Levanbiose</t>
  </si>
  <si>
    <t>Xanthosine</t>
  </si>
  <si>
    <t>tRNA containing uridine at position 54</t>
  </si>
  <si>
    <t>Deoxyribose</t>
  </si>
  <si>
    <t>Lauroyl-CoA</t>
  </si>
  <si>
    <t>Reduced FMN</t>
  </si>
  <si>
    <t>beta-Lactam</t>
  </si>
  <si>
    <t>5-Oxoproline</t>
  </si>
  <si>
    <t>1-Acylglycerol</t>
  </si>
  <si>
    <t>Cellodextrin</t>
  </si>
  <si>
    <t>D-Hamamelose</t>
  </si>
  <si>
    <t>Dethiobiotin</t>
  </si>
  <si>
    <t>Gentamicin C</t>
  </si>
  <si>
    <t>L-Histidinal</t>
  </si>
  <si>
    <t>L-Lysyl-tRNA</t>
  </si>
  <si>
    <t>Maltodextrin</t>
  </si>
  <si>
    <t>Octanoyl-CoA</t>
  </si>
  <si>
    <t>Thiocysteine</t>
  </si>
  <si>
    <t>tRNA guanine</t>
  </si>
  <si>
    <t>Dicarboxylate</t>
  </si>
  <si>
    <t>L-Leucyl-tRNA</t>
  </si>
  <si>
    <t>Lipoylprotein</t>
  </si>
  <si>
    <t>Trypanothione</t>
  </si>
  <si>
    <t>(S)-Ureidoglycine</t>
  </si>
  <si>
    <t>dTDP-galactose</t>
  </si>
  <si>
    <t>2-Acylglycerol</t>
  </si>
  <si>
    <t>5'-Phospho-DNA</t>
  </si>
  <si>
    <t>Acetyl-maltose</t>
  </si>
  <si>
    <t>Acyl phosphate</t>
  </si>
  <si>
    <t>L-Arginyl-tRNA(Arg)</t>
  </si>
  <si>
    <t>Leukotriene C4</t>
  </si>
  <si>
    <t>Methylmalonate</t>
  </si>
  <si>
    <t>Protoporphyrin</t>
  </si>
  <si>
    <t>alpha-D-Xylose</t>
  </si>
  <si>
    <t>tRNA precursor</t>
  </si>
  <si>
    <t>Dehydroalanine</t>
  </si>
  <si>
    <t>2-Methylcitrate</t>
  </si>
  <si>
    <t>3-Oxoadipyl-CoA</t>
  </si>
  <si>
    <t>D-Phenylalanine</t>
  </si>
  <si>
    <t>Digalacturonate</t>
  </si>
  <si>
    <t>Glutaminyl-tRNA</t>
  </si>
  <si>
    <t>L-Cystathionine</t>
  </si>
  <si>
    <t>N-Acetyldiamine</t>
  </si>
  <si>
    <t>R-S-Glutathione</t>
  </si>
  <si>
    <t>Salicyl alcohol</t>
  </si>
  <si>
    <t>beta-D-Fructose</t>
  </si>
  <si>
    <t>beta-L-Rhamnose</t>
  </si>
  <si>
    <t>trans-Aconitate</t>
  </si>
  <si>
    <t>Activated' tRNA</t>
  </si>
  <si>
    <t>(S)-Allantoin</t>
  </si>
  <si>
    <t>1,4-beta-D-Xylan</t>
  </si>
  <si>
    <t>2',3'-Cyclic AMP</t>
  </si>
  <si>
    <t>2',3'-Cyclic CMP</t>
  </si>
  <si>
    <t>2',3'-Cyclic UMP</t>
  </si>
  <si>
    <t>(S)-2-Aminobutanoate</t>
  </si>
  <si>
    <t>2-Oxosuccinamate</t>
  </si>
  <si>
    <t>4-Chlorocatechol</t>
  </si>
  <si>
    <t>6-Mercaptopurine</t>
  </si>
  <si>
    <t>Ester</t>
  </si>
  <si>
    <t>Glycyl-tRNA(Gly)</t>
  </si>
  <si>
    <t>L-Methionyl-tRNA</t>
  </si>
  <si>
    <t>Precorrin 2</t>
  </si>
  <si>
    <t>Uroporphyrin III</t>
  </si>
  <si>
    <t>Arabinan</t>
  </si>
  <si>
    <t>alpha-L-Rhamnose</t>
  </si>
  <si>
    <t>beta-L-Arabinopyranose</t>
  </si>
  <si>
    <t>1,4-beta-D-Mannan</t>
  </si>
  <si>
    <t>2-Hydroxymuconate</t>
  </si>
  <si>
    <t>alpha-Isopropylmalate</t>
  </si>
  <si>
    <t>3'-Ribonucleotide</t>
  </si>
  <si>
    <t>3-Cyano-L-alanine</t>
  </si>
  <si>
    <t>5'-Ribonucleotide</t>
  </si>
  <si>
    <t>Butanoylphosphate</t>
  </si>
  <si>
    <t>O-Phospho-D-serine</t>
  </si>
  <si>
    <t>L-Seryl-tRNA(Ser)</t>
  </si>
  <si>
    <t>L-Valyl-tRNA(Val)</t>
  </si>
  <si>
    <t>Perillyl aldehyde</t>
  </si>
  <si>
    <t>Protein glutamine</t>
  </si>
  <si>
    <t>Tetradecanoyl-CoA</t>
  </si>
  <si>
    <t>2-Hydroxyglutarate</t>
  </si>
  <si>
    <t>2-Isopropylmaleate</t>
  </si>
  <si>
    <t>3-Dehydroshikimate</t>
  </si>
  <si>
    <t>Pimelate</t>
  </si>
  <si>
    <t>D-Glucuronolactone</t>
  </si>
  <si>
    <t>Galactosylceramide</t>
  </si>
  <si>
    <t>L-Prolyl-tRNA(Pro)</t>
  </si>
  <si>
    <t>N-Acetylmuramate</t>
  </si>
  <si>
    <t>N-Acetylputrescine</t>
  </si>
  <si>
    <t>O-Phosphoprotamine</t>
  </si>
  <si>
    <t>2-Succinylbenzoate</t>
  </si>
  <si>
    <t>Phosphatidylserine</t>
  </si>
  <si>
    <t>1-(5-Phospho-D-ribosyl)-ATP</t>
  </si>
  <si>
    <t>Phosphoribosyl-AMP</t>
  </si>
  <si>
    <t>[Protein]-L-cysteine</t>
  </si>
  <si>
    <t>Reduced flavodoxin</t>
  </si>
  <si>
    <t>S-Alkyl-L-cysteine</t>
  </si>
  <si>
    <t>tRNA pseudouridine</t>
  </si>
  <si>
    <t>2,5-Didehydro-D-gluconate</t>
  </si>
  <si>
    <t>Imidazole-4-acetate</t>
  </si>
  <si>
    <t>L-Tyrosyl-tRNA(Tyr)</t>
  </si>
  <si>
    <t>Long-chain acyl-CoA</t>
  </si>
  <si>
    <t>Oxidized flavodoxin</t>
  </si>
  <si>
    <t>Propanoyl phosphate</t>
  </si>
  <si>
    <t>L-Cysteine-S-conjugate</t>
  </si>
  <si>
    <t>2,3-Dihydroxytoluene</t>
  </si>
  <si>
    <t>3-Methylbutanoyl-CoA</t>
  </si>
  <si>
    <t>4-Acetamidobutanoate</t>
  </si>
  <si>
    <t>7,8-Dihydrobiopterin</t>
  </si>
  <si>
    <t>6-Aminopenicillanate</t>
  </si>
  <si>
    <t>D-Allose 6-phosphate</t>
  </si>
  <si>
    <t>5-Methylcytosine in DNA</t>
  </si>
  <si>
    <t>Dihydrolipoylprotein</t>
  </si>
  <si>
    <t>L-Aspartyl-tRNA(Asp)</t>
  </si>
  <si>
    <t>L-Glutamyl-tRNA(Glu)</t>
  </si>
  <si>
    <t>L-Histidyl-tRNA(His)</t>
  </si>
  <si>
    <t>L-Methionine S-oxide</t>
  </si>
  <si>
    <t>L-Threonyl-tRNA(Thr)</t>
  </si>
  <si>
    <t>Maltose 6'-phosphate</t>
  </si>
  <si>
    <t>N-Acetylmuramoyl-Ala</t>
  </si>
  <si>
    <t>Peptide-L-methionine</t>
  </si>
  <si>
    <t>[Reduced NADPH---hemoprotein reductase]</t>
  </si>
  <si>
    <t>Thiamin triphosphate</t>
  </si>
  <si>
    <t>(R,R)-Butane-2,3-diol</t>
  </si>
  <si>
    <t>3-Methylcrotonyl-CoA</t>
  </si>
  <si>
    <t>4-Phospho-L-aspartate</t>
  </si>
  <si>
    <t>5-Methylthio-D-ribose</t>
  </si>
  <si>
    <t>5-Phosphoribosylamine</t>
  </si>
  <si>
    <t>Cyclobutadipyrimidine</t>
  </si>
  <si>
    <t>Deacetylcephalosporin C</t>
  </si>
  <si>
    <t>Glycerophosphodiester</t>
  </si>
  <si>
    <t>L-Cysteinyl-tRNA(Cys)</t>
  </si>
  <si>
    <t>L-Isoleucyl-tRNA(Ile)</t>
  </si>
  <si>
    <t>Nicotinamide-beta-riboside</t>
  </si>
  <si>
    <t>2-Succinylbenzoyl-CoA</t>
  </si>
  <si>
    <t>[Oxidized NADPH---hemoprotein reductase]</t>
  </si>
  <si>
    <t>Pyrimidine nucleoside</t>
  </si>
  <si>
    <t>Trypanothione disulfide</t>
  </si>
  <si>
    <t>S-Methyl-L-methionine</t>
  </si>
  <si>
    <t>Shikimate 3-phosphate</t>
  </si>
  <si>
    <t>(5-L-Glutamyl)-peptide</t>
  </si>
  <si>
    <t>2-trans-Dodecenoyl-CoA</t>
  </si>
  <si>
    <t>3-Methylglutaconyl-CoA</t>
  </si>
  <si>
    <t>3-Phosphonooxypyruvate</t>
  </si>
  <si>
    <t>6-Amino-2-oxohexanoate</t>
  </si>
  <si>
    <t>Coproporphyrinogen III</t>
  </si>
  <si>
    <t>Globoside</t>
  </si>
  <si>
    <t>5-Oxopentanoate</t>
  </si>
  <si>
    <t>L-Glutamyl 5-phosphate</t>
  </si>
  <si>
    <t>N-Formylmethionyl-tRNA</t>
  </si>
  <si>
    <t>N3-Acetylgentamicin C</t>
  </si>
  <si>
    <t>dTDP-L-rhamnose</t>
  </si>
  <si>
    <t>2-Methylacetoacetyl-CoA</t>
  </si>
  <si>
    <t>2-Methylbut-2-enoyl-CoA</t>
  </si>
  <si>
    <t>3-Phospho-D-erythronate</t>
  </si>
  <si>
    <t>4-Nitrophenyl phosphate</t>
  </si>
  <si>
    <t>5-L-Glutamyl amino acid</t>
  </si>
  <si>
    <t>Aminoimidazole ribotide</t>
  </si>
  <si>
    <t>L-Asparaginyl-tRNA(Asn)</t>
  </si>
  <si>
    <t>Lactosylceramide sulfate</t>
  </si>
  <si>
    <t>N-(L-Arginino)succinate</t>
  </si>
  <si>
    <t>Nucleoside 3'-phosphate</t>
  </si>
  <si>
    <t>tRNA containing ribothymidine at position 54</t>
  </si>
  <si>
    <t>gamma-Oxalocrotonate</t>
  </si>
  <si>
    <t>2-Hydroxy-3-oxosuccinate</t>
  </si>
  <si>
    <t>2-Methylprop-2-enoyl-CoA</t>
  </si>
  <si>
    <t>2-trans,6-trans-Farnesal</t>
  </si>
  <si>
    <t>Folinic acid</t>
  </si>
  <si>
    <t>D-4'-Phosphopantothenate</t>
  </si>
  <si>
    <t>Indoleglycerol phosphate</t>
  </si>
  <si>
    <t>L-2-Amino-3-oxobutanoic acid</t>
  </si>
  <si>
    <t>L-Phenylalanyl-tRNA(Phe)</t>
  </si>
  <si>
    <t>L-Tryptophanyl-tRNA(Trp)</t>
  </si>
  <si>
    <t>N-Substituted amino acid</t>
  </si>
  <si>
    <t>S-Ribosyl-L-homocysteine</t>
  </si>
  <si>
    <t>THF-polyglutamate</t>
  </si>
  <si>
    <t>myo-Inositol 4-phosphate</t>
  </si>
  <si>
    <t>2-Oxo-2,3-dihydrofuran-5-acetate</t>
  </si>
  <si>
    <t>D-Hamamelose 2(1)-phosphate</t>
  </si>
  <si>
    <t>L-Methionylaminoacyl-tRNA</t>
  </si>
  <si>
    <t>NG,NG-Dimethyl-L-arginine</t>
  </si>
  <si>
    <t>Peptidylproline (omega=0)</t>
  </si>
  <si>
    <t>Protein N5-alkylglutamine</t>
  </si>
  <si>
    <t>1,4-Dihydroxy-2-naphthoate</t>
  </si>
  <si>
    <t>4-Imidazolone-5-propanoate</t>
  </si>
  <si>
    <t>Alkane-alpha,omega-diamine</t>
  </si>
  <si>
    <t>Apo-[acyl-carrier protein]</t>
  </si>
  <si>
    <t>1,2-Diacyl-3-beta-D-galactosyl-sn-glycerol</t>
  </si>
  <si>
    <t>Quinolinate</t>
  </si>
  <si>
    <t>Ribonucleoside diphosphate</t>
  </si>
  <si>
    <t>S-Acetylphosphopantetheine</t>
  </si>
  <si>
    <t>(5-L-Glutamyl)-L-amino acid</t>
  </si>
  <si>
    <t>(S)-4-Amino-5-oxopentanoate</t>
  </si>
  <si>
    <t>5-Guanidino-2-oxopentanoate</t>
  </si>
  <si>
    <t>D-Tagatose 1,6-bisphosphate</t>
  </si>
  <si>
    <t>N6-(1,2-Dicarboxyethyl)-AMP</t>
  </si>
  <si>
    <t>Peptidylproline (omega=180)</t>
  </si>
  <si>
    <t>Protein S-methyl-L-cysteine</t>
  </si>
  <si>
    <t>Ribosomal-protein L-alanine</t>
  </si>
  <si>
    <t>Substituted beta-amino acid</t>
  </si>
  <si>
    <t>5'-Phosphoribosylglycinamide</t>
  </si>
  <si>
    <t>N-Substituted aminoacyl-tRNA</t>
  </si>
  <si>
    <t>Phosphatidylglycerophosphate</t>
  </si>
  <si>
    <t>Peptide-L-methionine (S)-S-oxide</t>
  </si>
  <si>
    <t>(S)-1-Pyrroline-5-carboxylate</t>
  </si>
  <si>
    <t>2-Dehydro-3-deoxy-D-glucarate</t>
  </si>
  <si>
    <t>2-Deoxystreptamine antibiotic</t>
  </si>
  <si>
    <t>Acetyl-[acyl-carrier protein]</t>
  </si>
  <si>
    <t>2,3,4,5-Tetrahydrodipicolinate</t>
  </si>
  <si>
    <t>1D-myo-Inositol 3-phosphate</t>
  </si>
  <si>
    <t>(2,3-Dihydroxybenzoyl)adenylate</t>
  </si>
  <si>
    <t>2,3-Dihydroxy-3-methylbutanoate</t>
  </si>
  <si>
    <t>3-D-Glucosyl-1,2-diacylglycerol</t>
  </si>
  <si>
    <t>5-Amino-4-imidazolecarboxyamide</t>
  </si>
  <si>
    <t>5-Dehydro-4-deoxy-D-glucuronate</t>
  </si>
  <si>
    <t>L-2-Aminoadipate 6-semialdehyde</t>
  </si>
  <si>
    <t>N-((R)-Pantothenoyl)-L-cysteine</t>
  </si>
  <si>
    <t>Octadecanoyl-[acyl-carrier protein]</t>
  </si>
  <si>
    <t>Monoamide of dicarboxylate</t>
  </si>
  <si>
    <t>N-Acetyl-D-glucosamine 6-sulfate</t>
  </si>
  <si>
    <t>N-Acetyl-L-glutamate 5-phosphate</t>
  </si>
  <si>
    <t>Protein glutamate methyl ester</t>
  </si>
  <si>
    <t>Tetrahydropteroyltri-L-glutamate</t>
  </si>
  <si>
    <t>rRNA containing N1-methylguanine</t>
  </si>
  <si>
    <t>rRNA containing N2-methylguanine</t>
  </si>
  <si>
    <t>tRNA containing N1-methylguanine</t>
  </si>
  <si>
    <t>tRNA containing N7-methylguanine</t>
  </si>
  <si>
    <t>tRNA containing a thionucleotide</t>
  </si>
  <si>
    <t>(2S,3S)-2,3-Dihydro-2,3-dihydroxybenzoate</t>
  </si>
  <si>
    <t>3-Hydroxy-3-methyl-2-oxobutanoic acid</t>
  </si>
  <si>
    <t>S-Methyl-5-thio-D-ribose 1-phosphate</t>
  </si>
  <si>
    <t>all-trans-Heptaprenyl diphosphate</t>
  </si>
  <si>
    <t>2'-Deoxyribonucleoside diphosphate</t>
  </si>
  <si>
    <t>(2S)-2-Isopropyl-3-oxosuccinate</t>
  </si>
  <si>
    <t>5-Fluorodeoxyuridine monophosphate</t>
  </si>
  <si>
    <t>But-2-enoyl-[acyl-carrier protein]</t>
  </si>
  <si>
    <t>DNA containing 6-O-methylguanine</t>
  </si>
  <si>
    <t>Electron-transferring flavoprotein</t>
  </si>
  <si>
    <t>N-Formyl-L-methionylaminoacyl-tRNA</t>
  </si>
  <si>
    <t>O-D-Alanyl-poly(ribitol phosphate)</t>
  </si>
  <si>
    <t>Protein N(pi)-phospho-L-histidine</t>
  </si>
  <si>
    <t>(R)-2,3-Dihydroxy-3-methylbutanoate</t>
  </si>
  <si>
    <t>L-1-Pyrroline-3-hydroxy-5-carboxylate</t>
  </si>
  <si>
    <t>3D-3,5/4-Trihydroxycyclohexane-1,2-dione</t>
  </si>
  <si>
    <t>5-(2-Hydroxyethyl)-4-methylthiazole</t>
  </si>
  <si>
    <t>N-(5-Phospho-D-ribosyl)anthranilate</t>
  </si>
  <si>
    <t>Phosphoenol-4-deoxy-3-tetrulosonate</t>
  </si>
  <si>
    <t>Delta1-Pyrroline-5-carboxylate</t>
  </si>
  <si>
    <t>4-Methyl-5-(2-phosphooxyethyl)thiazole</t>
  </si>
  <si>
    <t>6,7-Dimethyl-8-(D-ribityl)lumazine</t>
  </si>
  <si>
    <t>Bis-D-fructose 2',1:2,1'-dianhydride</t>
  </si>
  <si>
    <t>Ribosomal-protein N-acetyl-L-alanine</t>
  </si>
  <si>
    <t>(4S)-4,6-Dihydroxy-2,5-dioxohexanoate</t>
  </si>
  <si>
    <t>(R)-4'-Phosphopantothenoyl-L-cysteine</t>
  </si>
  <si>
    <t>5'-Phosphoribosyl-N-formylglycinamide</t>
  </si>
  <si>
    <t>5,10-Methylenetetrahydromethanopterin</t>
  </si>
  <si>
    <t>N6-Acetyl-LL-2,6-diaminoheptanedioate</t>
  </si>
  <si>
    <t>P1,P4-Bis(5'-xanthosyl) tetraphosphate</t>
  </si>
  <si>
    <t>(2S,3S)-3-Hydroxy-2-methylbutanoyl-CoA</t>
  </si>
  <si>
    <t>(2R,3S)-3-Isopropylmalate</t>
  </si>
  <si>
    <t>Carboxybiotin-carboxyl-carrier protein</t>
  </si>
  <si>
    <t>tRNA containing 6-isopentenyladenosine</t>
  </si>
  <si>
    <t>2-Dehydro-3-deoxy-6-phospho-D-gluconate</t>
  </si>
  <si>
    <t>5-Amino-6-(5'-phospho-D-ribitylamino)uracil</t>
  </si>
  <si>
    <t>3-O-L-Lysyl-1-O-phosphatidylglycerol</t>
  </si>
  <si>
    <t>5-Methyltetrahydropteroyltri-L-glutamate</t>
  </si>
  <si>
    <t>Guanosine 3'-diphosphate 5'-triphosphate</t>
  </si>
  <si>
    <t>N-Acetyl-alpha-D-glucosamine 1-phosphate</t>
  </si>
  <si>
    <t>N3-Acetyl-2-deoxystreptamine antibiotic</t>
  </si>
  <si>
    <t>Protein C-terminal S-farnesyl-L-cysteine</t>
  </si>
  <si>
    <t>(2E,4E)-2,4-Dienoyl-CoA</t>
  </si>
  <si>
    <t>2-Protocatechoylphloroglucinolcarboxylate</t>
  </si>
  <si>
    <t>6-Phospho-beta-D-glucosyl-(1,4)-D-glucose</t>
  </si>
  <si>
    <t>3alpha,7alpha-Dihydroxy-5beta-cholestanate</t>
  </si>
  <si>
    <t>4-Amino-2-methyl-5-(phosphooxymethyl)pyrimidine</t>
  </si>
  <si>
    <t>D-myo-Inositol 1,2,4,5,6-pentakisphosphate</t>
  </si>
  <si>
    <t>Reduced electron-transferring flavoprotein</t>
  </si>
  <si>
    <t>di-trans,poly-cis-Undecaprenyl diphosphate</t>
  </si>
  <si>
    <t>S-Methyl-5-thio-D-ribulose 1-phosphate</t>
  </si>
  <si>
    <t>(2S,3R)-3-Hydroxybutane-1,2,3-tricarboxylate</t>
  </si>
  <si>
    <t>(3R)-3-Hydroxybutanoyl-[acyl-carrier protein]</t>
  </si>
  <si>
    <t>(3R)-3-Hydroxydecanoyl-[acyl-carrier protein]</t>
  </si>
  <si>
    <t>(3R)-3-Hydroxyoctanoyl-[acyl-carrier protein]</t>
  </si>
  <si>
    <t>UDP-N-acetyl-3-(1-carboxyvinyl)-D-glucosamine</t>
  </si>
  <si>
    <t>(3R)-3-Hydroxypalmitoyl-[acyl-carrier protein]</t>
  </si>
  <si>
    <t>2-(Formamido)-N1-(5'-phosphoribosyl)acetamidine</t>
  </si>
  <si>
    <t>6-Thioinosine-5'-monophosphate</t>
  </si>
  <si>
    <t>L-Phosphinothricin</t>
  </si>
  <si>
    <t>D-erythro-1-(Imidazol-4-yl)glycerol 3-phosphate</t>
  </si>
  <si>
    <t>3-Hydroxy-3-(4-methylpent-3-en-1-yl)glutaryl-CoA</t>
  </si>
  <si>
    <t>1-(5'-Phosphoribosyl)-5-amino-4-imidazolecarboxamide</t>
  </si>
  <si>
    <t>[Acetyl-CoA:carbon-dioxide ligase (ADP-forming)]</t>
  </si>
  <si>
    <t>(3R)-3-Hydroxytetradecanoyl-[acyl-carrier protein]</t>
  </si>
  <si>
    <t>2-Dehydro-3-deoxy-D-arabino-heptonate 7-phosphate</t>
  </si>
  <si>
    <t>UDPMurNAc(oyl-L-Ala-D-gamma-Glu-L-Lys-D-Ala-D-Ala)</t>
  </si>
  <si>
    <t>GM3</t>
  </si>
  <si>
    <t>5-Amino-6-(1-D-ribitylamino)uracil</t>
  </si>
  <si>
    <t>1-(5'-Phosphoribosyl)-5-formamido-4-imidazolecarboxamide</t>
  </si>
  <si>
    <t>Apo-[acetyl-CoA:carbon-dioxide ligase (ADP-forming)]</t>
  </si>
  <si>
    <t>alpha-D-Galactosyl-(1-&gt;4)-beta-D-galactosyl-(1-&gt;4)-beta-D-glucosyl-(1&lt;-&gt;1)-ceramide</t>
  </si>
  <si>
    <t>1-(5-Phospho-D-ribosyl)-5-amino-4-imidazolecarboxylate</t>
  </si>
  <si>
    <t>4-Amino-5-hydroxymethyl-2-methylpyrimidine diphosphate</t>
  </si>
  <si>
    <t>6-Hydroxymethyl-7,8-dihydropterin diphosphate</t>
  </si>
  <si>
    <t>Oligosaccharide with 4-deoxy-alpha-D-gluc-4-enuronosyl group</t>
  </si>
  <si>
    <t>1-(5'-Phosphoribosyl)-5-amino-4-(N-succinocarboxamide)-imidazole</t>
  </si>
  <si>
    <t>MurAc(oyl-L-Ala-D-gamma-Glu-L-Lys-D-Ala-D-Ala)-diphospho-undecaprenol</t>
  </si>
  <si>
    <t>7,8-Dihydroneopterin</t>
  </si>
  <si>
    <t>UDP-N-acetylmuramoyl-L-alanyl-gamma-D-glutamyl-meso-2,6-diaminopimelate</t>
  </si>
  <si>
    <t>N-Acetyl-beta-D-mannosaminyl-1,4-N-acetyl-D-glucosaminyldiphosphoundecaprenol</t>
  </si>
  <si>
    <t>UDP-N-acetylmuramoyl-L-alanyl-D-glutamyl-6-carboxy-L-lysyl-D-alanyl-D-alanine</t>
  </si>
  <si>
    <t>N-Acetyl-D-galactosaminyl-(N-acetylneuraminyl)-D-galactosyl-D-glucosylceramide</t>
  </si>
  <si>
    <t>7,8-Dihydroneopterin 3'-triphosphate</t>
  </si>
  <si>
    <t>5-(5-Phospho-D-ribosylaminoformimino)-1-(5-phosphoribosyl)-imidazole-4-carboxamide</t>
  </si>
  <si>
    <t>D-Galactosyl-N-acetyl-D-galactosaminyl-(N-acetylneuraminyl)-D-galactosyl-D-glucosylceramide</t>
  </si>
  <si>
    <t>N-(5'-Phospho-D-1'-ribulosylformimino)-5-amino-1-(5''-phospho-D-ribosyl)-4-imidazolecarboxamide</t>
  </si>
  <si>
    <t>Hydroxytamoxifen</t>
  </si>
  <si>
    <t>(3E)-3-Enoyl-CoA</t>
  </si>
  <si>
    <t>alpha-Hydroxy fatty acid</t>
  </si>
  <si>
    <t>3-Hydroxybutanoyl-CoA</t>
  </si>
  <si>
    <t>2-(alpha-Hydroxyethyl)thiamine diphosphate</t>
  </si>
  <si>
    <t>Imidazole-4-acetaldehyde</t>
  </si>
  <si>
    <t>16alpha-Hydroxydehydroepiandrosterone</t>
  </si>
  <si>
    <t>Estriol</t>
  </si>
  <si>
    <t>alpha-Amino acid</t>
  </si>
  <si>
    <t>5'-Deoxyadenosine</t>
  </si>
  <si>
    <t>Dodecanoyl-[acyl-carrier protein]</t>
  </si>
  <si>
    <t>(S)-3-Hydroxyhexadecanoyl-CoA</t>
  </si>
  <si>
    <t>3-Oxopalmitoyl-CoA</t>
  </si>
  <si>
    <t>(S)-3-Hydroxytetradecanoyl-CoA</t>
  </si>
  <si>
    <t>3-Oxotetradecanoyl-CoA</t>
  </si>
  <si>
    <t>(S)-3-Hydroxydodecanoyl-CoA</t>
  </si>
  <si>
    <t>3-Oxododecanoyl-CoA</t>
  </si>
  <si>
    <t>(S)-Hydroxydecanoyl-CoA</t>
  </si>
  <si>
    <t>3-Oxodecanoyl-CoA</t>
  </si>
  <si>
    <t>(S)-3-Hydroxyoctanoyl-CoA</t>
  </si>
  <si>
    <t>3-Oxooctanoyl-CoA</t>
  </si>
  <si>
    <t>(S)-Hydroxyhexanoyl-CoA</t>
  </si>
  <si>
    <t>3-Oxohexanoyl-CoA</t>
  </si>
  <si>
    <t>Hexanoyl-CoA</t>
  </si>
  <si>
    <t>trans-Hex-2-enoyl-CoA</t>
  </si>
  <si>
    <t>trans-Hexadec-2-enoyl-CoA</t>
  </si>
  <si>
    <t>trans-Tetradec-2-enoyl-CoA</t>
  </si>
  <si>
    <t>Decanoyl-CoA</t>
  </si>
  <si>
    <t>trans-Dec-2-enoyl-CoA</t>
  </si>
  <si>
    <t>trans-Oct-2-enoyl-CoA</t>
  </si>
  <si>
    <t>7alpha-Hydroxytestosterone</t>
  </si>
  <si>
    <t>7alpha-Hydroxyandrost-4-ene-3,17-dione</t>
  </si>
  <si>
    <t>2-Hydroxyestrone</t>
  </si>
  <si>
    <t>16alpha-Hydroxyestrone</t>
  </si>
  <si>
    <t>2-Hydroxyestradiol</t>
  </si>
  <si>
    <t>L-Selenomethionine</t>
  </si>
  <si>
    <t>Selenomethionyl-tRNA(Met)</t>
  </si>
  <si>
    <t>beta-D-Fructose 6-phosphate</t>
  </si>
  <si>
    <t>e-</t>
  </si>
  <si>
    <t>Hydrazine</t>
  </si>
  <si>
    <t>beta-D-Fructose 1,6-bisphosphate</t>
  </si>
  <si>
    <t>Oxalosuccinate</t>
  </si>
  <si>
    <t>3-Carboxy-1-hydroxypropyl-ThPP</t>
  </si>
  <si>
    <t>Sedoheptulose 7-phosphate</t>
  </si>
  <si>
    <t>3-Keto-beta-D-galactose</t>
  </si>
  <si>
    <t>Melibiitol</t>
  </si>
  <si>
    <t>Epimelibiose</t>
  </si>
  <si>
    <t>3-beta-D-Galactosyl-sn-glycerol</t>
  </si>
  <si>
    <t>Melibiose</t>
  </si>
  <si>
    <t>3-Ketolactose</t>
  </si>
  <si>
    <t>D-Gal alpha 1-&gt;6D-Gal alpha 1-&gt;6D-Glucose</t>
  </si>
  <si>
    <t>3alpha,7alpha-Dihydroxy-5beta-cholestan-26-al</t>
  </si>
  <si>
    <t>Deoxyinosine</t>
  </si>
  <si>
    <t>S-Glutathionyl-L-cysteine</t>
  </si>
  <si>
    <t>3-Sulfinylpyruvate</t>
  </si>
  <si>
    <t>3-Sulfopyruvate</t>
  </si>
  <si>
    <t>N-Acetyl-L-2-amino-6-oxopimelate</t>
  </si>
  <si>
    <t>Penicillin G</t>
  </si>
  <si>
    <t>3-Hydroxyphenylacetate</t>
  </si>
  <si>
    <t>5-Hydroxyindoleacetaldehyde</t>
  </si>
  <si>
    <t>4-Hydroxystyrene</t>
  </si>
  <si>
    <t>5-Hydroxyindoleacetate</t>
  </si>
  <si>
    <t>Cinnavalininate</t>
  </si>
  <si>
    <t>6-Hydroxymelatonin</t>
  </si>
  <si>
    <t>3-Aminopropanal</t>
  </si>
  <si>
    <t>3-Hydroxypropionyl-CoA</t>
  </si>
  <si>
    <t>3-Aminopropiononitrile</t>
  </si>
  <si>
    <t>Selenite</t>
  </si>
  <si>
    <t>Adenylylselenate</t>
  </si>
  <si>
    <t>L-Selenocysteine</t>
  </si>
  <si>
    <t>Se-Methyl-L-selenocysteine</t>
  </si>
  <si>
    <t>Se-Adenosylselenomethionine</t>
  </si>
  <si>
    <t>gamma-Glutamyl-Se-methylselenocysteine</t>
  </si>
  <si>
    <t>3'-Phosphoadenylylselenate</t>
  </si>
  <si>
    <t>Selenate</t>
  </si>
  <si>
    <t>Selenohomocysteine</t>
  </si>
  <si>
    <t>L-Selenocystathionine</t>
  </si>
  <si>
    <t>O-Phosphorylhomoserine</t>
  </si>
  <si>
    <t>Methaneselenol</t>
  </si>
  <si>
    <t>gamma-Glutamyl-beta-cyanoalanine</t>
  </si>
  <si>
    <t>S-Substituted L-cysteine</t>
  </si>
  <si>
    <t>R-S-Cysteinylglycine</t>
  </si>
  <si>
    <t>Acetoacetyl-[acp]</t>
  </si>
  <si>
    <t>Butyryl-[acp]</t>
  </si>
  <si>
    <t>3-Oxohexanoyl-[acp]</t>
  </si>
  <si>
    <t>(3R)-3-Hydroxyhexanoyl-[acyl-carrier protein]</t>
  </si>
  <si>
    <t>trans-Hex-2-enoyl-[acp]</t>
  </si>
  <si>
    <t>Hexanoyl-[acp]</t>
  </si>
  <si>
    <t>3-Oxooctanoyl-[acp]</t>
  </si>
  <si>
    <t>trans-Oct-2-enoyl-[acp]</t>
  </si>
  <si>
    <t>Octanoyl-[acp]</t>
  </si>
  <si>
    <t>3-Oxodecanoyl-[acp]</t>
  </si>
  <si>
    <t>trans-Dec-2-enoyl-[acp]</t>
  </si>
  <si>
    <t>Decanoyl-[acp]</t>
  </si>
  <si>
    <t>3-Oxododecanoyl-[acp]</t>
  </si>
  <si>
    <t>(3R)-3-Hydroxydodecanoyl-[acyl-carrier protein]</t>
  </si>
  <si>
    <t>trans-Dodec-2-enoyl-[acp]</t>
  </si>
  <si>
    <t>3-Oxotetradecanoyl-[acp]</t>
  </si>
  <si>
    <t>trans-Tetradec-2-enoyl-[acp]</t>
  </si>
  <si>
    <t>Tetradecanoyl-[acp]</t>
  </si>
  <si>
    <t>3-Oxohexadecanoyl-[acp]</t>
  </si>
  <si>
    <t>trans-Hexadec-2-enoyl-[acp]</t>
  </si>
  <si>
    <t>Hexadecanoyl-[acp]</t>
  </si>
  <si>
    <t>Uroporphyrinogen I</t>
  </si>
  <si>
    <t>Coproporphyrinogen I</t>
  </si>
  <si>
    <t>Cobinamide</t>
  </si>
  <si>
    <t>Sirohydrochlorin</t>
  </si>
  <si>
    <t>Galactan</t>
  </si>
  <si>
    <t>(1R,6R)-6-Hydroxy-2-succinylcyclohexa-2,4-diene-1-carboxylate</t>
  </si>
  <si>
    <t>Menaquinol</t>
  </si>
  <si>
    <t>3'-CMP</t>
  </si>
  <si>
    <t>3-Mercaptolactate</t>
  </si>
  <si>
    <t>Iminoaspartate</t>
  </si>
  <si>
    <t>Nicotinate D-ribonucleoside</t>
  </si>
  <si>
    <t>5-L-Glutamyl-taurine</t>
  </si>
  <si>
    <t>all-trans-Polyprenyl diphosphate</t>
  </si>
  <si>
    <t>UDP-N-acetylmuramoyl-L-alanyl-gamma-D-glutamyl-L-lysine</t>
  </si>
  <si>
    <t>Undecaprenyl-diphospho-N-acetylmuramoyl-(N-acetylglucosamine)-L-alanyl-gamma-D-glutamyl-L-lysyl-D-alanyl-D-alanine</t>
  </si>
  <si>
    <t>Undecaprenyl-diphospho-N-acetylmuramoyl-L-alanyl-D-glutamyl-meso-2,6-diaminopimeloyl-D-alanyl-D-alanine</t>
  </si>
  <si>
    <t>Undecaprenyl-diphospho-N-acetylmuramoyl-(N-acetylglucosamine)-L-alanyl-D-glutamyl-meso-2,6-diaminopimeloyl-D-alanyl-D-alanine</t>
  </si>
  <si>
    <t>Biotinyl-5'-AMP</t>
  </si>
  <si>
    <t>Formamidopyrimidine nucleoside triphosphate</t>
  </si>
  <si>
    <t>2,5-Diaminopyrimidine nucleoside triphosphate</t>
  </si>
  <si>
    <t>Molybdopterin</t>
  </si>
  <si>
    <t>(6R)-10-Formyltetrahydropteroyldiglutamate</t>
  </si>
  <si>
    <t>10-Formyltetrahydrofolylpolyglutamate</t>
  </si>
  <si>
    <t>N(omega)-Hydroxyarginine</t>
  </si>
  <si>
    <t>N4-Acetylaminobutanal</t>
  </si>
  <si>
    <t>L-4-Hydroxyglutamate semialdehyde</t>
  </si>
  <si>
    <t>L-Arginine phosphate</t>
  </si>
  <si>
    <t>(4R)-4-Hydroxy-2-oxoglutarate</t>
  </si>
  <si>
    <t>L-erythro-4-Hydroxyglutamate</t>
  </si>
  <si>
    <t>Leukotriene D4</t>
  </si>
  <si>
    <t>15(S)-HPETE</t>
  </si>
  <si>
    <t>Propionyladenylate</t>
  </si>
  <si>
    <t>2-Hydroxybutanoic acid</t>
  </si>
  <si>
    <t>2-Propynal</t>
  </si>
  <si>
    <t>Acetyl adenylate</t>
  </si>
  <si>
    <t>3-Hydroxyisovaleryl-CoA</t>
  </si>
  <si>
    <t>(S)-3-Hydroxyisobutyryl-CoA</t>
  </si>
  <si>
    <t>(S)-Methylmalonate semialdehyde</t>
  </si>
  <si>
    <t>(S)-2-Aceto-2-hydroxybutanoate</t>
  </si>
  <si>
    <t>(R)-2,3-Dihydroxy-3-methylpentanoate</t>
  </si>
  <si>
    <t>(S)-2-Acetolactate</t>
  </si>
  <si>
    <t>D-arabino-Hex-3-ulose 6-phosphate</t>
  </si>
  <si>
    <t>D-Glucosaminide</t>
  </si>
  <si>
    <t>D-erythro-3-Methylmalate</t>
  </si>
  <si>
    <t>Digalactosyl-diacylglycerol</t>
  </si>
  <si>
    <t>Diglucosyldiacylglycerol</t>
  </si>
  <si>
    <t>2-Oxo-3-hydroxy-4-phosphobutanoate</t>
  </si>
  <si>
    <t>O-Phospho-4-hydroxy-L-threonine</t>
  </si>
  <si>
    <t>4-Hydroxy-L-threonine</t>
  </si>
  <si>
    <t>Amidine</t>
  </si>
  <si>
    <t>Cytochrome P-450 oxidized form</t>
  </si>
  <si>
    <t>Cytochrome P-450 reduced form</t>
  </si>
  <si>
    <t>L-Glutamyl-tRNA(Gln)</t>
  </si>
  <si>
    <t>gamma-Glutamyl-beta-aminopropiononitrile</t>
  </si>
  <si>
    <t>4-(4-Deoxy-alpha-D-gluc-4-enuronosyl)-D-galacturonate</t>
  </si>
  <si>
    <t>Digalactosylceramide</t>
  </si>
  <si>
    <t>GA2</t>
  </si>
  <si>
    <t>GA1</t>
  </si>
  <si>
    <t>2,5-Diamino-6-(5'-triphosphoryl-3',4'-trihydroxy-2'-oxopentyl)-amino-4-oxopyrimidine</t>
  </si>
  <si>
    <t>scyllo-Inositol</t>
  </si>
  <si>
    <t>alpha-D-Glucosamine 1-phosphate</t>
  </si>
  <si>
    <t>[Dihydrolipoyllysine-residue succinyltransferase] S-glutaryldihydrolipoyllysine</t>
  </si>
  <si>
    <t>Codeine</t>
  </si>
  <si>
    <t>Arbutin 6-phosphate</t>
  </si>
  <si>
    <t>Salicin 6-phosphate</t>
  </si>
  <si>
    <t>Guanosine 3'-phosphate</t>
  </si>
  <si>
    <t>2',3'-Cyclic GMP</t>
  </si>
  <si>
    <t>2'-Deoxyinosine 5'-phosphate</t>
  </si>
  <si>
    <t>P1,P3-Bis(5'-adenosyl) triphosphate</t>
  </si>
  <si>
    <t>P1,P4-Bis(5'-uridyl) tetraphosphate</t>
  </si>
  <si>
    <t>Benzoyl phosphate</t>
  </si>
  <si>
    <t>2-Hydroxy-6-keto-2,4-heptadienoate</t>
  </si>
  <si>
    <t>Levan</t>
  </si>
  <si>
    <t>3,4-Dihydroxystyrene</t>
  </si>
  <si>
    <t>Molybdate</t>
  </si>
  <si>
    <t>Apo-[carboxylase]</t>
  </si>
  <si>
    <t>Holo-[carboxylase]</t>
  </si>
  <si>
    <t>Ferrocytochrome b</t>
  </si>
  <si>
    <t>Ferricytochrome b</t>
  </si>
  <si>
    <t>Diploptene</t>
  </si>
  <si>
    <t>3-Sulfocatechol</t>
  </si>
  <si>
    <t>2-Deoxy-D-glucose 6-phosphate</t>
  </si>
  <si>
    <t>Octanoic acid</t>
  </si>
  <si>
    <t>L-Xylulose 1-phosphate</t>
  </si>
  <si>
    <t>2-Keto-D-gluconic acid</t>
  </si>
  <si>
    <t>L-Seryl-tRNA(Sec)</t>
  </si>
  <si>
    <t>Cob(II)yrinate a,c diamide</t>
  </si>
  <si>
    <t>Cob(I)yrinate a,c diamide</t>
  </si>
  <si>
    <t>Adenosyl cobyrinate a,c diamide</t>
  </si>
  <si>
    <t>Adenosyl cobinamide</t>
  </si>
  <si>
    <t>Ethylene oxide</t>
  </si>
  <si>
    <t>Penicilloic acid</t>
  </si>
  <si>
    <t>Parathion</t>
  </si>
  <si>
    <t>Paraoxon</t>
  </si>
  <si>
    <t>trans-3-Chloroallyl aldehyde</t>
  </si>
  <si>
    <t>trans-3-Chloroacrylic acid</t>
  </si>
  <si>
    <t>cis-3-Chloroacrylic acid</t>
  </si>
  <si>
    <t>Vanillate</t>
  </si>
  <si>
    <t>Arsenite</t>
  </si>
  <si>
    <t>3-Hydroxypimeloyl-CoA</t>
  </si>
  <si>
    <t>3-Oxopimeloyl-CoA</t>
  </si>
  <si>
    <t>4-Methylcatechol</t>
  </si>
  <si>
    <t>Chloroacetaldehyde</t>
  </si>
  <si>
    <t>Chloroacetic acid</t>
  </si>
  <si>
    <t>2-Hydroxy-5-methyl-cis,cis-muconic semialdehyde</t>
  </si>
  <si>
    <t>Trichloroethene</t>
  </si>
  <si>
    <t>Aflatoxin B1</t>
  </si>
  <si>
    <t>Carbamazepine</t>
  </si>
  <si>
    <t>2-Deoxy-5-keto-D-gluconic acid</t>
  </si>
  <si>
    <t>2-Deoxy-5-keto-D-gluconic acid 6-phosphate</t>
  </si>
  <si>
    <t>Ifosfamide</t>
  </si>
  <si>
    <t>Isoniazid</t>
  </si>
  <si>
    <t>Lidocaine</t>
  </si>
  <si>
    <t>Styrene</t>
  </si>
  <si>
    <t>3-Vinylcatechol</t>
  </si>
  <si>
    <t>Phenylacetic acid</t>
  </si>
  <si>
    <t>2-Hydroxy-6-oxoocta-2,4,7-trienoate</t>
  </si>
  <si>
    <t>5-Chloro-2-hydroxymuconic semialdehyde</t>
  </si>
  <si>
    <t>Tamoxifen</t>
  </si>
  <si>
    <t>Benzoylacetyl-CoA</t>
  </si>
  <si>
    <t>Glutaredoxin</t>
  </si>
  <si>
    <t>Glutaredoxin disulfide</t>
  </si>
  <si>
    <t>Isonicotinic acid</t>
  </si>
  <si>
    <t>Acetylhydrazine</t>
  </si>
  <si>
    <t>2-Hydroxy-5-methyl-cis,cis-muconate</t>
  </si>
  <si>
    <t>2-Oxo-5-methyl-cis-muconate</t>
  </si>
  <si>
    <t>Caffeine</t>
  </si>
  <si>
    <t>Carbamazepine-10,11-epoxide</t>
  </si>
  <si>
    <t>Benzo[a]pyrene</t>
  </si>
  <si>
    <t>Citalopram</t>
  </si>
  <si>
    <t>N-Acetylisoniazid</t>
  </si>
  <si>
    <t>Thioguanine</t>
  </si>
  <si>
    <t>5-FU</t>
  </si>
  <si>
    <t>Pyrimidine 5'-deoxynucleotide</t>
  </si>
  <si>
    <t>3-(Methylthio)propanoate</t>
  </si>
  <si>
    <t>beta-D-Ribopyranose</t>
  </si>
  <si>
    <t>THF-L-glutamate</t>
  </si>
  <si>
    <t>2,6-Dimethylaniline</t>
  </si>
  <si>
    <t>2'-Deoxy-5-hydroxymethylcytidine-5'-diphosphate</t>
  </si>
  <si>
    <t>2'-Deoxy-5-hydroxymethylcytidine-5'-triphosphate</t>
  </si>
  <si>
    <t>Methanesulfonic acid</t>
  </si>
  <si>
    <t>TCE epoxide</t>
  </si>
  <si>
    <t>SN-38</t>
  </si>
  <si>
    <t>Arsenate ion</t>
  </si>
  <si>
    <t>4-Amino-4-deoxychorismate</t>
  </si>
  <si>
    <t>2-C-Methyl-D-erythritol 4-phosphate</t>
  </si>
  <si>
    <t>4-(Cytidine 5'-diphospho)-2-C-methyl-D-erythritol</t>
  </si>
  <si>
    <t>2-Phospho-4-(cytidine 5'-diphospho)-2-C-methyl-D-erythritol</t>
  </si>
  <si>
    <t>1-Deoxy-D-xylulose 5-phosphate</t>
  </si>
  <si>
    <t>Formyl-L-methionyl peptide</t>
  </si>
  <si>
    <t>Methionyl peptide</t>
  </si>
  <si>
    <t>2-C-Methyl-D-erythritol 2,4-cyclodiphosphate</t>
  </si>
  <si>
    <t>DNA containing guanine</t>
  </si>
  <si>
    <t>Sugar</t>
  </si>
  <si>
    <t>(2R)-O-Phospho-3-sulfolactate</t>
  </si>
  <si>
    <t>(2R)-3-Sulfolactate</t>
  </si>
  <si>
    <t>N-Ethylglycine</t>
  </si>
  <si>
    <t>5-Fluorodeoxyuridine</t>
  </si>
  <si>
    <t>Normorphine</t>
  </si>
  <si>
    <t>1-Hydroxy-2-methyl-2-butenyl 4-diphosphate</t>
  </si>
  <si>
    <t>5-Hydroxyisourate</t>
  </si>
  <si>
    <t>2,3-Ene acid</t>
  </si>
  <si>
    <t>[GlcNAc-(1-&gt;4)-Mur2Ac(oyl-L-Ala-g-D-Glu-L-Lys-D-Ala-D-Ala)]n-diphosphoundecaprenol</t>
  </si>
  <si>
    <t>[GlcNAc-(1-&gt;4)-Mur2Ac(oyl-L-Ala-g-D-Glu-A2pm-D-Ala-D-Ala)]n-diphosphoundecaprenol</t>
  </si>
  <si>
    <t>(S)-4,5-Dihydroxypentane-2,3-dione</t>
  </si>
  <si>
    <t>dTDP-4-oxo-6-deoxy-D-glucose</t>
  </si>
  <si>
    <t>Perillic acid</t>
  </si>
  <si>
    <t>trans-2-Methyl-5-isopropylhexa-2,5-dienoyl-CoA</t>
  </si>
  <si>
    <t>cis-2-Methyl-5-isopropylhexa-2,5-dienoyl-CoA</t>
  </si>
  <si>
    <t>3-Hydroxy-2,6-dimethyl-5-methylene-heptanoyl-CoA</t>
  </si>
  <si>
    <t>Aminofructose 6-phosphate</t>
  </si>
  <si>
    <t>Iminoerythrose 4-phosphate</t>
  </si>
  <si>
    <t>5-Hydroxy-2-oxo-4-ureido-2,5-dihydro-1H-imidazole-5-carboxylate</t>
  </si>
  <si>
    <t>Ecgonine methyl ester</t>
  </si>
  <si>
    <t>Capecitabine</t>
  </si>
  <si>
    <t>5'-Deoxy-5-fluorouridine</t>
  </si>
  <si>
    <t>alpha,beta-Dihydroxyethyl-TPP</t>
  </si>
  <si>
    <t>1,7-Dimethylxanthine</t>
  </si>
  <si>
    <t>1-Nitronaphthalene</t>
  </si>
  <si>
    <t>5-Carboxy-2-pentenoyl-CoA</t>
  </si>
  <si>
    <t>(3S)-3-Hydroxyadipyl-CoA</t>
  </si>
  <si>
    <t>(R)-3-Hydroxy-3-methyl-2-oxopentanoate</t>
  </si>
  <si>
    <t>9-Hydroxybenzo[a]pyrene</t>
  </si>
  <si>
    <t>19(S)-HETE</t>
  </si>
  <si>
    <t>5,6-EET</t>
  </si>
  <si>
    <t>8,9-EET</t>
  </si>
  <si>
    <t>11,12-EET</t>
  </si>
  <si>
    <t>14,15-EET</t>
  </si>
  <si>
    <t>5,6-DHET</t>
  </si>
  <si>
    <t>8,9-DHET</t>
  </si>
  <si>
    <t>11,12-DHET</t>
  </si>
  <si>
    <t>14,15-DHET</t>
  </si>
  <si>
    <t>16(R)-HETE</t>
  </si>
  <si>
    <t>15H-11,12-EETA</t>
  </si>
  <si>
    <t>11,12,15-THETA</t>
  </si>
  <si>
    <t>(1R,2S)-Naphthalene 1,2-oxide</t>
  </si>
  <si>
    <t>(1S,2R)-Naphthalene 1,2-oxide</t>
  </si>
  <si>
    <t>1-Nitronaphthalene-5,6-oxide</t>
  </si>
  <si>
    <t>1-Nitronaphthalene-7,8-oxide</t>
  </si>
  <si>
    <t>11H-14,15-EETA</t>
  </si>
  <si>
    <t>11,14,15-THETA</t>
  </si>
  <si>
    <t>Fe2+</t>
  </si>
  <si>
    <t>9(10)-EpOME</t>
  </si>
  <si>
    <t>12(13)-EpOME</t>
  </si>
  <si>
    <t>Benzo[a]pyrene-9,10-oxide</t>
  </si>
  <si>
    <t>Benzo[a]pyrene-7,8-oxide</t>
  </si>
  <si>
    <t>Benzo[a]pyrene-4,5-oxide</t>
  </si>
  <si>
    <t>Benzo[a]pyrene-7,8-dihydrodiol</t>
  </si>
  <si>
    <t>Benzo[a]pyrene-7,8-dihydrodiol-9,10-oxide</t>
  </si>
  <si>
    <t>9-Hydroxybenzo[a]pyrene-4,5-oxide</t>
  </si>
  <si>
    <t>Chloral</t>
  </si>
  <si>
    <t>ROOH</t>
  </si>
  <si>
    <t>Alkanesulfonate</t>
  </si>
  <si>
    <t>Precorrin 1</t>
  </si>
  <si>
    <t>1,4-Dihydroxy-2-naphthoyl-CoA</t>
  </si>
  <si>
    <t>L-3,4-Dihydroxybutan-2-one 4-phosphate</t>
  </si>
  <si>
    <t>myo-Inositol phosphate</t>
  </si>
  <si>
    <t>N-D-Ribosylpurine</t>
  </si>
  <si>
    <t>Purine</t>
  </si>
  <si>
    <t>Glycol</t>
  </si>
  <si>
    <t>n-Alkanal</t>
  </si>
  <si>
    <t>Quinone</t>
  </si>
  <si>
    <t>1,2-Dihydroxy-5-(methylthio)pent-1-en-3-one</t>
  </si>
  <si>
    <t>2,3-Diketo-5-methylthiopentyl-1-phosphate</t>
  </si>
  <si>
    <t>2-Hydroxy-3-keto-5-methylthiopentenyl-1-phosphate</t>
  </si>
  <si>
    <t>Peptide-L-methionine (R)-S-oxide</t>
  </si>
  <si>
    <t>5-Carboxyamino-1-(5-phospho-D-ribosyl)imidazole</t>
  </si>
  <si>
    <t>2-Dehydro-L-idonate</t>
  </si>
  <si>
    <t>Iminoglycine</t>
  </si>
  <si>
    <t>Sulfur-carrier protein</t>
  </si>
  <si>
    <t>[Enzyme]-cysteine</t>
  </si>
  <si>
    <t>[Enzyme]-S-sulfanylcysteine</t>
  </si>
  <si>
    <t>Adenylyl-[sulfur-carrier protein]</t>
  </si>
  <si>
    <t>Thiocarboxy-[sulfur-carrier protein]</t>
  </si>
  <si>
    <t>Enzyme N6-(lipoyl)lysine</t>
  </si>
  <si>
    <t>Enzyme N6-(dihydrolipoyl)lysine</t>
  </si>
  <si>
    <t>3-Methyl-1-hydroxybutyl-ThPP</t>
  </si>
  <si>
    <t>[Dihydrolipoyllysine-residue (2-methylpropanoyl)transferase] S-(3-methylbutanoyl)dihydrolipoyllysine</t>
  </si>
  <si>
    <t>2-Methyl-1-hydroxypropyl-ThPP</t>
  </si>
  <si>
    <t>[Dihydrolipoyllysine-residue (2-methylpropanoyl)transferase] S-(2-methylpropanoyl)dihydrolipoyllysine</t>
  </si>
  <si>
    <t>2-Methyl-1-hydroxybutyl-ThPP</t>
  </si>
  <si>
    <t>[Dihydrolipoyllysine-residue (2-methylpropanoyl)transferase] S-(2-methylbutanoyl)dihydrolipoyllysine</t>
  </si>
  <si>
    <t>(S)-2-Methylbutanoyl-CoA</t>
  </si>
  <si>
    <t>7-Cyano-7-carbaguanine</t>
  </si>
  <si>
    <t>L-Methionine (R)-S-oxide</t>
  </si>
  <si>
    <t>L-Methionine (S)-S-oxide</t>
  </si>
  <si>
    <t>(4Z,7Z,10Z,13Z,16Z,19Z)-Docosahexaenoyl-CoA</t>
  </si>
  <si>
    <t>(4Z,7Z,10Z,13Z,16Z)-Docosapentaenoyl-CoA</t>
  </si>
  <si>
    <t>3-Oxostearoyl-[acp]</t>
  </si>
  <si>
    <t>(3R)-3-Hydroxyoctadecanoyl-[acyl-carrier protein]</t>
  </si>
  <si>
    <t>(2E)-Octadecenoyl-[acp]</t>
  </si>
  <si>
    <t>[Protein]-N6-(octanoyl)-L-lysine</t>
  </si>
  <si>
    <t>Protein N6-(lipoyl)lysine</t>
  </si>
  <si>
    <t>Lipoyl-AMP</t>
  </si>
  <si>
    <t>Lipoyl-[acp]</t>
  </si>
  <si>
    <t>[Lipoyl-carrier protein]-L-lysine</t>
  </si>
  <si>
    <t>(R)-Lipoate</t>
  </si>
  <si>
    <t>[Dihydrolipoyllysine-residue succinyltransferase] S-succinyldihydrolipoyllysine</t>
  </si>
  <si>
    <t>[Dihydrolipoyllysine-residue acetyltransferase] S-acetyldihydrolipoyllysine</t>
  </si>
  <si>
    <t>trans-2-Enoyl-OPC8-CoA</t>
  </si>
  <si>
    <t>3-Hydroxy-OPC8-CoA</t>
  </si>
  <si>
    <t>3-Oxo-OPC8-CoA</t>
  </si>
  <si>
    <t>OPC6-CoA</t>
  </si>
  <si>
    <t>trans-2-Enoyl-OPC6-CoA</t>
  </si>
  <si>
    <t>3-Hydroxy-OPC6-CoA</t>
  </si>
  <si>
    <t>3-Oxo-OPC6-CoA</t>
  </si>
  <si>
    <t>OPC4-CoA</t>
  </si>
  <si>
    <t>trans-2-Enoyl-OPC4-CoA</t>
  </si>
  <si>
    <t>3-Hydroxy-OPC4-CoA</t>
  </si>
  <si>
    <t>3-Oxo-OPC4-CoA</t>
  </si>
  <si>
    <t>(+)-7-Isojasmonic acid CoA</t>
  </si>
  <si>
    <t>cis-3-Chloroallyl aldehyde</t>
  </si>
  <si>
    <t>1,7-Dimethyluric acid</t>
  </si>
  <si>
    <t>1-Methylxanthine</t>
  </si>
  <si>
    <t>1,3,7-Trimethyluric acid</t>
  </si>
  <si>
    <t>3,6,8-Trimethylallantoin</t>
  </si>
  <si>
    <t>(6Z,9Z,12Z,15Z,18Z,21Z)-3-Oxotetracosahexaenoyl-CoA</t>
  </si>
  <si>
    <t>(6Z,9Z,12Z,15Z,18Z)-3-Oxotetracosapentaenoyl-CoA</t>
  </si>
  <si>
    <t>4-(N-Nitrosomethylamino)-1-(3-pyridyl)-1-butanone</t>
  </si>
  <si>
    <t>3',5'-Cyclic diGMP</t>
  </si>
  <si>
    <t>7-Methyl-3-oxo-6-octenoyl-CoA</t>
  </si>
  <si>
    <t>(2E)-5-Methylhexa-2,4-dienoyl-CoA</t>
  </si>
  <si>
    <t>3-Hydroxy-5-methylhex-4-enoyl-CoA</t>
  </si>
  <si>
    <t>5-Methylhex-4-enoyl-CoA</t>
  </si>
  <si>
    <t>5-Methyl-3-oxo-4-hexenoyl-CoA</t>
  </si>
  <si>
    <t>Farnesoic acid</t>
  </si>
  <si>
    <t>2-Succinyl-5-enolpyruvyl-6-hydroxy-3-cyclohexene-1-carboxylate</t>
  </si>
  <si>
    <t>NPC</t>
  </si>
  <si>
    <t>N-Desmethyltamoxifen</t>
  </si>
  <si>
    <t>Endoxifen</t>
  </si>
  <si>
    <t>Dechloroethylcyclophosphamide</t>
  </si>
  <si>
    <t>2-Dechloroethylifosfamide</t>
  </si>
  <si>
    <t>3-Hydroxylidocaine</t>
  </si>
  <si>
    <t>Monoethylglycinexylidide</t>
  </si>
  <si>
    <t>Aminopropylcadaverine</t>
  </si>
  <si>
    <t>Citalopram N-oxide</t>
  </si>
  <si>
    <t>Demethylcitalopram</t>
  </si>
  <si>
    <t>Didemethylcitalopram</t>
  </si>
  <si>
    <t>6-Methylmercaptopurine</t>
  </si>
  <si>
    <t>6-Methylthiopurine 5'-monophosphate ribonucleotide</t>
  </si>
  <si>
    <t>6-Mercaptopurine ribonucleoside triphosphate</t>
  </si>
  <si>
    <t>6-Thioxanthine 5'-monophosphate</t>
  </si>
  <si>
    <t>6-Thioguanosine monophosphate</t>
  </si>
  <si>
    <t>5-Fluorouridine</t>
  </si>
  <si>
    <t>5-Fluorouridine monophosphate</t>
  </si>
  <si>
    <t>5'-Deoxy-5-fluorocytidine</t>
  </si>
  <si>
    <t>tRNA(Sec)</t>
  </si>
  <si>
    <t>5-Deoxyribose-1-phosphate</t>
  </si>
  <si>
    <t>beta-D-Ribofuranose</t>
  </si>
  <si>
    <t>Irinotecan</t>
  </si>
  <si>
    <t>N,N-Diethylglycine</t>
  </si>
  <si>
    <t>Tryparedoxin</t>
  </si>
  <si>
    <t>Tryparedoxin disulfide</t>
  </si>
  <si>
    <t>Benzylpenicilloic acid</t>
  </si>
  <si>
    <t>7-Aminomethyl-7-carbaguanine</t>
  </si>
  <si>
    <t>all-trans-4-Hydroxyretinoic acid</t>
  </si>
  <si>
    <t>all-trans-18-Hydroxyretinoic acid</t>
  </si>
  <si>
    <t>all-trans-5,6-Epoxyretinoic acid</t>
  </si>
  <si>
    <t>Sucrose 6-phosphate</t>
  </si>
  <si>
    <t>N-Acetylmuramic acid 6-phosphate</t>
  </si>
  <si>
    <t>5-Deoxy-D-glucuronate</t>
  </si>
  <si>
    <t>Aflatoxin M1</t>
  </si>
  <si>
    <t>[Protein]-N6-[(R)-dihydrolipoyl]-L-lysine</t>
  </si>
  <si>
    <t>1-Pentanol</t>
  </si>
  <si>
    <t>1,4'-Bipiperidine-1'-carboxylic acid</t>
  </si>
  <si>
    <t>4-Amino-1-piperidinecarboxylic acid</t>
  </si>
  <si>
    <t>Sulfur donor</t>
  </si>
  <si>
    <t>1,4-beta-D-Mannooligosaccharide</t>
  </si>
  <si>
    <t>2-Aminobut-2-enoate</t>
  </si>
  <si>
    <t>tRNA containing 2-thiouridine</t>
  </si>
  <si>
    <t>tRNA adenine</t>
  </si>
  <si>
    <t>Thymine dimer</t>
  </si>
  <si>
    <t>Two thymine residues (in DNA)</t>
  </si>
  <si>
    <t>di-trans,poly-cis-Undecaprenyl phosphate</t>
  </si>
  <si>
    <t>di-trans,poly-cis-Undecaprenol</t>
  </si>
  <si>
    <t>Prenyl diphosphate</t>
  </si>
  <si>
    <t>Prenol</t>
  </si>
  <si>
    <t>4-Vinylguaiacol</t>
  </si>
  <si>
    <t>N-Acetyldemethylphosphinothricin</t>
  </si>
  <si>
    <t>N-Acetylphosphinothricin</t>
  </si>
  <si>
    <t>Demethylphosphinothricin</t>
  </si>
  <si>
    <t>(2S)-Ethylmalonyl-CoA</t>
  </si>
  <si>
    <t>5'-Phosphoguanylyl(3'-&gt;5')guanosine</t>
  </si>
  <si>
    <t>D-Allulose 6-phosphate</t>
  </si>
  <si>
    <t>Molybdoenzyme molybdenum cofactor</t>
  </si>
  <si>
    <t>Precursor Z</t>
  </si>
  <si>
    <t>Methylselenic acid</t>
  </si>
  <si>
    <t>tRNA with a 3' cytidine</t>
  </si>
  <si>
    <t>tRNA with a 3' CC end</t>
  </si>
  <si>
    <t>tRNA with a 3' CCA end</t>
  </si>
  <si>
    <t>7,12-Dimethylbenz[a]anthracene</t>
  </si>
  <si>
    <t>1a,11b-Dihydro-4,9-dimethylbenz[a]anthra[3,4-b]oxirene</t>
  </si>
  <si>
    <t>trans-3,4-Dihydro-3,4-dihydroxy-7,12-dimethylbenz[a]anthracene</t>
  </si>
  <si>
    <t>(1aalpha,2beta,3alpha,11calpha)-1a,2,3,11c-Tetrahydro-6,11-dimethylbenzo[6,7]phenanthro[3,4-b]oxirene-2,3-diol</t>
  </si>
  <si>
    <t>4-[(Hydroxymethyl)nitrosoamino]-1-(3-pyridinyl)-1-butanone</t>
  </si>
  <si>
    <t>4-Hydroxy-4-(methylnitrosoamino)-1-(3-pyridinyl)-1-butanone</t>
  </si>
  <si>
    <t>4-(Methylnitrosamino)-1-(3-pyridyl)-1-butanol</t>
  </si>
  <si>
    <t>1-(Methylnitrosoamino)-4-(3-pyridinyl)-1,4-butanediol</t>
  </si>
  <si>
    <t>alpha-[3-[(Hydroxymethyl)nitrosoamino]propyl]-3-pyridinemethanol</t>
  </si>
  <si>
    <t>Aflatoxin Q1</t>
  </si>
  <si>
    <t>Aflatoxin B1-exo-8,9-epoxide</t>
  </si>
  <si>
    <t>Aflatoxin-M1-8,9-epoxide</t>
  </si>
  <si>
    <t>Aflatoxin B1-endo-8,9-epoxide</t>
  </si>
  <si>
    <t>7,12-Dimethylbenz[a]anthracene 5,6-oxide</t>
  </si>
  <si>
    <t>Epoxyqueuosine in tRNA</t>
  </si>
  <si>
    <t>Malonyl-[acp] methyl ester</t>
  </si>
  <si>
    <t>[tRNA(Ile2)]-cytidine34</t>
  </si>
  <si>
    <t>[tRNA(Ile2)]-lysidine34</t>
  </si>
  <si>
    <t>Pimeloyl-[acyl-carrier protein]</t>
  </si>
  <si>
    <t>Pimeloyl-[acyl-carrier protein] methyl ester</t>
  </si>
  <si>
    <t>Demethylmenaquinol</t>
  </si>
  <si>
    <t>Adenylated molybdopterin</t>
  </si>
  <si>
    <t>3-Hydroxy fatty acid</t>
  </si>
  <si>
    <t>Guanylyl molybdenum cofactor</t>
  </si>
  <si>
    <t>S-Farnesyl protein</t>
  </si>
  <si>
    <t>Benzil</t>
  </si>
  <si>
    <t>(S)-Benzoin</t>
  </si>
  <si>
    <t>(2R)-Ethylmalonyl-CoA</t>
  </si>
  <si>
    <t>6-Carboxy-5,6,7,8-tetrahydropterin</t>
  </si>
  <si>
    <t>2-[(2R,5Z)-2-Carboxy-4-methylthiazol-5(2H)-ylidene]ethyl phosphate</t>
  </si>
  <si>
    <t>2-(2-Carboxy-4-methylthiazol-5-yl)ethyl phosphate</t>
  </si>
  <si>
    <t>7-Carboxy-7-carbaguanine</t>
  </si>
  <si>
    <t>1-Keto-D-chiro-inositol</t>
  </si>
  <si>
    <t>(2S,4S)-4-Hydroxy-2,3,4,5-tetrahydrodipicolinate</t>
  </si>
  <si>
    <t>4-Amino-5-aminomethyl-2-methylpyrimidine</t>
  </si>
  <si>
    <t>Tetraprenyl-beta-curcumene</t>
  </si>
  <si>
    <t>3-Ketoglutaryl-[acp] methyl ester</t>
  </si>
  <si>
    <t>3-Hydroxyglutaryl-[acp] methyl ester</t>
  </si>
  <si>
    <t>Enoylglutaryl-[acp] methyl ester</t>
  </si>
  <si>
    <t>Glutaryl-[acp] methyl ester</t>
  </si>
  <si>
    <t>3-Ketopimeloyl-[acp] methyl ester</t>
  </si>
  <si>
    <t>3-Hydroxypimeloyl-[acp] methyl ester</t>
  </si>
  <si>
    <t>Enoylpimeloyl-[acp] methyl ester</t>
  </si>
  <si>
    <t>tRNA 7-aminomethyl-7-carbaguanine</t>
  </si>
  <si>
    <t>tRNA hypoxanthine</t>
  </si>
  <si>
    <t>Purine deoxyribonucleoside</t>
  </si>
  <si>
    <t>Sporulenol</t>
  </si>
  <si>
    <t>Cyclic di-3',5'-adenylate</t>
  </si>
  <si>
    <t>Aryl-carrier protein</t>
  </si>
  <si>
    <t>5-Oxo-delta-bilirubin</t>
  </si>
  <si>
    <t>15-Oxo-beta-bilirubin</t>
  </si>
  <si>
    <t>Long-chain acyl-[acyl-carrier protein]</t>
  </si>
  <si>
    <t>2-Methylthio-N6-dimethylallyladenine in tRNA</t>
  </si>
  <si>
    <t>2-Thio-N6-dimethylallyladenine in tRNA</t>
  </si>
  <si>
    <t>Protein N5-methyl-L-glutamine</t>
  </si>
  <si>
    <t>Triglucosyldiacylglycerol</t>
  </si>
  <si>
    <t>5'-Triphospho-[mRNA]</t>
  </si>
  <si>
    <t>2-Iminopropanoate</t>
  </si>
  <si>
    <t>2-Iminobutanoate</t>
  </si>
  <si>
    <t>L-Dihydroanticapsin</t>
  </si>
  <si>
    <t>L-Anticapsin</t>
  </si>
  <si>
    <t>Bacilysin</t>
  </si>
  <si>
    <t>3-[(4R)-4-Hydroxycyclohexa-1,5-dien-1-yl]-2-oxopropanoate</t>
  </si>
  <si>
    <t>L-Alanyl-D-glutamate</t>
  </si>
  <si>
    <t>L-Alanyl-L-glutamate</t>
  </si>
  <si>
    <t>Carboxyphosphate</t>
  </si>
  <si>
    <t>2-(alpha-Hydroxypropyl)thiamine diphosphate</t>
  </si>
  <si>
    <t>Enzyme N6-(S-propyldihydrolipoyl)lysine</t>
  </si>
  <si>
    <t>5-Hydroxymethylcytosine in DNA</t>
  </si>
  <si>
    <t>3-[(1E,4R)-4-Hydroxycyclohex-2-en-1-ylidene]-2-oxopropanoate</t>
  </si>
  <si>
    <t>Protein N(omega)-phospho-L-arginine</t>
  </si>
  <si>
    <t>(8S)-3',8-Cyclo-7,8-dihydroguanosine 5'-triphosphate</t>
  </si>
  <si>
    <t>[Protein]-S-sulfanyl-L-cysteine</t>
  </si>
  <si>
    <t>4-O-[(2R)-1-Glycerophospho]-N-acetyl-beta-D-mannosaminyl-(1-&gt;4)-N-acetyl-alpha-D-glucosaminyl-diphospho-ditrans,octacis-undecaprenol</t>
  </si>
  <si>
    <t>5-Fluorouridine diphosphate</t>
  </si>
  <si>
    <t>5-Fluorouridine triphosphate</t>
  </si>
  <si>
    <t>5-Fluorodeoxyuridine diphosphate</t>
  </si>
  <si>
    <t>5-Fluorodeoxyuridine triphosphate</t>
  </si>
  <si>
    <t>3-Oxochol-4-en-24-oyl-CoA</t>
  </si>
  <si>
    <t>Reduced [2Fe-2S] ferredoxin</t>
  </si>
  <si>
    <t>Oxidized [2Fe-2S] ferredoxin</t>
  </si>
  <si>
    <t>[Fe-S] cluster scaffold protein carrying a [4Fe-4S]2+ cluster</t>
  </si>
  <si>
    <t>[Fe-S] cluster scaffold protein</t>
  </si>
  <si>
    <t>Glycine cleavage system H</t>
  </si>
  <si>
    <t>Lipoyl-carrier protein E2</t>
  </si>
  <si>
    <t>[Glycine cleavage system H]-N6-octanoyl-L-lysine</t>
  </si>
  <si>
    <t>[Lipoyl-carrier protein E2]-N6-octanoyl-L-lysine</t>
  </si>
  <si>
    <t>(2E,4Z)-2,4-Dienoyl-CoA</t>
  </si>
  <si>
    <t>5-Deoxy-D-ribose</t>
  </si>
  <si>
    <t>N6-Succino-2-amino-2'-deoxyadenylate</t>
  </si>
  <si>
    <t>2,3-Dihydroxybenzoyl-[aryl-carrier protein]</t>
  </si>
  <si>
    <t>4-O-{Poly[(2R)-glycerophospho]-(2R)-glycerophospho}-N-acetyl-beta-D-mannosaminyl-(1-&gt;4)-N-acetyl-alpha-D-glucosaminyl-diphospho-ditrans,octacis-undecaprenol</t>
  </si>
  <si>
    <t>4-O-{Poly[(2R)-2-alpha-D-glucosyl-1-glycerophospho]-(2R)-glycerophospho}-N-acetyl-beta-D-mannosaminyl-(1-&gt;4)-N-acetyl-alpha-D-glucosaminyl-diphospho-ditrans,octacis-undecaprenol</t>
  </si>
  <si>
    <t>3,5-Dehydroshikimate</t>
  </si>
  <si>
    <t>dZMP</t>
  </si>
  <si>
    <t>dZDP</t>
  </si>
  <si>
    <t>dZTP</t>
  </si>
  <si>
    <t>8-Amino-7-(carboxyamino)nonanoate</t>
  </si>
  <si>
    <t>Gangliotriaosylceramide-II3 sulfate</t>
  </si>
  <si>
    <t>8-Hydroxyadenine</t>
  </si>
  <si>
    <t>2,8-Dihydroxyadenine</t>
  </si>
  <si>
    <t>alpha-D-Xylulofuranose</t>
  </si>
  <si>
    <t>alpha-D-Fructofuranose</t>
  </si>
  <si>
    <t>3-[(3aS,4S,5R,7aS)-5-Hydroxy-7a-methyl-1-oxooctahydro-1H-inden-4-yl]-3-oxopropanoyl-CoA</t>
  </si>
  <si>
    <t>(3aS,4S,5R,7aS)-5-Hydroxy-7a-methyl-1-oxooctahydro-1H-indene-4-carboxyl-CoA</t>
  </si>
  <si>
    <t>3,24-Dioxocholest-4-en-26-oyl-CoA</t>
  </si>
  <si>
    <t>3,22-Dioxochol-4-en-24-oyl-CoA</t>
  </si>
  <si>
    <t>3-Oxopregnene-20-carboxyl-CoA</t>
  </si>
  <si>
    <t>9-Carboxy-6-methyl-3,7-dioxononanoyl-CoA</t>
  </si>
  <si>
    <t>7-Carboxy-4-methyl-5-oxoheptanoyl-CoA</t>
  </si>
  <si>
    <t>Globotriaosylceramide</t>
  </si>
  <si>
    <t>GM2</t>
  </si>
  <si>
    <t>GM1</t>
  </si>
  <si>
    <t>Asialo-GM1</t>
  </si>
  <si>
    <t>N-Acetyl-beta-D-mannosaminyl-(1-&gt;4)-N-acetyl-alpha-D-glucosaminyl-diphospho-ditrans,octacis-undecaprenol</t>
  </si>
  <si>
    <t>Trehalose</t>
  </si>
  <si>
    <t>Galabiosylceramide</t>
  </si>
  <si>
    <t>Manninotriose</t>
  </si>
  <si>
    <t>(GlcA)1 (GlcNAc)2</t>
  </si>
  <si>
    <t>(Gal)1 (GlcNAc)1 (S)1</t>
  </si>
  <si>
    <t>(Gal)2 (GlcNAc)2 (S)2</t>
  </si>
  <si>
    <t>(GlcNAc)3 (LFuc)2 (Man)3</t>
  </si>
  <si>
    <t>Trehalose 6-phosphate</t>
  </si>
  <si>
    <t>(GlcA)1 (GlcNAc)1</t>
  </si>
  <si>
    <t>(GalA)1 (L4-en-thrHexA)1</t>
  </si>
  <si>
    <t>1,4-beta-D-Glucan</t>
  </si>
  <si>
    <t>Galactinol</t>
  </si>
  <si>
    <t>1,4-alpha-D-Glucan</t>
  </si>
  <si>
    <t>(Fruf)1 (*)2</t>
  </si>
  <si>
    <t>Pectic acid</t>
  </si>
  <si>
    <t>Sucrose 6'-phosphate</t>
  </si>
  <si>
    <t>Xylan</t>
  </si>
  <si>
    <t>(Glc)2 (P)1</t>
  </si>
  <si>
    <t>(Gal)1 (*)2</t>
  </si>
  <si>
    <t>(Fru)1 (*)2</t>
  </si>
  <si>
    <t>(GlcNAc)1 (MurNAc)1 (D-Ala-D-Ala-Lys-D-Glu-Ala)1 (PP-Und)1</t>
  </si>
  <si>
    <t>(MurNAc)1 (D-Ala-D-Ala-Lys-D-Glu-Ala)1 (PP-Und)1</t>
  </si>
  <si>
    <t>(MurNAc)1 (D-Ala-D-Ala-Lys-gamma-D-Glu-Ala)1 (PP-Und)1</t>
  </si>
  <si>
    <t>(GlcNAc)1 (MurNAc)1 (D-Ala-D-Ala-Lys-gamma-D-Glu-Ala)1 (PP-Und)1</t>
  </si>
  <si>
    <t>(GlcNAc)1 (MurNAc)1 (*)1 (D-Ala-D-Ala-Lys-gamma-D-Glu-Ala)1 (PP-Und)1</t>
  </si>
  <si>
    <t>(GlcNAc)1 (MurNAc)1 (D-Ala-D-Ala-A2pm-gamma-D-Glu-Ala)1 (PP-Und)1</t>
  </si>
  <si>
    <t>(MurNAc)1 (D-Ala-D-Ala-A2pm-gamma-D-Glu-Ala)1 (PP-Und)1</t>
  </si>
  <si>
    <t>(GlcNAc)1 (MurNAc)1 (*)1 (D-Ala-D-Ala-A2pm-gamma-D-Glu-Ala)1 (PP-Und)1</t>
  </si>
  <si>
    <t>UDP-D-glucose</t>
  </si>
  <si>
    <t>UDP-N-acetyl-D-glucosamine</t>
  </si>
  <si>
    <t>(GlcNAc)2 (LFuc)1 (Man)3 (Xyl)1 (Asn)1</t>
  </si>
  <si>
    <t>(GlcNAc)2 (LFuc)2 (Man)3 (Asn)1</t>
  </si>
  <si>
    <t>(GlcNAc)4 (LFuc)1 (Man)3 (Xyl)1 (Asn)1</t>
  </si>
  <si>
    <t>(Gal)1 (GlcNAc)3 (LFuc)1 (Man)3 (Asn)1</t>
  </si>
  <si>
    <t>(Gal)1 (GlcNAc)2 (LFuc)1 (Man)3 (Asn)1</t>
  </si>
  <si>
    <t>(Gal)1 (GlcNAc)2 (S)2</t>
  </si>
  <si>
    <t>(Gal)1 (GlcNAc)2 (S)1</t>
  </si>
  <si>
    <t>N-Acetyl-alpha-D-glucosaminyl-diphospho-ditrans,octacis-undecaprenol</t>
  </si>
  <si>
    <t>PolyGroP-WTA</t>
  </si>
  <si>
    <t>alpha-Glycosylated WTA</t>
  </si>
  <si>
    <t>beta-Glycosylated WTA</t>
  </si>
  <si>
    <t>(Ala)1 (Glc)1 (GlcNAc)1 (Gro)1 (ManNAc)1 (Rib-ol)2 (*)1 (P)3 (PP-Und)1</t>
  </si>
  <si>
    <t>alpha-O-GlcNAcylated WTA</t>
  </si>
  <si>
    <t>(Ala)1 (GlcNAc)2 (Gro)2 (ManNAc)1 (Rib-ol)1 (*)1 (P)3 (PP-Und)1</t>
  </si>
  <si>
    <t>beta-O-GlcNAcylated WTA</t>
  </si>
  <si>
    <t>(GlcNAc)2 (Gro)2 (ManNAc)1 (Rib-ol)1 (*)1 (P)3 (PP-Und)1</t>
  </si>
  <si>
    <t>(Ala)1 (Glc)1 (GlcNAc)1 (Gro)2 (ManNAc)1 (*)1 (P)2 (PP-Und)1</t>
  </si>
  <si>
    <t>beta-Glc-DAG</t>
  </si>
  <si>
    <t>Glc2-DAG</t>
  </si>
  <si>
    <t>(DAG)1 (Glc)2 (GlcNAc)1 (Gro)2 (*)1 (P)2</t>
  </si>
  <si>
    <t>(Ala)1 (DAG)1 (Glc)2 (GlcNAc)1 (Gro)2 (*)1 (P)2</t>
  </si>
  <si>
    <t>(DAG)1 (Gal)2 (Glc)1 (Gro)2 (*)1 (P)2</t>
  </si>
  <si>
    <t>(Ala)1 (DAG)1 (Gal)2 (Glc)1 (Gro)2 (*)1 (P)2</t>
  </si>
  <si>
    <t>7.2.2.21</t>
  </si>
  <si>
    <t>7.2.2.8</t>
  </si>
  <si>
    <t>7.2.2.12</t>
  </si>
  <si>
    <t>6.2.1.71</t>
  </si>
  <si>
    <t>1.7.1.1, 1.7.1.2, 1.7.1.3, 1.7.5.1, 1.7.7.2, 1.9.6.1</t>
  </si>
  <si>
    <t>4.98.1.1</t>
  </si>
  <si>
    <t>2.4.99.28</t>
  </si>
  <si>
    <t>7.1.1.9</t>
  </si>
  <si>
    <t>5.6.2.3,  5.6.2.4</t>
  </si>
  <si>
    <t>7.5.2.4</t>
  </si>
  <si>
    <t>7.1.1.2</t>
  </si>
  <si>
    <t xml:space="preserve">1.10.3.12 </t>
  </si>
  <si>
    <t>7.1.2.2</t>
  </si>
  <si>
    <t>No</t>
  </si>
  <si>
    <t>Enzyme mRNA objects</t>
  </si>
  <si>
    <t>Enzyme Objects</t>
  </si>
  <si>
    <t>Enzyme Initial Concentration (mM)</t>
  </si>
  <si>
    <t>Enzyme mRNA Initial Concentration (mM)</t>
  </si>
  <si>
    <t>Transcription Rate Law</t>
  </si>
  <si>
    <t>Transcription Equation</t>
  </si>
  <si>
    <t>Translation Equation</t>
  </si>
  <si>
    <t>Translation Rate Law</t>
  </si>
  <si>
    <t>1_1_1_100</t>
  </si>
  <si>
    <t>1_1_1_103</t>
  </si>
  <si>
    <t>1_1_1_127</t>
  </si>
  <si>
    <t>1_1_1_133</t>
  </si>
  <si>
    <t>1_1_1_14</t>
  </si>
  <si>
    <t>1_1_1_157</t>
  </si>
  <si>
    <t>1_1_1_169</t>
  </si>
  <si>
    <t>1_1_1_17</t>
  </si>
  <si>
    <t>1_1_1_18</t>
  </si>
  <si>
    <t>1_1_1_193</t>
  </si>
  <si>
    <t>1_1_1_205</t>
  </si>
  <si>
    <t>1_1_1_215</t>
  </si>
  <si>
    <t>1_1_1_22</t>
  </si>
  <si>
    <t>1_1_1_23</t>
  </si>
  <si>
    <t>1_1_1_25</t>
  </si>
  <si>
    <t>1_1_1_261</t>
  </si>
  <si>
    <t>1_1_1_267</t>
  </si>
  <si>
    <t>1_1_1_27</t>
  </si>
  <si>
    <t>1_1_1_283</t>
  </si>
  <si>
    <t>1_1_1_3</t>
  </si>
  <si>
    <t>1_1_1_303</t>
  </si>
  <si>
    <t>1_1_1_320</t>
  </si>
  <si>
    <t>1_1_1_343</t>
  </si>
  <si>
    <t>1_1_1_35</t>
  </si>
  <si>
    <t>1_1_1_37</t>
  </si>
  <si>
    <t>1_1_1_370</t>
  </si>
  <si>
    <t>1_1_1_371</t>
  </si>
  <si>
    <t>1_1_1_38</t>
  </si>
  <si>
    <t>1_1_1_385</t>
  </si>
  <si>
    <t>1_1_1_4</t>
  </si>
  <si>
    <t>1_1_1_40</t>
  </si>
  <si>
    <t>1_1_1_42</t>
  </si>
  <si>
    <t>1_1_1_44</t>
  </si>
  <si>
    <t>1_1_1_47</t>
  </si>
  <si>
    <t>1_1_1_49</t>
  </si>
  <si>
    <t>1_1_1_57</t>
  </si>
  <si>
    <t>1_1_1_58</t>
  </si>
  <si>
    <t>1_1_1_60</t>
  </si>
  <si>
    <t>1_1_1_83</t>
  </si>
  <si>
    <t>1_1_1_85</t>
  </si>
  <si>
    <t>1_1_1_86</t>
  </si>
  <si>
    <t>1_1_1_93</t>
  </si>
  <si>
    <t>1_1_1_94</t>
  </si>
  <si>
    <t>1_1_1_95</t>
  </si>
  <si>
    <t>1_1_3_21</t>
  </si>
  <si>
    <t>1_1_99_1</t>
  </si>
  <si>
    <t>1_1_99_14</t>
  </si>
  <si>
    <t>1_11_1_24</t>
  </si>
  <si>
    <t>1_11_1_25</t>
  </si>
  <si>
    <t>1_11_1_26</t>
  </si>
  <si>
    <t>1_11_1_27</t>
  </si>
  <si>
    <t>1_11_1_28</t>
  </si>
  <si>
    <t>1_11_1_5</t>
  </si>
  <si>
    <t>1_11_1_6</t>
  </si>
  <si>
    <t>1_11_2_4</t>
  </si>
  <si>
    <t>1_13_11_2</t>
  </si>
  <si>
    <t>1_13_11_20</t>
  </si>
  <si>
    <t>1_13_11_24</t>
  </si>
  <si>
    <t>1_13_11_53</t>
  </si>
  <si>
    <t>1_13_11_54</t>
  </si>
  <si>
    <t>1_14_13_39</t>
  </si>
  <si>
    <t>1_14_14_1</t>
  </si>
  <si>
    <t>1_14_14_18</t>
  </si>
  <si>
    <t>1_14_14_46</t>
  </si>
  <si>
    <t>1_14_14_5</t>
  </si>
  <si>
    <t>1_14_14_9</t>
  </si>
  <si>
    <t>1_14_99_48</t>
  </si>
  <si>
    <t>1_15_1_1</t>
  </si>
  <si>
    <t>1_17_1_4</t>
  </si>
  <si>
    <t>1_17_1_8</t>
  </si>
  <si>
    <t>1_17_1_9</t>
  </si>
  <si>
    <t>1_17_4_1</t>
  </si>
  <si>
    <t>1_17_7_1</t>
  </si>
  <si>
    <t>1_17_7_4</t>
  </si>
  <si>
    <t>1_18_1_2</t>
  </si>
  <si>
    <t>1_2_1_11</t>
  </si>
  <si>
    <t>1_2_1_12</t>
  </si>
  <si>
    <t>1_2_1_18</t>
  </si>
  <si>
    <t>1_2_1_24</t>
  </si>
  <si>
    <t>1_2_1_25</t>
  </si>
  <si>
    <t>1_2_1_26</t>
  </si>
  <si>
    <t>1_2_1_27</t>
  </si>
  <si>
    <t>1_2_1_3</t>
  </si>
  <si>
    <t>1_2_1_38</t>
  </si>
  <si>
    <t>1_2_1_41</t>
  </si>
  <si>
    <t>1_2_1_59</t>
  </si>
  <si>
    <t>1_2_1_67</t>
  </si>
  <si>
    <t>1_2_1_70</t>
  </si>
  <si>
    <t>1_2_1_8</t>
  </si>
  <si>
    <t>1_2_1_88</t>
  </si>
  <si>
    <t>1_2_3_3</t>
  </si>
  <si>
    <t>1_2_4_1</t>
  </si>
  <si>
    <t>1_2_4_2</t>
  </si>
  <si>
    <t>1_2_4_4</t>
  </si>
  <si>
    <t>1_20_4_4</t>
  </si>
  <si>
    <t>1_3_1_10</t>
  </si>
  <si>
    <t>1_3_1_12</t>
  </si>
  <si>
    <t>1_3_1_15</t>
  </si>
  <si>
    <t>1_3_1_28</t>
  </si>
  <si>
    <t>1_3_1_34</t>
  </si>
  <si>
    <t>1_3_1_76</t>
  </si>
  <si>
    <t>1_3_1_9</t>
  </si>
  <si>
    <t>1_3_1_98</t>
  </si>
  <si>
    <t>1_3_3_4</t>
  </si>
  <si>
    <t>1_3_3_5</t>
  </si>
  <si>
    <t>1_3_5_1</t>
  </si>
  <si>
    <t>1_3_8_4</t>
  </si>
  <si>
    <t>1_3_98_1</t>
  </si>
  <si>
    <t>1_3_98_3</t>
  </si>
  <si>
    <t>1_4_1_1</t>
  </si>
  <si>
    <t>1_4_1_13</t>
  </si>
  <si>
    <t>1_4_1_2</t>
  </si>
  <si>
    <t>1_4_1_8</t>
  </si>
  <si>
    <t>1_4_1_9</t>
  </si>
  <si>
    <t>1_4_3_16</t>
  </si>
  <si>
    <t>1_4_3_19</t>
  </si>
  <si>
    <t>1_4_4_2</t>
  </si>
  <si>
    <t>1_5_1_2</t>
  </si>
  <si>
    <t>1_5_1_20</t>
  </si>
  <si>
    <t>1_5_1_3</t>
  </si>
  <si>
    <t>1_5_1_38</t>
  </si>
  <si>
    <t>1_5_1_39</t>
  </si>
  <si>
    <t>1_5_1_5</t>
  </si>
  <si>
    <t>1_5_5_2</t>
  </si>
  <si>
    <t>1_6_2_4</t>
  </si>
  <si>
    <t>1_6_99_1</t>
  </si>
  <si>
    <t>1_6_99_3</t>
  </si>
  <si>
    <t>1_7_1_13</t>
  </si>
  <si>
    <t>1_7_1_3</t>
  </si>
  <si>
    <t>1_7_1_4</t>
  </si>
  <si>
    <t>1_7_1_7</t>
  </si>
  <si>
    <t>1_7_3_3</t>
  </si>
  <si>
    <t>1_7_5_1</t>
  </si>
  <si>
    <t>1_7_99_4</t>
  </si>
  <si>
    <t>1_8_1_2</t>
  </si>
  <si>
    <t>1_8_1_4</t>
  </si>
  <si>
    <t>1_8_1_9</t>
  </si>
  <si>
    <t>1_8_4_11</t>
  </si>
  <si>
    <t>1_8_4_12</t>
  </si>
  <si>
    <t>1_8_4_14</t>
  </si>
  <si>
    <t>1_8_4_8</t>
  </si>
  <si>
    <t>1_9_3_1</t>
  </si>
  <si>
    <t>2_1_1_10</t>
  </si>
  <si>
    <t>2_1_1_107</t>
  </si>
  <si>
    <t>2_1_1_14</t>
  </si>
  <si>
    <t>2_1_1_163</t>
  </si>
  <si>
    <t>2_1_1_171</t>
  </si>
  <si>
    <t>2_1_1_174</t>
  </si>
  <si>
    <t>2_1_1_188</t>
  </si>
  <si>
    <t>2_1_1_228</t>
  </si>
  <si>
    <t>2_1_1_297</t>
  </si>
  <si>
    <t>2_1_1_33</t>
  </si>
  <si>
    <t>2_1_1_37</t>
  </si>
  <si>
    <t>2_1_1_45</t>
  </si>
  <si>
    <t>2_1_1_63</t>
  </si>
  <si>
    <t>2_1_1_74</t>
  </si>
  <si>
    <t>2_1_1_80</t>
  </si>
  <si>
    <t>2_1_2_1</t>
  </si>
  <si>
    <t>2_1_2_10</t>
  </si>
  <si>
    <t>2_1_2_11</t>
  </si>
  <si>
    <t>2_1_2_2</t>
  </si>
  <si>
    <t>2_1_2_3</t>
  </si>
  <si>
    <t>2_1_2_9</t>
  </si>
  <si>
    <t>2_1_3_2</t>
  </si>
  <si>
    <t>2_1_3_3</t>
  </si>
  <si>
    <t>2_10_1_1</t>
  </si>
  <si>
    <t>2_2_1_1</t>
  </si>
  <si>
    <t>2_2_1_2</t>
  </si>
  <si>
    <t>2_2_1_6</t>
  </si>
  <si>
    <t>2_2_1_7</t>
  </si>
  <si>
    <t>2_2_1_9</t>
  </si>
  <si>
    <t>2_3_1_1</t>
  </si>
  <si>
    <t>2_3_1_12</t>
  </si>
  <si>
    <t>2_3_1_157</t>
  </si>
  <si>
    <t>2_3_1_16</t>
  </si>
  <si>
    <t>2_3_1_168</t>
  </si>
  <si>
    <t>2_3_1_180</t>
  </si>
  <si>
    <t>2_3_1_181</t>
  </si>
  <si>
    <t>2_3_1_183</t>
  </si>
  <si>
    <t>2_3_1_19</t>
  </si>
  <si>
    <t>2_3_1_190</t>
  </si>
  <si>
    <t>2_3_1_267</t>
  </si>
  <si>
    <t>2_3_1_29</t>
  </si>
  <si>
    <t>2_3_1_30</t>
  </si>
  <si>
    <t>2_3_1_31</t>
  </si>
  <si>
    <t>2_3_1_35</t>
  </si>
  <si>
    <t>2_3_1_38</t>
  </si>
  <si>
    <t>2_3_1_39</t>
  </si>
  <si>
    <t>2_3_1_41</t>
  </si>
  <si>
    <t>2_3_1_51</t>
  </si>
  <si>
    <t>2_3_1_57</t>
  </si>
  <si>
    <t>2_3_1_61</t>
  </si>
  <si>
    <t>2_3_1_79</t>
  </si>
  <si>
    <t>2_3_1_8</t>
  </si>
  <si>
    <t>2_3_1_81</t>
  </si>
  <si>
    <t>2_3_1_89</t>
  </si>
  <si>
    <t>2_3_1_9</t>
  </si>
  <si>
    <t>2_3_2_13</t>
  </si>
  <si>
    <t>2_3_2_2</t>
  </si>
  <si>
    <t>2_3_2_3</t>
  </si>
  <si>
    <t>2_3_3_13</t>
  </si>
  <si>
    <t>2_3_3_16</t>
  </si>
  <si>
    <t>2_3_3_5</t>
  </si>
  <si>
    <t>2_4_1_1</t>
  </si>
  <si>
    <t>2_4_1_10</t>
  </si>
  <si>
    <t>2_4_1_129</t>
  </si>
  <si>
    <t>2_4_1_18</t>
  </si>
  <si>
    <t>2_4_1_187</t>
  </si>
  <si>
    <t>2_4_1_21</t>
  </si>
  <si>
    <t>2_4_1_227</t>
  </si>
  <si>
    <t>2_4_1_315</t>
  </si>
  <si>
    <t>2_4_1_52</t>
  </si>
  <si>
    <t>2_4_1_8</t>
  </si>
  <si>
    <t>2_4_2_1</t>
  </si>
  <si>
    <t>2_4_2_10</t>
  </si>
  <si>
    <t>2_4_2_14</t>
  </si>
  <si>
    <t>2_4_2_17</t>
  </si>
  <si>
    <t>2_4_2_18</t>
  </si>
  <si>
    <t>2_4_2_19</t>
  </si>
  <si>
    <t>2_4_2_2</t>
  </si>
  <si>
    <t>2_4_2_22</t>
  </si>
  <si>
    <t>2_4_2_29</t>
  </si>
  <si>
    <t>2_4_2_3</t>
  </si>
  <si>
    <t>2_4_2_4</t>
  </si>
  <si>
    <t>2_4_2_7</t>
  </si>
  <si>
    <t>2_4_2_8</t>
  </si>
  <si>
    <t>2_4_2_9</t>
  </si>
  <si>
    <t>2_4_99_17</t>
  </si>
  <si>
    <t>2_5_1_10</t>
  </si>
  <si>
    <t>2_5_1_15</t>
  </si>
  <si>
    <t>2_5_1_16</t>
  </si>
  <si>
    <t>2_5_1_17</t>
  </si>
  <si>
    <t>2_5_1_19</t>
  </si>
  <si>
    <t>2_5_1_3</t>
  </si>
  <si>
    <t>2_5_1_30</t>
  </si>
  <si>
    <t>2_5_1_31</t>
  </si>
  <si>
    <t>2_5_1_47</t>
  </si>
  <si>
    <t>2_5_1_48</t>
  </si>
  <si>
    <t>2_5_1_49</t>
  </si>
  <si>
    <t>2_5_1_54</t>
  </si>
  <si>
    <t>2_5_1_6</t>
  </si>
  <si>
    <t>2_5_1_61</t>
  </si>
  <si>
    <t>2_5_1_7</t>
  </si>
  <si>
    <t>2_5_1_72</t>
  </si>
  <si>
    <t>2_5_1_74</t>
  </si>
  <si>
    <t>2_5_1_75</t>
  </si>
  <si>
    <t>2_5_1_78</t>
  </si>
  <si>
    <t>2_5_1_9</t>
  </si>
  <si>
    <t>2_6_1_1</t>
  </si>
  <si>
    <t>2_6_1_105</t>
  </si>
  <si>
    <t>2_6_1_11</t>
  </si>
  <si>
    <t>2_6_1_13</t>
  </si>
  <si>
    <t>2_6_1_16</t>
  </si>
  <si>
    <t>2_6_1_19</t>
  </si>
  <si>
    <t>2_6_1_21</t>
  </si>
  <si>
    <t>2_6_1_42</t>
  </si>
  <si>
    <t>2_6_1_48</t>
  </si>
  <si>
    <t>2_6_1_5</t>
  </si>
  <si>
    <t>2_6_1_52</t>
  </si>
  <si>
    <t>2_6_1_83</t>
  </si>
  <si>
    <t>2_6_1_85</t>
  </si>
  <si>
    <t>2_6_1_9</t>
  </si>
  <si>
    <t>2_7_1_100</t>
  </si>
  <si>
    <t>2_7_1_102</t>
  </si>
  <si>
    <t>2_7_1_107</t>
  </si>
  <si>
    <t>2_7_1_11</t>
  </si>
  <si>
    <t>2_7_1_113</t>
  </si>
  <si>
    <t>2_7_1_12</t>
  </si>
  <si>
    <t>2_7_1_148</t>
  </si>
  <si>
    <t>2_7_1_15</t>
  </si>
  <si>
    <t>2_7_1_16</t>
  </si>
  <si>
    <t>2_7_1_17</t>
  </si>
  <si>
    <t>2_7_1_191</t>
  </si>
  <si>
    <t>2_7_1_192</t>
  </si>
  <si>
    <t>2_7_1_193</t>
  </si>
  <si>
    <t>2_7_1_197</t>
  </si>
  <si>
    <t>2_7_1_199</t>
  </si>
  <si>
    <t>2_7_1_2</t>
  </si>
  <si>
    <t>2_7_1_201</t>
  </si>
  <si>
    <t>2_7_1_202</t>
  </si>
  <si>
    <t>2_7_1_21</t>
  </si>
  <si>
    <t>2_7_1_211</t>
  </si>
  <si>
    <t>2_7_1_23</t>
  </si>
  <si>
    <t>2_7_1_24</t>
  </si>
  <si>
    <t>2_7_1_25</t>
  </si>
  <si>
    <t>2_7_1_26</t>
  </si>
  <si>
    <t>2_7_1_30</t>
  </si>
  <si>
    <t>2_7_1_31</t>
  </si>
  <si>
    <t>2_7_1_33</t>
  </si>
  <si>
    <t>2_7_1_35</t>
  </si>
  <si>
    <t>2_7_1_39</t>
  </si>
  <si>
    <t>2_7_1_4</t>
  </si>
  <si>
    <t>2_7_1_40</t>
  </si>
  <si>
    <t>2_7_1_41</t>
  </si>
  <si>
    <t>2_7_1_45</t>
  </si>
  <si>
    <t>2_7_1_48</t>
  </si>
  <si>
    <t>2_7_1_49</t>
  </si>
  <si>
    <t>2_7_1_5</t>
  </si>
  <si>
    <t>2_7_1_50</t>
  </si>
  <si>
    <t>2_7_1_56</t>
  </si>
  <si>
    <t>2_7_1_59</t>
  </si>
  <si>
    <t>2_7_1_6</t>
  </si>
  <si>
    <t>2_7_1_66</t>
  </si>
  <si>
    <t>2_7_1_71</t>
  </si>
  <si>
    <t>2_7_1_74</t>
  </si>
  <si>
    <t>2_7_1_76</t>
  </si>
  <si>
    <t>2_7_1_92</t>
  </si>
  <si>
    <t>2_7_10_2</t>
  </si>
  <si>
    <t>2_7_11_1</t>
  </si>
  <si>
    <t>2_7_2_1</t>
  </si>
  <si>
    <t>2_7_2_11</t>
  </si>
  <si>
    <t>2_7_2_3</t>
  </si>
  <si>
    <t>2_7_2_4</t>
  </si>
  <si>
    <t>2_7_2_7</t>
  </si>
  <si>
    <t>2_7_2_8</t>
  </si>
  <si>
    <t>2_7_3_3</t>
  </si>
  <si>
    <t>2_7_3_9</t>
  </si>
  <si>
    <t>2_7_4_16</t>
  </si>
  <si>
    <t>2_7_4_22</t>
  </si>
  <si>
    <t>2_7_4_25</t>
  </si>
  <si>
    <t>2_7_4_3</t>
  </si>
  <si>
    <t>2_7_4_6</t>
  </si>
  <si>
    <t>2_7_4_7</t>
  </si>
  <si>
    <t>2_7_4_8</t>
  </si>
  <si>
    <t>2_7_4_9</t>
  </si>
  <si>
    <t>2_7_6_1</t>
  </si>
  <si>
    <t>2_7_6_2</t>
  </si>
  <si>
    <t>2_7_6_3</t>
  </si>
  <si>
    <t>2_7_6_5</t>
  </si>
  <si>
    <t>2_7_7_12</t>
  </si>
  <si>
    <t>2_7_7_18</t>
  </si>
  <si>
    <t>2_7_7_2</t>
  </si>
  <si>
    <t>2_7_7_23</t>
  </si>
  <si>
    <t>2_7_7_24</t>
  </si>
  <si>
    <t>2_7_7_27</t>
  </si>
  <si>
    <t>2_7_7_3</t>
  </si>
  <si>
    <t>2_7_7_33</t>
  </si>
  <si>
    <t>2_7_7_39</t>
  </si>
  <si>
    <t>2_7_7_4</t>
  </si>
  <si>
    <t>2_7_7_41</t>
  </si>
  <si>
    <t>2_7_7_56</t>
  </si>
  <si>
    <t>2_7_7_58</t>
  </si>
  <si>
    <t>2_7_7_6</t>
  </si>
  <si>
    <t>2_7_7_60</t>
  </si>
  <si>
    <t>2_7_7_65</t>
  </si>
  <si>
    <t>2_7_7_7</t>
  </si>
  <si>
    <t>2_7_7_72</t>
  </si>
  <si>
    <t>2_7_7_73</t>
  </si>
  <si>
    <t>2_7_7_77</t>
  </si>
  <si>
    <t>2_7_7_8</t>
  </si>
  <si>
    <t>2_7_7_80</t>
  </si>
  <si>
    <t>2_7_7_85</t>
  </si>
  <si>
    <t>2_7_7_9</t>
  </si>
  <si>
    <t>2_7_8_12</t>
  </si>
  <si>
    <t>2_7_8_13</t>
  </si>
  <si>
    <t>2_7_8_33</t>
  </si>
  <si>
    <t>2_7_8_44</t>
  </si>
  <si>
    <t>2_7_8_5</t>
  </si>
  <si>
    <t>2_7_8_7</t>
  </si>
  <si>
    <t>2_7_8_8</t>
  </si>
  <si>
    <t>2_8_1_10</t>
  </si>
  <si>
    <t>2_8_1_12</t>
  </si>
  <si>
    <t>2_8_1_13</t>
  </si>
  <si>
    <t>2_8_1_4</t>
  </si>
  <si>
    <t>2_8_1_6</t>
  </si>
  <si>
    <t>2_8_1_7</t>
  </si>
  <si>
    <t>2_8_1_8</t>
  </si>
  <si>
    <t>2_8_3_5</t>
  </si>
  <si>
    <t>2_8_4_3</t>
  </si>
  <si>
    <t>3_1_1_1</t>
  </si>
  <si>
    <t>3_1_1_29</t>
  </si>
  <si>
    <t>3_1_1_3</t>
  </si>
  <si>
    <t>3_1_1_31</t>
  </si>
  <si>
    <t>3_1_1_41</t>
  </si>
  <si>
    <t>3_1_1_61</t>
  </si>
  <si>
    <t>3_1_3_1</t>
  </si>
  <si>
    <t>3_1_3_11</t>
  </si>
  <si>
    <t>3_1_3_15</t>
  </si>
  <si>
    <t>3_1_3_16</t>
  </si>
  <si>
    <t>3_1_3_18</t>
  </si>
  <si>
    <t>3_1_3_23</t>
  </si>
  <si>
    <t>3_1_3_25</t>
  </si>
  <si>
    <t>3_1_3_27</t>
  </si>
  <si>
    <t>3_1_3_3</t>
  </si>
  <si>
    <t>3_1_3_48</t>
  </si>
  <si>
    <t>3_1_3_5</t>
  </si>
  <si>
    <t>3_1_3_6</t>
  </si>
  <si>
    <t>3_1_3_68</t>
  </si>
  <si>
    <t>3_1_3_7</t>
  </si>
  <si>
    <t>3_1_3_71</t>
  </si>
  <si>
    <t>3_1_3_8</t>
  </si>
  <si>
    <t>3_1_3_87</t>
  </si>
  <si>
    <t>3_1_4_16</t>
  </si>
  <si>
    <t>3_1_4_46</t>
  </si>
  <si>
    <t>3_1_4_52</t>
  </si>
  <si>
    <t>3_1_7_1</t>
  </si>
  <si>
    <t>3_1_7_2</t>
  </si>
  <si>
    <t>3_2_1_1</t>
  </si>
  <si>
    <t>3_2_1_10</t>
  </si>
  <si>
    <t>3_2_1_122</t>
  </si>
  <si>
    <t>3_2_1_132</t>
  </si>
  <si>
    <t>3_2_1_22</t>
  </si>
  <si>
    <t>3_2_1_23</t>
  </si>
  <si>
    <t>3_2_1_26</t>
  </si>
  <si>
    <t>3_2_1_37</t>
  </si>
  <si>
    <t>3_2_1_4</t>
  </si>
  <si>
    <t>3_2_1_52</t>
  </si>
  <si>
    <t>3_2_1_55</t>
  </si>
  <si>
    <t>3_2_1_64</t>
  </si>
  <si>
    <t>3_2_1_65</t>
  </si>
  <si>
    <t>3_2_1_67</t>
  </si>
  <si>
    <t>3_2_1_78</t>
  </si>
  <si>
    <t>3_2_1_80</t>
  </si>
  <si>
    <t>3_2_1_86</t>
  </si>
  <si>
    <t>3_2_1_93</t>
  </si>
  <si>
    <t>3_2_2_16</t>
  </si>
  <si>
    <t>3_2_2_9</t>
  </si>
  <si>
    <t>3_3_2_1</t>
  </si>
  <si>
    <t>3_3_2_10</t>
  </si>
  <si>
    <t>3_4_11_1</t>
  </si>
  <si>
    <t>3_4_11_5</t>
  </si>
  <si>
    <t>3_4_24_84</t>
  </si>
  <si>
    <t>3_5_1_1</t>
  </si>
  <si>
    <t>3_5_1_10</t>
  </si>
  <si>
    <t>3_5_1_11</t>
  </si>
  <si>
    <t>3_5_1_126</t>
  </si>
  <si>
    <t>3_5_1_19</t>
  </si>
  <si>
    <t>3_5_1_2</t>
  </si>
  <si>
    <t>3_5_1_25</t>
  </si>
  <si>
    <t>3_5_1_28</t>
  </si>
  <si>
    <t>3_5_1_3</t>
  </si>
  <si>
    <t>3_5_1_47</t>
  </si>
  <si>
    <t>3_5_1_5</t>
  </si>
  <si>
    <t>3_5_1_88</t>
  </si>
  <si>
    <t>3_5_2_17</t>
  </si>
  <si>
    <t>3_5_2_3</t>
  </si>
  <si>
    <t>3_5_2_5</t>
  </si>
  <si>
    <t>3_5_2_6</t>
  </si>
  <si>
    <t>3_5_2_7</t>
  </si>
  <si>
    <t>3_5_2_9</t>
  </si>
  <si>
    <t>3_5_3_1</t>
  </si>
  <si>
    <t>3_5_3_11</t>
  </si>
  <si>
    <t>3_5_3_18</t>
  </si>
  <si>
    <t>3_5_3_8</t>
  </si>
  <si>
    <t>3_5_3_9</t>
  </si>
  <si>
    <t>3_5_4_10</t>
  </si>
  <si>
    <t>3_5_4_12</t>
  </si>
  <si>
    <t>3_5_4_16</t>
  </si>
  <si>
    <t>3_5_4_19</t>
  </si>
  <si>
    <t>3_5_4_2</t>
  </si>
  <si>
    <t>3_5_4_25</t>
  </si>
  <si>
    <t>3_5_4_26</t>
  </si>
  <si>
    <t>3_5_4_3</t>
  </si>
  <si>
    <t>3_5_4_33</t>
  </si>
  <si>
    <t>3_5_4_5</t>
  </si>
  <si>
    <t>3_5_4_9</t>
  </si>
  <si>
    <t>3_5_99_10</t>
  </si>
  <si>
    <t>3_5_99_2</t>
  </si>
  <si>
    <t>3_5_99_6</t>
  </si>
  <si>
    <t>3_6_1_1</t>
  </si>
  <si>
    <t>3_6_1_12</t>
  </si>
  <si>
    <t>3_6_1_13</t>
  </si>
  <si>
    <t>3_6_1_15</t>
  </si>
  <si>
    <t>3_6_1_17</t>
  </si>
  <si>
    <t>3_6_1_23</t>
  </si>
  <si>
    <t>3_6_1_27</t>
  </si>
  <si>
    <t>3_6_1_29</t>
  </si>
  <si>
    <t>3_6_1_31</t>
  </si>
  <si>
    <t>3_6_1_66</t>
  </si>
  <si>
    <t>3_6_1_7</t>
  </si>
  <si>
    <t>3_6_1_9</t>
  </si>
  <si>
    <t>3_6_3_14</t>
  </si>
  <si>
    <t>3_6_5_5</t>
  </si>
  <si>
    <t>3_7_1_22</t>
  </si>
  <si>
    <t>3_9_1_2</t>
  </si>
  <si>
    <t>4_1_1_100</t>
  </si>
  <si>
    <t>4_1_1_102</t>
  </si>
  <si>
    <t>4_1_1_11</t>
  </si>
  <si>
    <t>4_1_1_19</t>
  </si>
  <si>
    <t>4_1_1_2</t>
  </si>
  <si>
    <t>4_1_1_20</t>
  </si>
  <si>
    <t>4_1_1_23</t>
  </si>
  <si>
    <t>4_1_1_36</t>
  </si>
  <si>
    <t>4_1_1_37</t>
  </si>
  <si>
    <t>4_1_1_44</t>
  </si>
  <si>
    <t>4_1_1_49</t>
  </si>
  <si>
    <t>4_1_1_5</t>
  </si>
  <si>
    <t>4_1_1_50</t>
  </si>
  <si>
    <t>4_1_1_61</t>
  </si>
  <si>
    <t>4_1_1_65</t>
  </si>
  <si>
    <t>4_1_1_73</t>
  </si>
  <si>
    <t>4_1_1_91</t>
  </si>
  <si>
    <t>4_1_2_13</t>
  </si>
  <si>
    <t>4_1_2_14</t>
  </si>
  <si>
    <t>4_1_2_19</t>
  </si>
  <si>
    <t>4_1_2_25</t>
  </si>
  <si>
    <t>4_1_2_29</t>
  </si>
  <si>
    <t>4_1_2_4</t>
  </si>
  <si>
    <t>4_1_2_43</t>
  </si>
  <si>
    <t>4_1_2_50</t>
  </si>
  <si>
    <t>4_1_3_27</t>
  </si>
  <si>
    <t>4_1_3_30</t>
  </si>
  <si>
    <t>4_1_3_36</t>
  </si>
  <si>
    <t>4_1_3_38</t>
  </si>
  <si>
    <t>4_1_3_4</t>
  </si>
  <si>
    <t>4_1_99_12</t>
  </si>
  <si>
    <t>4_1_99_17</t>
  </si>
  <si>
    <t>4_1_99_22</t>
  </si>
  <si>
    <t>4_1_99_3</t>
  </si>
  <si>
    <t>4_2_1_1</t>
  </si>
  <si>
    <t>4_2_1_10</t>
  </si>
  <si>
    <t>4_2_1_109</t>
  </si>
  <si>
    <t>4_2_1_11</t>
  </si>
  <si>
    <t>4_2_1_113</t>
  </si>
  <si>
    <t>4_2_1_126</t>
  </si>
  <si>
    <t>4_2_1_137</t>
  </si>
  <si>
    <t>4_2_1_17</t>
  </si>
  <si>
    <t>4_2_1_179</t>
  </si>
  <si>
    <t>4_2_1_18</t>
  </si>
  <si>
    <t>4_2_1_19</t>
  </si>
  <si>
    <t>4_2_1_2</t>
  </si>
  <si>
    <t>4_2_1_20</t>
  </si>
  <si>
    <t>4_2_1_24</t>
  </si>
  <si>
    <t>4_2_1_3</t>
  </si>
  <si>
    <t>4_2_1_33</t>
  </si>
  <si>
    <t>4_2_1_40</t>
  </si>
  <si>
    <t>4_2_1_41</t>
  </si>
  <si>
    <t>4_2_1_42</t>
  </si>
  <si>
    <t>4_2_1_44</t>
  </si>
  <si>
    <t>4_2_1_46</t>
  </si>
  <si>
    <t>4_2_1_49</t>
  </si>
  <si>
    <t>4_2_1_51</t>
  </si>
  <si>
    <t>4_2_1_59</t>
  </si>
  <si>
    <t>4_2_1_7</t>
  </si>
  <si>
    <t>4_2_1_70</t>
  </si>
  <si>
    <t>4_2_1_75</t>
  </si>
  <si>
    <t>4_2_1_8</t>
  </si>
  <si>
    <t>4_2_1_9</t>
  </si>
  <si>
    <t>4_2_2_2</t>
  </si>
  <si>
    <t>4_2_3_1</t>
  </si>
  <si>
    <t>4_2_3_130</t>
  </si>
  <si>
    <t>4_2_3_3</t>
  </si>
  <si>
    <t>4_2_3_4</t>
  </si>
  <si>
    <t>4_2_3_5</t>
  </si>
  <si>
    <t>4_2_99_20</t>
  </si>
  <si>
    <t>4_3_1_1</t>
  </si>
  <si>
    <t>4_3_1_17</t>
  </si>
  <si>
    <t>4_3_1_18</t>
  </si>
  <si>
    <t>4_3_1_19</t>
  </si>
  <si>
    <t>4_3_1_3</t>
  </si>
  <si>
    <t>4_3_2_1</t>
  </si>
  <si>
    <t>4_3_2_2</t>
  </si>
  <si>
    <t>4_3_3_6</t>
  </si>
  <si>
    <t>4_3_3_7</t>
  </si>
  <si>
    <t>4_3_99_3</t>
  </si>
  <si>
    <t>4_4_1_1</t>
  </si>
  <si>
    <t>4_4_1_13</t>
  </si>
  <si>
    <t>4_4_1_19</t>
  </si>
  <si>
    <t>4_4_1_2</t>
  </si>
  <si>
    <t>4_4_1_21</t>
  </si>
  <si>
    <t>4_4_1_8</t>
  </si>
  <si>
    <t>4_6_1_12</t>
  </si>
  <si>
    <t>4_6_1_17</t>
  </si>
  <si>
    <t>4_99_1_1</t>
  </si>
  <si>
    <t>4_99_1_4</t>
  </si>
  <si>
    <t>5_1_1_1</t>
  </si>
  <si>
    <t>5_1_1_20</t>
  </si>
  <si>
    <t>5_1_1_3</t>
  </si>
  <si>
    <t>5_1_1_7</t>
  </si>
  <si>
    <t>5_1_3_1</t>
  </si>
  <si>
    <t>5_1_3_13</t>
  </si>
  <si>
    <t>5_1_3_14</t>
  </si>
  <si>
    <t>5_1_3_2</t>
  </si>
  <si>
    <t>5_1_3_3</t>
  </si>
  <si>
    <t>5_1_3_32</t>
  </si>
  <si>
    <t>5_1_3_4</t>
  </si>
  <si>
    <t>5_1_3_7</t>
  </si>
  <si>
    <t>5_1_99_1</t>
  </si>
  <si>
    <t>5_2_1_8</t>
  </si>
  <si>
    <t>5_3_1_1</t>
  </si>
  <si>
    <t>5_3_1_12</t>
  </si>
  <si>
    <t>5_3_1_14</t>
  </si>
  <si>
    <t>5_3_1_15</t>
  </si>
  <si>
    <t>5_3_1_16</t>
  </si>
  <si>
    <t>5_3_1_17</t>
  </si>
  <si>
    <t>5_3_1_23</t>
  </si>
  <si>
    <t>5_3_1_24</t>
  </si>
  <si>
    <t>5_3_1_27</t>
  </si>
  <si>
    <t>5_3_1_30</t>
  </si>
  <si>
    <t>5_3_1_4</t>
  </si>
  <si>
    <t>5_3_1_5</t>
  </si>
  <si>
    <t>5_3_1_6</t>
  </si>
  <si>
    <t>5_3_1_8</t>
  </si>
  <si>
    <t>5_3_1_9</t>
  </si>
  <si>
    <t>5_3_2_5</t>
  </si>
  <si>
    <t>5_3_2_6</t>
  </si>
  <si>
    <t>5_3_3_19</t>
  </si>
  <si>
    <t>5_3_3_2</t>
  </si>
  <si>
    <t>5_3_3_7</t>
  </si>
  <si>
    <t>5_3_99_10</t>
  </si>
  <si>
    <t>5_3_99_11</t>
  </si>
  <si>
    <t>5_4_2_10</t>
  </si>
  <si>
    <t>5_4_2_12</t>
  </si>
  <si>
    <t>5_4_2_2</t>
  </si>
  <si>
    <t>5_4_2_6</t>
  </si>
  <si>
    <t>5_4_2_7</t>
  </si>
  <si>
    <t>5_4_3_2</t>
  </si>
  <si>
    <t>5_4_3_8</t>
  </si>
  <si>
    <t>5_4_4_2</t>
  </si>
  <si>
    <t>5_4_99_12</t>
  </si>
  <si>
    <t>5_4_99_17</t>
  </si>
  <si>
    <t>5_4_99_18</t>
  </si>
  <si>
    <t>5_4_99_5</t>
  </si>
  <si>
    <t>5_4_99_62</t>
  </si>
  <si>
    <t>6_1_1_1</t>
  </si>
  <si>
    <t>6_1_1_10</t>
  </si>
  <si>
    <t>6_1_1_11</t>
  </si>
  <si>
    <t>6_1_1_12</t>
  </si>
  <si>
    <t>6_1_1_13</t>
  </si>
  <si>
    <t>6_1_1_14</t>
  </si>
  <si>
    <t>6_1_1_15</t>
  </si>
  <si>
    <t>6_1_1_16</t>
  </si>
  <si>
    <t>6_1_1_17</t>
  </si>
  <si>
    <t>6_1_1_19</t>
  </si>
  <si>
    <t>6_1_1_2</t>
  </si>
  <si>
    <t>6_1_1_20</t>
  </si>
  <si>
    <t>6_1_1_21</t>
  </si>
  <si>
    <t>6_1_1_22</t>
  </si>
  <si>
    <t>6_1_1_24</t>
  </si>
  <si>
    <t>6_1_1_3</t>
  </si>
  <si>
    <t>6_1_1_4</t>
  </si>
  <si>
    <t>6_1_1_5</t>
  </si>
  <si>
    <t>6_1_1_6</t>
  </si>
  <si>
    <t>6_1_1_7</t>
  </si>
  <si>
    <t>6_1_1_9</t>
  </si>
  <si>
    <t>6_2_1_1</t>
  </si>
  <si>
    <t>6_2_1_14</t>
  </si>
  <si>
    <t>6_2_1_16</t>
  </si>
  <si>
    <t>6_2_1_26</t>
  </si>
  <si>
    <t>6_2_1_3</t>
  </si>
  <si>
    <t>6_2_1_4</t>
  </si>
  <si>
    <t>6_3_1_2</t>
  </si>
  <si>
    <t>6_3_1_20</t>
  </si>
  <si>
    <t>6_3_1_5</t>
  </si>
  <si>
    <t>6_3_2_1</t>
  </si>
  <si>
    <t>6_3_2_10</t>
  </si>
  <si>
    <t>6_3_2_13</t>
  </si>
  <si>
    <t>6_3_2_17</t>
  </si>
  <si>
    <t>6_3_2_4</t>
  </si>
  <si>
    <t>6_3_2_49</t>
  </si>
  <si>
    <t>6_3_2_5</t>
  </si>
  <si>
    <t>6_3_2_6</t>
  </si>
  <si>
    <t>6_3_2_8</t>
  </si>
  <si>
    <t>6_3_2_9</t>
  </si>
  <si>
    <t>6_3_3_1</t>
  </si>
  <si>
    <t>6_3_3_2</t>
  </si>
  <si>
    <t>6_3_3_3</t>
  </si>
  <si>
    <t>6_3_4_13</t>
  </si>
  <si>
    <t>6_3_4_14</t>
  </si>
  <si>
    <t>6_3_4_15</t>
  </si>
  <si>
    <t>6_3_4_18</t>
  </si>
  <si>
    <t>6_3_4_19</t>
  </si>
  <si>
    <t>6_3_4_2</t>
  </si>
  <si>
    <t>6_3_4_20</t>
  </si>
  <si>
    <t>6_3_4_21</t>
  </si>
  <si>
    <t>6_3_4_4</t>
  </si>
  <si>
    <t>6_3_4_5</t>
  </si>
  <si>
    <t>6_3_5_2</t>
  </si>
  <si>
    <t>6_3_5_3</t>
  </si>
  <si>
    <t>6_3_5_4</t>
  </si>
  <si>
    <t>6_3_5_5</t>
  </si>
  <si>
    <t>6_3_5_7</t>
  </si>
  <si>
    <t>6_4_1_1</t>
  </si>
  <si>
    <t>6_4_1_2</t>
  </si>
  <si>
    <t>6_4_1_3</t>
  </si>
  <si>
    <t>6_4_1_4</t>
  </si>
  <si>
    <t>6_5_1_1</t>
  </si>
  <si>
    <t>6_5_1_2</t>
  </si>
  <si>
    <t>7_1_1_5</t>
  </si>
  <si>
    <t>E1_1_1_100</t>
  </si>
  <si>
    <t>E1_1_1_103</t>
  </si>
  <si>
    <t>E1_1_1_127</t>
  </si>
  <si>
    <t>E1_1_1_133</t>
  </si>
  <si>
    <t>E1_1_1_14</t>
  </si>
  <si>
    <t>E1_1_1_157</t>
  </si>
  <si>
    <t>E1_1_1_169</t>
  </si>
  <si>
    <t>E1_1_1_17</t>
  </si>
  <si>
    <t>E1_1_1_18</t>
  </si>
  <si>
    <t>E1_1_1_193</t>
  </si>
  <si>
    <t>E1_1_1_205</t>
  </si>
  <si>
    <t>E1_1_1_215</t>
  </si>
  <si>
    <t>E1_1_1_22</t>
  </si>
  <si>
    <t>E1_1_1_23</t>
  </si>
  <si>
    <t>E1_1_1_25</t>
  </si>
  <si>
    <t>E1_1_1_261</t>
  </si>
  <si>
    <t>E1_1_1_267</t>
  </si>
  <si>
    <t>E1_1_1_27</t>
  </si>
  <si>
    <t>E1_1_1_283</t>
  </si>
  <si>
    <t>E1_1_1_3</t>
  </si>
  <si>
    <t>E1_1_1_303</t>
  </si>
  <si>
    <t>E1_1_1_320</t>
  </si>
  <si>
    <t>E1_1_1_343</t>
  </si>
  <si>
    <t>E1_1_1_35</t>
  </si>
  <si>
    <t>E1_1_1_37</t>
  </si>
  <si>
    <t>E1_1_1_370</t>
  </si>
  <si>
    <t>E1_1_1_371</t>
  </si>
  <si>
    <t>E1_1_1_38</t>
  </si>
  <si>
    <t>E1_1_1_385</t>
  </si>
  <si>
    <t>E1_1_1_4</t>
  </si>
  <si>
    <t>E1_1_1_40</t>
  </si>
  <si>
    <t>E1_1_1_42</t>
  </si>
  <si>
    <t>E1_1_1_44</t>
  </si>
  <si>
    <t>E1_1_1_47</t>
  </si>
  <si>
    <t>E1_1_1_49</t>
  </si>
  <si>
    <t>E1_1_1_57</t>
  </si>
  <si>
    <t>E1_1_1_58</t>
  </si>
  <si>
    <t>E1_1_1_60</t>
  </si>
  <si>
    <t>E1_1_1_83</t>
  </si>
  <si>
    <t>E1_1_1_85</t>
  </si>
  <si>
    <t>E1_1_1_86</t>
  </si>
  <si>
    <t>E1_1_1_93</t>
  </si>
  <si>
    <t>E1_1_1_94</t>
  </si>
  <si>
    <t>E1_1_1_95</t>
  </si>
  <si>
    <t>E1_1_3_21</t>
  </si>
  <si>
    <t>E1_1_99_1</t>
  </si>
  <si>
    <t>E1_1_99_14</t>
  </si>
  <si>
    <t>E1_11_1_24</t>
  </si>
  <si>
    <t>E1_11_1_25</t>
  </si>
  <si>
    <t>E1_11_1_26</t>
  </si>
  <si>
    <t>E1_11_1_27</t>
  </si>
  <si>
    <t>E1_11_1_28</t>
  </si>
  <si>
    <t>E1_11_1_5</t>
  </si>
  <si>
    <t>E1_11_1_6</t>
  </si>
  <si>
    <t>E1_11_2_4</t>
  </si>
  <si>
    <t>E1_13_11_2</t>
  </si>
  <si>
    <t>E1_13_11_20</t>
  </si>
  <si>
    <t>E1_13_11_24</t>
  </si>
  <si>
    <t>E1_13_11_53</t>
  </si>
  <si>
    <t>E1_13_11_54</t>
  </si>
  <si>
    <t>E1_14_13_39</t>
  </si>
  <si>
    <t>E1_14_14_1</t>
  </si>
  <si>
    <t>E1_14_14_18</t>
  </si>
  <si>
    <t>E1_14_14_46</t>
  </si>
  <si>
    <t>E1_14_14_5</t>
  </si>
  <si>
    <t>E1_14_14_9</t>
  </si>
  <si>
    <t>E1_14_99_48</t>
  </si>
  <si>
    <t>E1_15_1_1</t>
  </si>
  <si>
    <t>E1_17_1_4</t>
  </si>
  <si>
    <t>E1_17_1_8</t>
  </si>
  <si>
    <t>E1_17_1_9</t>
  </si>
  <si>
    <t>E1_17_4_1</t>
  </si>
  <si>
    <t>E1_17_7_1</t>
  </si>
  <si>
    <t>E1_17_7_4</t>
  </si>
  <si>
    <t>E1_18_1_2</t>
  </si>
  <si>
    <t>E1_2_1_11</t>
  </si>
  <si>
    <t>E1_2_1_12</t>
  </si>
  <si>
    <t>E1_2_1_18</t>
  </si>
  <si>
    <t>E1_2_1_24</t>
  </si>
  <si>
    <t>E1_2_1_25</t>
  </si>
  <si>
    <t>E1_2_1_26</t>
  </si>
  <si>
    <t>E1_2_1_27</t>
  </si>
  <si>
    <t>E1_2_1_3</t>
  </si>
  <si>
    <t>E1_2_1_38</t>
  </si>
  <si>
    <t>E1_2_1_41</t>
  </si>
  <si>
    <t>E1_2_1_59</t>
  </si>
  <si>
    <t>E1_2_1_67</t>
  </si>
  <si>
    <t>E1_2_1_70</t>
  </si>
  <si>
    <t>E1_2_1_8</t>
  </si>
  <si>
    <t>E1_2_1_88</t>
  </si>
  <si>
    <t>E1_2_3_3</t>
  </si>
  <si>
    <t>E1_2_4_1</t>
  </si>
  <si>
    <t>E1_2_4_2</t>
  </si>
  <si>
    <t>E1_2_4_4</t>
  </si>
  <si>
    <t>E1_20_4_4</t>
  </si>
  <si>
    <t>E1_3_1_10</t>
  </si>
  <si>
    <t>E1_3_1_12</t>
  </si>
  <si>
    <t>E1_3_1_15</t>
  </si>
  <si>
    <t>E1_3_1_28</t>
  </si>
  <si>
    <t>E1_3_1_34</t>
  </si>
  <si>
    <t>E1_3_1_76</t>
  </si>
  <si>
    <t>E1_3_1_9</t>
  </si>
  <si>
    <t>E1_3_1_98</t>
  </si>
  <si>
    <t>E1_3_3_4</t>
  </si>
  <si>
    <t>E1_3_3_5</t>
  </si>
  <si>
    <t>E1_3_5_1</t>
  </si>
  <si>
    <t>E1_3_8_4</t>
  </si>
  <si>
    <t>E1_3_98_1</t>
  </si>
  <si>
    <t>E1_3_98_3</t>
  </si>
  <si>
    <t>E1_4_1_1</t>
  </si>
  <si>
    <t>E1_4_1_13</t>
  </si>
  <si>
    <t>E1_4_1_2</t>
  </si>
  <si>
    <t>E1_4_1_8</t>
  </si>
  <si>
    <t>E1_4_1_9</t>
  </si>
  <si>
    <t>E1_4_3_16</t>
  </si>
  <si>
    <t>E1_4_3_19</t>
  </si>
  <si>
    <t>E1_4_4_2</t>
  </si>
  <si>
    <t>E1_5_1_2</t>
  </si>
  <si>
    <t>E1_5_1_20</t>
  </si>
  <si>
    <t>E1_5_1_3</t>
  </si>
  <si>
    <t>E1_5_1_38</t>
  </si>
  <si>
    <t>E1_5_1_39</t>
  </si>
  <si>
    <t>E1_5_1_5</t>
  </si>
  <si>
    <t>E1_5_5_2</t>
  </si>
  <si>
    <t>E1_6_2_4</t>
  </si>
  <si>
    <t>E1_6_99_1</t>
  </si>
  <si>
    <t>E1_6_99_3</t>
  </si>
  <si>
    <t>E1_7_1_13</t>
  </si>
  <si>
    <t>E1_7_1_3</t>
  </si>
  <si>
    <t>E1_7_1_4</t>
  </si>
  <si>
    <t>E1_7_1_7</t>
  </si>
  <si>
    <t>E1_7_3_3</t>
  </si>
  <si>
    <t>E1_7_5_1</t>
  </si>
  <si>
    <t>E1_7_99_4</t>
  </si>
  <si>
    <t>E1_8_1_2</t>
  </si>
  <si>
    <t>E1_8_1_4</t>
  </si>
  <si>
    <t>E1_8_1_9</t>
  </si>
  <si>
    <t>E1_8_4_11</t>
  </si>
  <si>
    <t>E1_8_4_12</t>
  </si>
  <si>
    <t>E1_8_4_14</t>
  </si>
  <si>
    <t>E1_8_4_8</t>
  </si>
  <si>
    <t>E1_9_3_1</t>
  </si>
  <si>
    <t>E2_1_1_10</t>
  </si>
  <si>
    <t>E2_1_1_107</t>
  </si>
  <si>
    <t>E2_1_1_14</t>
  </si>
  <si>
    <t>E2_1_1_163</t>
  </si>
  <si>
    <t>E2_1_1_171</t>
  </si>
  <si>
    <t>E2_1_1_174</t>
  </si>
  <si>
    <t>E2_1_1_188</t>
  </si>
  <si>
    <t>E2_1_1_228</t>
  </si>
  <si>
    <t>E2_1_1_297</t>
  </si>
  <si>
    <t>E2_1_1_33</t>
  </si>
  <si>
    <t>E2_1_1_37</t>
  </si>
  <si>
    <t>E2_1_1_45</t>
  </si>
  <si>
    <t>E2_1_1_63</t>
  </si>
  <si>
    <t>E2_1_1_74</t>
  </si>
  <si>
    <t>E2_1_1_80</t>
  </si>
  <si>
    <t>E2_1_2_1</t>
  </si>
  <si>
    <t>E2_1_2_10</t>
  </si>
  <si>
    <t>E2_1_2_11</t>
  </si>
  <si>
    <t>E2_1_2_2</t>
  </si>
  <si>
    <t>E2_1_2_3</t>
  </si>
  <si>
    <t>E2_1_2_9</t>
  </si>
  <si>
    <t>E2_1_3_2</t>
  </si>
  <si>
    <t>E2_1_3_3</t>
  </si>
  <si>
    <t>E2_10_1_1</t>
  </si>
  <si>
    <t>E2_2_1_1</t>
  </si>
  <si>
    <t>E2_2_1_2</t>
  </si>
  <si>
    <t>E2_2_1_6</t>
  </si>
  <si>
    <t>E2_2_1_7</t>
  </si>
  <si>
    <t>E2_2_1_9</t>
  </si>
  <si>
    <t>E2_3_1_1</t>
  </si>
  <si>
    <t>E2_3_1_12</t>
  </si>
  <si>
    <t>E2_3_1_157</t>
  </si>
  <si>
    <t>E2_3_1_16</t>
  </si>
  <si>
    <t>E2_3_1_168</t>
  </si>
  <si>
    <t>E2_3_1_180</t>
  </si>
  <si>
    <t>E2_3_1_181</t>
  </si>
  <si>
    <t>E2_3_1_183</t>
  </si>
  <si>
    <t>E2_3_1_19</t>
  </si>
  <si>
    <t>E2_3_1_190</t>
  </si>
  <si>
    <t>E2_3_1_267</t>
  </si>
  <si>
    <t>E2_3_1_29</t>
  </si>
  <si>
    <t>E2_3_1_30</t>
  </si>
  <si>
    <t>E2_3_1_31</t>
  </si>
  <si>
    <t>E2_3_1_35</t>
  </si>
  <si>
    <t>E2_3_1_38</t>
  </si>
  <si>
    <t>E2_3_1_39</t>
  </si>
  <si>
    <t>E2_3_1_41</t>
  </si>
  <si>
    <t>E2_3_1_51</t>
  </si>
  <si>
    <t>E2_3_1_57</t>
  </si>
  <si>
    <t>E2_3_1_61</t>
  </si>
  <si>
    <t>E2_3_1_79</t>
  </si>
  <si>
    <t>E2_3_1_8</t>
  </si>
  <si>
    <t>E2_3_1_81</t>
  </si>
  <si>
    <t>E2_3_1_89</t>
  </si>
  <si>
    <t>E2_3_1_9</t>
  </si>
  <si>
    <t>E2_3_2_13</t>
  </si>
  <si>
    <t>E2_3_2_2</t>
  </si>
  <si>
    <t>E2_3_2_3</t>
  </si>
  <si>
    <t>E2_3_3_13</t>
  </si>
  <si>
    <t>E2_3_3_16</t>
  </si>
  <si>
    <t>E2_3_3_5</t>
  </si>
  <si>
    <t>E2_4_1_1</t>
  </si>
  <si>
    <t>E2_4_1_10</t>
  </si>
  <si>
    <t>E2_4_1_129</t>
  </si>
  <si>
    <t>E2_4_1_18</t>
  </si>
  <si>
    <t>E2_4_1_187</t>
  </si>
  <si>
    <t>E2_4_1_21</t>
  </si>
  <si>
    <t>E2_4_1_227</t>
  </si>
  <si>
    <t>E2_4_1_315</t>
  </si>
  <si>
    <t>E2_4_1_52</t>
  </si>
  <si>
    <t>E2_4_1_8</t>
  </si>
  <si>
    <t>E2_4_2_1</t>
  </si>
  <si>
    <t>E2_4_2_10</t>
  </si>
  <si>
    <t>E2_4_2_14</t>
  </si>
  <si>
    <t>E2_4_2_17</t>
  </si>
  <si>
    <t>E2_4_2_18</t>
  </si>
  <si>
    <t>E2_4_2_19</t>
  </si>
  <si>
    <t>E2_4_2_2</t>
  </si>
  <si>
    <t>E2_4_2_22</t>
  </si>
  <si>
    <t>E2_4_2_29</t>
  </si>
  <si>
    <t>E2_4_2_3</t>
  </si>
  <si>
    <t>E2_4_2_4</t>
  </si>
  <si>
    <t>E2_4_2_7</t>
  </si>
  <si>
    <t>E2_4_2_8</t>
  </si>
  <si>
    <t>E2_4_2_9</t>
  </si>
  <si>
    <t>E2_4_99_17</t>
  </si>
  <si>
    <t>E2_5_1_10</t>
  </si>
  <si>
    <t>E2_5_1_15</t>
  </si>
  <si>
    <t>E2_5_1_16</t>
  </si>
  <si>
    <t>E2_5_1_17</t>
  </si>
  <si>
    <t>E2_5_1_19</t>
  </si>
  <si>
    <t>E2_5_1_3</t>
  </si>
  <si>
    <t>E2_5_1_30</t>
  </si>
  <si>
    <t>E2_5_1_31</t>
  </si>
  <si>
    <t>E2_5_1_47</t>
  </si>
  <si>
    <t>E2_5_1_48</t>
  </si>
  <si>
    <t>E2_5_1_49</t>
  </si>
  <si>
    <t>E2_5_1_54</t>
  </si>
  <si>
    <t>E2_5_1_6</t>
  </si>
  <si>
    <t>E2_5_1_61</t>
  </si>
  <si>
    <t>E2_5_1_7</t>
  </si>
  <si>
    <t>E2_5_1_72</t>
  </si>
  <si>
    <t>E2_5_1_74</t>
  </si>
  <si>
    <t>E2_5_1_75</t>
  </si>
  <si>
    <t>E2_5_1_78</t>
  </si>
  <si>
    <t>E2_5_1_9</t>
  </si>
  <si>
    <t>E2_6_1_1</t>
  </si>
  <si>
    <t>E2_6_1_105</t>
  </si>
  <si>
    <t>E2_6_1_11</t>
  </si>
  <si>
    <t>E2_6_1_13</t>
  </si>
  <si>
    <t>E2_6_1_16</t>
  </si>
  <si>
    <t>E2_6_1_19</t>
  </si>
  <si>
    <t>E2_6_1_21</t>
  </si>
  <si>
    <t>E2_6_1_42</t>
  </si>
  <si>
    <t>E2_6_1_48</t>
  </si>
  <si>
    <t>E2_6_1_5</t>
  </si>
  <si>
    <t>E2_6_1_52</t>
  </si>
  <si>
    <t>E2_6_1_83</t>
  </si>
  <si>
    <t>E2_6_1_85</t>
  </si>
  <si>
    <t>E2_6_1_9</t>
  </si>
  <si>
    <t>E2_7_1_100</t>
  </si>
  <si>
    <t>E2_7_1_102</t>
  </si>
  <si>
    <t>E2_7_1_107</t>
  </si>
  <si>
    <t>E2_7_1_11</t>
  </si>
  <si>
    <t>E2_7_1_113</t>
  </si>
  <si>
    <t>E2_7_1_12</t>
  </si>
  <si>
    <t>E2_7_1_148</t>
  </si>
  <si>
    <t>E2_7_1_15</t>
  </si>
  <si>
    <t>E2_7_1_16</t>
  </si>
  <si>
    <t>E2_7_1_17</t>
  </si>
  <si>
    <t>E2_7_1_191</t>
  </si>
  <si>
    <t>E2_7_1_192</t>
  </si>
  <si>
    <t>E2_7_1_193</t>
  </si>
  <si>
    <t>E2_7_1_197</t>
  </si>
  <si>
    <t>E2_7_1_199</t>
  </si>
  <si>
    <t>E2_7_1_2</t>
  </si>
  <si>
    <t>E2_7_1_201</t>
  </si>
  <si>
    <t>E2_7_1_202</t>
  </si>
  <si>
    <t>E2_7_1_21</t>
  </si>
  <si>
    <t>E2_7_1_211</t>
  </si>
  <si>
    <t>E2_7_1_23</t>
  </si>
  <si>
    <t>E2_7_1_24</t>
  </si>
  <si>
    <t>E2_7_1_25</t>
  </si>
  <si>
    <t>E2_7_1_26</t>
  </si>
  <si>
    <t>E2_7_1_30</t>
  </si>
  <si>
    <t>E2_7_1_31</t>
  </si>
  <si>
    <t>E2_7_1_33</t>
  </si>
  <si>
    <t>E2_7_1_35</t>
  </si>
  <si>
    <t>E2_7_1_39</t>
  </si>
  <si>
    <t>E2_7_1_4</t>
  </si>
  <si>
    <t>E2_7_1_40</t>
  </si>
  <si>
    <t>E2_7_1_41</t>
  </si>
  <si>
    <t>E2_7_1_45</t>
  </si>
  <si>
    <t>E2_7_1_48</t>
  </si>
  <si>
    <t>E2_7_1_49</t>
  </si>
  <si>
    <t>E2_7_1_5</t>
  </si>
  <si>
    <t>E2_7_1_50</t>
  </si>
  <si>
    <t>E2_7_1_56</t>
  </si>
  <si>
    <t>E2_7_1_59</t>
  </si>
  <si>
    <t>E2_7_1_6</t>
  </si>
  <si>
    <t>E2_7_1_66</t>
  </si>
  <si>
    <t>E2_7_1_71</t>
  </si>
  <si>
    <t>E2_7_1_74</t>
  </si>
  <si>
    <t>E2_7_1_76</t>
  </si>
  <si>
    <t>E2_7_1_92</t>
  </si>
  <si>
    <t>E2_7_10_2</t>
  </si>
  <si>
    <t>E2_7_11_1</t>
  </si>
  <si>
    <t>E2_7_2_1</t>
  </si>
  <si>
    <t>E2_7_2_11</t>
  </si>
  <si>
    <t>E2_7_2_3</t>
  </si>
  <si>
    <t>E2_7_2_4</t>
  </si>
  <si>
    <t>E2_7_2_7</t>
  </si>
  <si>
    <t>E2_7_2_8</t>
  </si>
  <si>
    <t>E2_7_3_3</t>
  </si>
  <si>
    <t>E2_7_3_9</t>
  </si>
  <si>
    <t>E2_7_4_16</t>
  </si>
  <si>
    <t>E2_7_4_22</t>
  </si>
  <si>
    <t>E2_7_4_25</t>
  </si>
  <si>
    <t>E2_7_4_3</t>
  </si>
  <si>
    <t>E2_7_4_6</t>
  </si>
  <si>
    <t>E2_7_4_7</t>
  </si>
  <si>
    <t>E2_7_4_8</t>
  </si>
  <si>
    <t>E2_7_4_9</t>
  </si>
  <si>
    <t>E2_7_6_1</t>
  </si>
  <si>
    <t>E2_7_6_2</t>
  </si>
  <si>
    <t>E2_7_6_3</t>
  </si>
  <si>
    <t>E2_7_6_5</t>
  </si>
  <si>
    <t>E2_7_7_12</t>
  </si>
  <si>
    <t>E2_7_7_18</t>
  </si>
  <si>
    <t>E2_7_7_2</t>
  </si>
  <si>
    <t>E2_7_7_23</t>
  </si>
  <si>
    <t>E2_7_7_24</t>
  </si>
  <si>
    <t>E2_7_7_27</t>
  </si>
  <si>
    <t>E2_7_7_3</t>
  </si>
  <si>
    <t>E2_7_7_33</t>
  </si>
  <si>
    <t>E2_7_7_39</t>
  </si>
  <si>
    <t>E2_7_7_4</t>
  </si>
  <si>
    <t>E2_7_7_41</t>
  </si>
  <si>
    <t>E2_7_7_56</t>
  </si>
  <si>
    <t>E2_7_7_58</t>
  </si>
  <si>
    <t>E2_7_7_6</t>
  </si>
  <si>
    <t>E2_7_7_60</t>
  </si>
  <si>
    <t>E2_7_7_65</t>
  </si>
  <si>
    <t>E2_7_7_7</t>
  </si>
  <si>
    <t>E2_7_7_72</t>
  </si>
  <si>
    <t>E2_7_7_73</t>
  </si>
  <si>
    <t>E2_7_7_77</t>
  </si>
  <si>
    <t>E2_7_7_8</t>
  </si>
  <si>
    <t>E2_7_7_80</t>
  </si>
  <si>
    <t>E2_7_7_85</t>
  </si>
  <si>
    <t>E2_7_7_9</t>
  </si>
  <si>
    <t>E2_7_8_12</t>
  </si>
  <si>
    <t>E2_7_8_13</t>
  </si>
  <si>
    <t>E2_7_8_33</t>
  </si>
  <si>
    <t>E2_7_8_44</t>
  </si>
  <si>
    <t>E2_7_8_5</t>
  </si>
  <si>
    <t>E2_7_8_7</t>
  </si>
  <si>
    <t>E2_7_8_8</t>
  </si>
  <si>
    <t>E2_8_1_10</t>
  </si>
  <si>
    <t>E2_8_1_12</t>
  </si>
  <si>
    <t>E2_8_1_13</t>
  </si>
  <si>
    <t>E2_8_1_4</t>
  </si>
  <si>
    <t>E2_8_1_6</t>
  </si>
  <si>
    <t>E2_8_1_7</t>
  </si>
  <si>
    <t>E2_8_1_8</t>
  </si>
  <si>
    <t>E2_8_3_5</t>
  </si>
  <si>
    <t>E2_8_4_3</t>
  </si>
  <si>
    <t>E3_1_1_1</t>
  </si>
  <si>
    <t>E3_1_1_29</t>
  </si>
  <si>
    <t>E3_1_1_3</t>
  </si>
  <si>
    <t>E3_1_1_31</t>
  </si>
  <si>
    <t>E3_1_1_41</t>
  </si>
  <si>
    <t>E3_1_1_61</t>
  </si>
  <si>
    <t>E3_1_3_1</t>
  </si>
  <si>
    <t>E3_1_3_11</t>
  </si>
  <si>
    <t>E3_1_3_15</t>
  </si>
  <si>
    <t>E3_1_3_16</t>
  </si>
  <si>
    <t>E3_1_3_18</t>
  </si>
  <si>
    <t>E3_1_3_23</t>
  </si>
  <si>
    <t>E3_1_3_25</t>
  </si>
  <si>
    <t>E3_1_3_27</t>
  </si>
  <si>
    <t>E3_1_3_3</t>
  </si>
  <si>
    <t>E3_1_3_48</t>
  </si>
  <si>
    <t>E3_1_3_5</t>
  </si>
  <si>
    <t>E3_1_3_6</t>
  </si>
  <si>
    <t>E3_1_3_68</t>
  </si>
  <si>
    <t>E3_1_3_7</t>
  </si>
  <si>
    <t>E3_1_3_71</t>
  </si>
  <si>
    <t>E3_1_3_8</t>
  </si>
  <si>
    <t>E3_1_3_87</t>
  </si>
  <si>
    <t>E3_1_4_16</t>
  </si>
  <si>
    <t>E3_1_4_46</t>
  </si>
  <si>
    <t>E3_1_4_52</t>
  </si>
  <si>
    <t>E3_1_7_1</t>
  </si>
  <si>
    <t>E3_1_7_2</t>
  </si>
  <si>
    <t>E3_2_1_1</t>
  </si>
  <si>
    <t>E3_2_1_10</t>
  </si>
  <si>
    <t>E3_2_1_122</t>
  </si>
  <si>
    <t>E3_2_1_132</t>
  </si>
  <si>
    <t>E3_2_1_22</t>
  </si>
  <si>
    <t>E3_2_1_23</t>
  </si>
  <si>
    <t>E3_2_1_26</t>
  </si>
  <si>
    <t>E3_2_1_37</t>
  </si>
  <si>
    <t>E3_2_1_4</t>
  </si>
  <si>
    <t>E3_2_1_52</t>
  </si>
  <si>
    <t>E3_2_1_55</t>
  </si>
  <si>
    <t>E3_2_1_64</t>
  </si>
  <si>
    <t>E3_2_1_65</t>
  </si>
  <si>
    <t>E3_2_1_67</t>
  </si>
  <si>
    <t>E3_2_1_78</t>
  </si>
  <si>
    <t>E3_2_1_80</t>
  </si>
  <si>
    <t>E3_2_1_86</t>
  </si>
  <si>
    <t>E3_2_1_93</t>
  </si>
  <si>
    <t>E3_2_2_16</t>
  </si>
  <si>
    <t>E3_2_2_9</t>
  </si>
  <si>
    <t>E3_3_2_1</t>
  </si>
  <si>
    <t>E3_3_2_10</t>
  </si>
  <si>
    <t>E3_4_11_1</t>
  </si>
  <si>
    <t>E3_4_11_5</t>
  </si>
  <si>
    <t>E3_4_24_84</t>
  </si>
  <si>
    <t>E3_5_1_1</t>
  </si>
  <si>
    <t>E3_5_1_10</t>
  </si>
  <si>
    <t>E3_5_1_11</t>
  </si>
  <si>
    <t>E3_5_1_126</t>
  </si>
  <si>
    <t>E3_5_1_19</t>
  </si>
  <si>
    <t>E3_5_1_2</t>
  </si>
  <si>
    <t>E3_5_1_25</t>
  </si>
  <si>
    <t>E3_5_1_28</t>
  </si>
  <si>
    <t>E3_5_1_3</t>
  </si>
  <si>
    <t>E3_5_1_47</t>
  </si>
  <si>
    <t>E3_5_1_5</t>
  </si>
  <si>
    <t>E3_5_1_88</t>
  </si>
  <si>
    <t>E3_5_2_17</t>
  </si>
  <si>
    <t>E3_5_2_3</t>
  </si>
  <si>
    <t>E3_5_2_5</t>
  </si>
  <si>
    <t>E3_5_2_6</t>
  </si>
  <si>
    <t>E3_5_2_7</t>
  </si>
  <si>
    <t>E3_5_2_9</t>
  </si>
  <si>
    <t>E3_5_3_1</t>
  </si>
  <si>
    <t>E3_5_3_11</t>
  </si>
  <si>
    <t>E3_5_3_18</t>
  </si>
  <si>
    <t>E3_5_3_8</t>
  </si>
  <si>
    <t>E3_5_3_9</t>
  </si>
  <si>
    <t>E3_5_4_10</t>
  </si>
  <si>
    <t>E3_5_4_12</t>
  </si>
  <si>
    <t>E3_5_4_16</t>
  </si>
  <si>
    <t>E3_5_4_19</t>
  </si>
  <si>
    <t>E3_5_4_2</t>
  </si>
  <si>
    <t>E3_5_4_25</t>
  </si>
  <si>
    <t>E3_5_4_26</t>
  </si>
  <si>
    <t>E3_5_4_3</t>
  </si>
  <si>
    <t>E3_5_4_33</t>
  </si>
  <si>
    <t>E3_5_4_5</t>
  </si>
  <si>
    <t>E3_5_4_9</t>
  </si>
  <si>
    <t>E3_5_99_10</t>
  </si>
  <si>
    <t>E3_5_99_2</t>
  </si>
  <si>
    <t>E3_5_99_6</t>
  </si>
  <si>
    <t>E3_6_1_1</t>
  </si>
  <si>
    <t>E3_6_1_12</t>
  </si>
  <si>
    <t>E3_6_1_13</t>
  </si>
  <si>
    <t>E3_6_1_15</t>
  </si>
  <si>
    <t>E3_6_1_17</t>
  </si>
  <si>
    <t>E3_6_1_23</t>
  </si>
  <si>
    <t>E3_6_1_27</t>
  </si>
  <si>
    <t>E3_6_1_29</t>
  </si>
  <si>
    <t>E3_6_1_31</t>
  </si>
  <si>
    <t>E3_6_1_66</t>
  </si>
  <si>
    <t>E3_6_1_7</t>
  </si>
  <si>
    <t>E3_6_1_9</t>
  </si>
  <si>
    <t>E3_6_3_14</t>
  </si>
  <si>
    <t>E3_6_5_5</t>
  </si>
  <si>
    <t>E3_7_1_22</t>
  </si>
  <si>
    <t>E3_9_1_2</t>
  </si>
  <si>
    <t>E4_1_1_100</t>
  </si>
  <si>
    <t>E4_1_1_102</t>
  </si>
  <si>
    <t>E4_1_1_11</t>
  </si>
  <si>
    <t>E4_1_1_19</t>
  </si>
  <si>
    <t>E4_1_1_2</t>
  </si>
  <si>
    <t>E4_1_1_20</t>
  </si>
  <si>
    <t>E4_1_1_23</t>
  </si>
  <si>
    <t>E4_1_1_36</t>
  </si>
  <si>
    <t>E4_1_1_37</t>
  </si>
  <si>
    <t>E4_1_1_44</t>
  </si>
  <si>
    <t>E4_1_1_49</t>
  </si>
  <si>
    <t>E4_1_1_5</t>
  </si>
  <si>
    <t>E4_1_1_50</t>
  </si>
  <si>
    <t>E4_1_1_61</t>
  </si>
  <si>
    <t>E4_1_1_65</t>
  </si>
  <si>
    <t>E4_1_1_73</t>
  </si>
  <si>
    <t>E4_1_1_91</t>
  </si>
  <si>
    <t>E4_1_2_13</t>
  </si>
  <si>
    <t>E4_1_2_14</t>
  </si>
  <si>
    <t>E4_1_2_19</t>
  </si>
  <si>
    <t>E4_1_2_25</t>
  </si>
  <si>
    <t>E4_1_2_29</t>
  </si>
  <si>
    <t>E4_1_2_4</t>
  </si>
  <si>
    <t>E4_1_2_43</t>
  </si>
  <si>
    <t>E4_1_2_50</t>
  </si>
  <si>
    <t>E4_1_3_27</t>
  </si>
  <si>
    <t>E4_1_3_30</t>
  </si>
  <si>
    <t>E4_1_3_36</t>
  </si>
  <si>
    <t>E4_1_3_38</t>
  </si>
  <si>
    <t>E4_1_3_4</t>
  </si>
  <si>
    <t>E4_1_99_12</t>
  </si>
  <si>
    <t>E4_1_99_17</t>
  </si>
  <si>
    <t>E4_1_99_22</t>
  </si>
  <si>
    <t>E4_1_99_3</t>
  </si>
  <si>
    <t>E4_2_1_1</t>
  </si>
  <si>
    <t>E4_2_1_10</t>
  </si>
  <si>
    <t>E4_2_1_109</t>
  </si>
  <si>
    <t>E4_2_1_11</t>
  </si>
  <si>
    <t>E4_2_1_113</t>
  </si>
  <si>
    <t>E4_2_1_126</t>
  </si>
  <si>
    <t>E4_2_1_137</t>
  </si>
  <si>
    <t>E4_2_1_17</t>
  </si>
  <si>
    <t>E4_2_1_179</t>
  </si>
  <si>
    <t>E4_2_1_18</t>
  </si>
  <si>
    <t>E4_2_1_19</t>
  </si>
  <si>
    <t>E4_2_1_2</t>
  </si>
  <si>
    <t>E4_2_1_20</t>
  </si>
  <si>
    <t>E4_2_1_24</t>
  </si>
  <si>
    <t>E4_2_1_3</t>
  </si>
  <si>
    <t>E4_2_1_33</t>
  </si>
  <si>
    <t>E4_2_1_40</t>
  </si>
  <si>
    <t>E4_2_1_41</t>
  </si>
  <si>
    <t>E4_2_1_42</t>
  </si>
  <si>
    <t>E4_2_1_44</t>
  </si>
  <si>
    <t>E4_2_1_46</t>
  </si>
  <si>
    <t>E4_2_1_49</t>
  </si>
  <si>
    <t>E4_2_1_51</t>
  </si>
  <si>
    <t>E4_2_1_59</t>
  </si>
  <si>
    <t>E4_2_1_7</t>
  </si>
  <si>
    <t>E4_2_1_70</t>
  </si>
  <si>
    <t>E4_2_1_75</t>
  </si>
  <si>
    <t>E4_2_1_8</t>
  </si>
  <si>
    <t>E4_2_1_9</t>
  </si>
  <si>
    <t>E4_2_2_2</t>
  </si>
  <si>
    <t>E4_2_3_1</t>
  </si>
  <si>
    <t>E4_2_3_130</t>
  </si>
  <si>
    <t>E4_2_3_3</t>
  </si>
  <si>
    <t>E4_2_3_4</t>
  </si>
  <si>
    <t>E4_2_3_5</t>
  </si>
  <si>
    <t>E4_2_99_20</t>
  </si>
  <si>
    <t>E4_3_1_1</t>
  </si>
  <si>
    <t>E4_3_1_17</t>
  </si>
  <si>
    <t>E4_3_1_18</t>
  </si>
  <si>
    <t>E4_3_1_19</t>
  </si>
  <si>
    <t>E4_3_1_3</t>
  </si>
  <si>
    <t>E4_3_2_1</t>
  </si>
  <si>
    <t>E4_3_2_2</t>
  </si>
  <si>
    <t>E4_3_3_6</t>
  </si>
  <si>
    <t>E4_3_3_7</t>
  </si>
  <si>
    <t>E4_3_99_3</t>
  </si>
  <si>
    <t>E4_4_1_1</t>
  </si>
  <si>
    <t>E4_4_1_13</t>
  </si>
  <si>
    <t>E4_4_1_19</t>
  </si>
  <si>
    <t>E4_4_1_2</t>
  </si>
  <si>
    <t>E4_4_1_21</t>
  </si>
  <si>
    <t>E4_4_1_8</t>
  </si>
  <si>
    <t>E4_6_1_12</t>
  </si>
  <si>
    <t>E4_6_1_17</t>
  </si>
  <si>
    <t>E4_99_1_1</t>
  </si>
  <si>
    <t>E4_99_1_4</t>
  </si>
  <si>
    <t>E5_1_1_1</t>
  </si>
  <si>
    <t>E5_1_1_20</t>
  </si>
  <si>
    <t>E5_1_1_3</t>
  </si>
  <si>
    <t>E5_1_1_7</t>
  </si>
  <si>
    <t>E5_1_3_1</t>
  </si>
  <si>
    <t>E5_1_3_13</t>
  </si>
  <si>
    <t>E5_1_3_14</t>
  </si>
  <si>
    <t>E5_1_3_2</t>
  </si>
  <si>
    <t>E5_1_3_3</t>
  </si>
  <si>
    <t>E5_1_3_32</t>
  </si>
  <si>
    <t>E5_1_3_4</t>
  </si>
  <si>
    <t>E5_1_3_7</t>
  </si>
  <si>
    <t>E5_1_99_1</t>
  </si>
  <si>
    <t>E5_2_1_8</t>
  </si>
  <si>
    <t>E5_3_1_1</t>
  </si>
  <si>
    <t>E5_3_1_12</t>
  </si>
  <si>
    <t>E5_3_1_14</t>
  </si>
  <si>
    <t>E5_3_1_15</t>
  </si>
  <si>
    <t>E5_3_1_16</t>
  </si>
  <si>
    <t>E5_3_1_17</t>
  </si>
  <si>
    <t>E5_3_1_23</t>
  </si>
  <si>
    <t>E5_3_1_24</t>
  </si>
  <si>
    <t>E5_3_1_27</t>
  </si>
  <si>
    <t>E5_3_1_30</t>
  </si>
  <si>
    <t>E5_3_1_4</t>
  </si>
  <si>
    <t>E5_3_1_5</t>
  </si>
  <si>
    <t>E5_3_1_6</t>
  </si>
  <si>
    <t>E5_3_1_8</t>
  </si>
  <si>
    <t>E5_3_1_9</t>
  </si>
  <si>
    <t>E5_3_2_5</t>
  </si>
  <si>
    <t>E5_3_2_6</t>
  </si>
  <si>
    <t>E5_3_3_19</t>
  </si>
  <si>
    <t>E5_3_3_2</t>
  </si>
  <si>
    <t>E5_3_3_7</t>
  </si>
  <si>
    <t>E5_3_99_10</t>
  </si>
  <si>
    <t>E5_3_99_11</t>
  </si>
  <si>
    <t>E5_4_2_10</t>
  </si>
  <si>
    <t>E5_4_2_12</t>
  </si>
  <si>
    <t>E5_4_2_2</t>
  </si>
  <si>
    <t>E5_4_2_6</t>
  </si>
  <si>
    <t>E5_4_2_7</t>
  </si>
  <si>
    <t>E5_4_3_2</t>
  </si>
  <si>
    <t>E5_4_3_8</t>
  </si>
  <si>
    <t>E5_4_4_2</t>
  </si>
  <si>
    <t>E5_4_99_12</t>
  </si>
  <si>
    <t>E5_4_99_17</t>
  </si>
  <si>
    <t>E5_4_99_18</t>
  </si>
  <si>
    <t>E5_4_99_5</t>
  </si>
  <si>
    <t>E5_4_99_62</t>
  </si>
  <si>
    <t>E6_1_1_1</t>
  </si>
  <si>
    <t>E6_1_1_10</t>
  </si>
  <si>
    <t>E6_1_1_11</t>
  </si>
  <si>
    <t>E6_1_1_12</t>
  </si>
  <si>
    <t>E6_1_1_13</t>
  </si>
  <si>
    <t>E6_1_1_14</t>
  </si>
  <si>
    <t>E6_1_1_15</t>
  </si>
  <si>
    <t>E6_1_1_16</t>
  </si>
  <si>
    <t>E6_1_1_17</t>
  </si>
  <si>
    <t>E6_1_1_19</t>
  </si>
  <si>
    <t>E6_1_1_2</t>
  </si>
  <si>
    <t>E6_1_1_20</t>
  </si>
  <si>
    <t>E6_1_1_21</t>
  </si>
  <si>
    <t>E6_1_1_22</t>
  </si>
  <si>
    <t>E6_1_1_24</t>
  </si>
  <si>
    <t>E6_1_1_3</t>
  </si>
  <si>
    <t>E6_1_1_4</t>
  </si>
  <si>
    <t>E6_1_1_5</t>
  </si>
  <si>
    <t>E6_1_1_6</t>
  </si>
  <si>
    <t>E6_1_1_7</t>
  </si>
  <si>
    <t>E6_1_1_9</t>
  </si>
  <si>
    <t>E6_2_1_1</t>
  </si>
  <si>
    <t>E6_2_1_14</t>
  </si>
  <si>
    <t>E6_2_1_16</t>
  </si>
  <si>
    <t>E6_2_1_26</t>
  </si>
  <si>
    <t>E6_2_1_3</t>
  </si>
  <si>
    <t>E6_2_1_4</t>
  </si>
  <si>
    <t>E6_3_1_2</t>
  </si>
  <si>
    <t>E6_3_1_20</t>
  </si>
  <si>
    <t>E6_3_1_5</t>
  </si>
  <si>
    <t>E6_3_2_1</t>
  </si>
  <si>
    <t>E6_3_2_10</t>
  </si>
  <si>
    <t>E6_3_2_13</t>
  </si>
  <si>
    <t>E6_3_2_17</t>
  </si>
  <si>
    <t>E6_3_2_4</t>
  </si>
  <si>
    <t>E6_3_2_49</t>
  </si>
  <si>
    <t>E6_3_2_5</t>
  </si>
  <si>
    <t>E6_3_2_6</t>
  </si>
  <si>
    <t>E6_3_2_8</t>
  </si>
  <si>
    <t>E6_3_2_9</t>
  </si>
  <si>
    <t>E6_3_3_1</t>
  </si>
  <si>
    <t>E6_3_3_2</t>
  </si>
  <si>
    <t>E6_3_3_3</t>
  </si>
  <si>
    <t>E6_3_4_13</t>
  </si>
  <si>
    <t>E6_3_4_14</t>
  </si>
  <si>
    <t>E6_3_4_15</t>
  </si>
  <si>
    <t>E6_3_4_18</t>
  </si>
  <si>
    <t>E6_3_4_19</t>
  </si>
  <si>
    <t>E6_3_4_2</t>
  </si>
  <si>
    <t>E6_3_4_20</t>
  </si>
  <si>
    <t>E6_3_4_21</t>
  </si>
  <si>
    <t>E6_3_4_4</t>
  </si>
  <si>
    <t>E6_3_4_5</t>
  </si>
  <si>
    <t>E6_3_5_2</t>
  </si>
  <si>
    <t>E6_3_5_3</t>
  </si>
  <si>
    <t>E6_3_5_4</t>
  </si>
  <si>
    <t>E6_3_5_5</t>
  </si>
  <si>
    <t>E6_3_5_7</t>
  </si>
  <si>
    <t>E6_4_1_1</t>
  </si>
  <si>
    <t>E6_4_1_2</t>
  </si>
  <si>
    <t>E6_4_1_3</t>
  </si>
  <si>
    <t>E6_4_1_4</t>
  </si>
  <si>
    <t>E6_5_1_1</t>
  </si>
  <si>
    <t>E6_5_1_2</t>
  </si>
  <si>
    <t>E7_1_1_5</t>
  </si>
  <si>
    <t>Enzymes</t>
  </si>
  <si>
    <t>Enzyme Turnover (/s; Variable)</t>
  </si>
  <si>
    <t>Enzyme km (mM; Variable)</t>
  </si>
  <si>
    <t>Reactants (Addition)</t>
  </si>
  <si>
    <t>Reactants (Multiplication)</t>
  </si>
  <si>
    <t>Products (Addition)</t>
  </si>
  <si>
    <t>Products (Multiplication)</t>
  </si>
  <si>
    <t>Rate Law</t>
  </si>
  <si>
    <t>7_2_2_6</t>
  </si>
  <si>
    <t>3_1_21_10</t>
  </si>
  <si>
    <t>1_11_1_15</t>
  </si>
  <si>
    <t>7_2_2_21</t>
  </si>
  <si>
    <t>7_2_2_8</t>
  </si>
  <si>
    <t>7_2_2_12</t>
  </si>
  <si>
    <t>6_2_1_71</t>
  </si>
  <si>
    <t>1_7_1_1, 1_7_1_2, 1_7_1_3, 1_7_5_1, 1_7_7_2, 1_9_6_1</t>
  </si>
  <si>
    <t>4_98_1_1</t>
  </si>
  <si>
    <t>2_4_99_28</t>
  </si>
  <si>
    <t>7_1_1_9</t>
  </si>
  <si>
    <t>5_6_2_3,  5_6_2_4</t>
  </si>
  <si>
    <t>7_5_2_4</t>
  </si>
  <si>
    <t>7_1_1_2</t>
  </si>
  <si>
    <t xml:space="preserve">1_10_3_12 </t>
  </si>
  <si>
    <t>7_1_2_2</t>
  </si>
  <si>
    <t xml:space="preserve">C01271 * C00006 </t>
  </si>
  <si>
    <t xml:space="preserve">C04618 * C00006 </t>
  </si>
  <si>
    <t xml:space="preserve">C04619 * C00006 </t>
  </si>
  <si>
    <t xml:space="preserve">C04620 * C00006 </t>
  </si>
  <si>
    <t xml:space="preserve">C04633 * C00006 </t>
  </si>
  <si>
    <t xml:space="preserve">C04688 * C00006 </t>
  </si>
  <si>
    <t xml:space="preserve">C05747 * C00006 </t>
  </si>
  <si>
    <t xml:space="preserve">C05757 * C00006 </t>
  </si>
  <si>
    <t xml:space="preserve">C16219 * C00005 * C00080 </t>
  </si>
  <si>
    <t xml:space="preserve">C20372 * C00005 * C00080 </t>
  </si>
  <si>
    <t xml:space="preserve">C20376 * C00005 * C00080 </t>
  </si>
  <si>
    <t xml:space="preserve">C00188 * C00003 </t>
  </si>
  <si>
    <t xml:space="preserve">C00204 * C00003 </t>
  </si>
  <si>
    <t xml:space="preserve">C03319 * C00006 </t>
  </si>
  <si>
    <t xml:space="preserve">C00794 * C00003 </t>
  </si>
  <si>
    <t xml:space="preserve">C00379 * C00003 </t>
  </si>
  <si>
    <t xml:space="preserve">C01507 * C00003 </t>
  </si>
  <si>
    <t xml:space="preserve">C01144 * C00006 </t>
  </si>
  <si>
    <t xml:space="preserve">C05116 * C00006 </t>
  </si>
  <si>
    <t xml:space="preserve">C14145 * C00003 </t>
  </si>
  <si>
    <t xml:space="preserve">C00522 * C00006 </t>
  </si>
  <si>
    <t xml:space="preserve">C00644 * C00003 </t>
  </si>
  <si>
    <t xml:space="preserve">C00137 * C00003 </t>
  </si>
  <si>
    <t xml:space="preserve">C04454 * C00006 </t>
  </si>
  <si>
    <t xml:space="preserve">C00130 * C00003 * C00001 </t>
  </si>
  <si>
    <t xml:space="preserve">C04646 * C00003 * C00001 </t>
  </si>
  <si>
    <t xml:space="preserve">C00257 * C00006 </t>
  </si>
  <si>
    <t xml:space="preserve">C01062 * C00006 </t>
  </si>
  <si>
    <t xml:space="preserve">C00770 * C00006 </t>
  </si>
  <si>
    <t xml:space="preserve">C00029 * C00001 * C00003 </t>
  </si>
  <si>
    <t xml:space="preserve">C00860 * C00003 * C00001 </t>
  </si>
  <si>
    <t xml:space="preserve">C01929 * C00001 * C00003 </t>
  </si>
  <si>
    <t xml:space="preserve">C00860 * C00003 </t>
  </si>
  <si>
    <t xml:space="preserve">C00493 * C00006 </t>
  </si>
  <si>
    <t xml:space="preserve">C02637 * C00006 </t>
  </si>
  <si>
    <t xml:space="preserve">C00623 * C00003 </t>
  </si>
  <si>
    <t xml:space="preserve">C00623 * C00006 </t>
  </si>
  <si>
    <t xml:space="preserve">C11434 * C00006 </t>
  </si>
  <si>
    <t xml:space="preserve">C00186 * C00003 </t>
  </si>
  <si>
    <t xml:space="preserve">C05984 * C00003 </t>
  </si>
  <si>
    <t xml:space="preserve">C05823 * C00003 </t>
  </si>
  <si>
    <t xml:space="preserve">C00424 * C00006 </t>
  </si>
  <si>
    <t xml:space="preserve">C00263 * C00003 </t>
  </si>
  <si>
    <t xml:space="preserve">C00263 * C00006 </t>
  </si>
  <si>
    <t xml:space="preserve">C00810 * C00003 </t>
  </si>
  <si>
    <t xml:space="preserve">C20227 * C00006 </t>
  </si>
  <si>
    <t xml:space="preserve">C00345 * C00003 </t>
  </si>
  <si>
    <t xml:space="preserve">C00640 * C00003 </t>
  </si>
  <si>
    <t xml:space="preserve">C01144 * C00003 </t>
  </si>
  <si>
    <t xml:space="preserve">C04405 * C00003 </t>
  </si>
  <si>
    <t xml:space="preserve">C05258 * C00003 </t>
  </si>
  <si>
    <t xml:space="preserve">C05260 * C00003 </t>
  </si>
  <si>
    <t xml:space="preserve">C05262 * C00003 </t>
  </si>
  <si>
    <t xml:space="preserve">C05264 * C00003 </t>
  </si>
  <si>
    <t xml:space="preserve">C05266 * C00003 </t>
  </si>
  <si>
    <t xml:space="preserve">C05268 * C00003 </t>
  </si>
  <si>
    <t xml:space="preserve">C06714 * C00003 </t>
  </si>
  <si>
    <t xml:space="preserve">C16329 * C00003 </t>
  </si>
  <si>
    <t xml:space="preserve">C16333 * C00003 </t>
  </si>
  <si>
    <t xml:space="preserve">C16337 * C00003 </t>
  </si>
  <si>
    <t xml:space="preserve">C16469 * C00003 </t>
  </si>
  <si>
    <t xml:space="preserve">C00149 * C00003 </t>
  </si>
  <si>
    <t xml:space="preserve">C11537 * C00003 </t>
  </si>
  <si>
    <t xml:space="preserve">C06153 * C00003 </t>
  </si>
  <si>
    <t xml:space="preserve">C06153 * C00006 </t>
  </si>
  <si>
    <t xml:space="preserve">C20940 * C00003 </t>
  </si>
  <si>
    <t>C03044 * C00003 </t>
  </si>
  <si>
    <t xml:space="preserve">C00149 * C00006 </t>
  </si>
  <si>
    <t xml:space="preserve">C00311 * C00006 </t>
  </si>
  <si>
    <t xml:space="preserve">C00345 * C00006 </t>
  </si>
  <si>
    <t xml:space="preserve">C00221 * C00003 </t>
  </si>
  <si>
    <t xml:space="preserve">C00221 * C00006 </t>
  </si>
  <si>
    <t xml:space="preserve">C00092 * C00006 </t>
  </si>
  <si>
    <t xml:space="preserve">C01172 * C00006 </t>
  </si>
  <si>
    <t xml:space="preserve">C00514 * C00003 </t>
  </si>
  <si>
    <t xml:space="preserve">C00817 * C00003 </t>
  </si>
  <si>
    <t xml:space="preserve">C00258 * C00003 </t>
  </si>
  <si>
    <t xml:space="preserve">C00258 * C00006 </t>
  </si>
  <si>
    <t xml:space="preserve">C00497 * C00003 </t>
  </si>
  <si>
    <t xml:space="preserve">C00109 * C00011 * C00004 * C00080 </t>
  </si>
  <si>
    <t xml:space="preserve">C00233 * C00011 </t>
  </si>
  <si>
    <t xml:space="preserve">C04411 * C00003 </t>
  </si>
  <si>
    <t xml:space="preserve">C00900 * C00005 * C00080 </t>
  </si>
  <si>
    <t xml:space="preserve">C04272 * C00006 </t>
  </si>
  <si>
    <t xml:space="preserve">C06007 * C00006 </t>
  </si>
  <si>
    <t xml:space="preserve">C00552 * C00003 </t>
  </si>
  <si>
    <t xml:space="preserve">C00898 * C00003 </t>
  </si>
  <si>
    <t xml:space="preserve">C00093 * C00003 </t>
  </si>
  <si>
    <t xml:space="preserve">C00093 * C00006 </t>
  </si>
  <si>
    <t xml:space="preserve">C00197 * C00003 </t>
  </si>
  <si>
    <t xml:space="preserve">C02630 * C00003 </t>
  </si>
  <si>
    <t xml:space="preserve">C00093 * C00007 </t>
  </si>
  <si>
    <t xml:space="preserve">C00114 * C00028 </t>
  </si>
  <si>
    <t xml:space="preserve">C00160 * C00028 </t>
  </si>
  <si>
    <t xml:space="preserve">C00342 * C15498 </t>
  </si>
  <si>
    <t xml:space="preserve">C07292 * C15498 </t>
  </si>
  <si>
    <t xml:space="preserve">C00004 * C15498 * C00080 </t>
  </si>
  <si>
    <t xml:space="preserve">C00051 * C15498 </t>
  </si>
  <si>
    <t xml:space="preserve">C16832 * C15498 </t>
  </si>
  <si>
    <t xml:space="preserve">C15973 * C15498 </t>
  </si>
  <si>
    <t xml:space="preserve">C00027 * C00126 </t>
  </si>
  <si>
    <t xml:space="preserve">C00132 * C00027 </t>
  </si>
  <si>
    <t xml:space="preserve">C00632 * C00007 </t>
  </si>
  <si>
    <t xml:space="preserve">C00162 * C00027 </t>
  </si>
  <si>
    <t xml:space="preserve">C00090 * C00007 </t>
  </si>
  <si>
    <t xml:space="preserve">C02923 * C00007 </t>
  </si>
  <si>
    <t xml:space="preserve">C06730 * C00007 </t>
  </si>
  <si>
    <t xml:space="preserve">C07085 * C00007 </t>
  </si>
  <si>
    <t xml:space="preserve">C02375 * C00007 </t>
  </si>
  <si>
    <t xml:space="preserve">C06336 * C00007 * C00001 </t>
  </si>
  <si>
    <t xml:space="preserve">C00097 * C00007 </t>
  </si>
  <si>
    <t xml:space="preserve">C00389 * C00007 </t>
  </si>
  <si>
    <t xml:space="preserve">C15606 * C00007 </t>
  </si>
  <si>
    <t xml:space="preserve">C00005 * C05933 * C00007 * C00080 </t>
  </si>
  <si>
    <t xml:space="preserve">C00062 * C00007 * C00005 * C00080 </t>
  </si>
  <si>
    <t xml:space="preserve">C00280 * C03024 * C00007 </t>
  </si>
  <si>
    <t xml:space="preserve">C00468 * C00080 * C00007 * C00004 </t>
  </si>
  <si>
    <t xml:space="preserve">C00468 * C00080 * C00007 * C00005 </t>
  </si>
  <si>
    <t xml:space="preserve">C00535 * C03024 * C00007 </t>
  </si>
  <si>
    <t xml:space="preserve">C00951 * C00080 * C00007 * C00004 </t>
  </si>
  <si>
    <t xml:space="preserve">C00951 * C00080 * C00007 * C00005 </t>
  </si>
  <si>
    <t xml:space="preserve">C01227 * C00080 * C00007 * C00005 </t>
  </si>
  <si>
    <t xml:space="preserve">C01598 * C03024 * C00007 </t>
  </si>
  <si>
    <t xml:space="preserve">C01516 * C03161 * C00067 * C00001 </t>
  </si>
  <si>
    <t xml:space="preserve">C03024 * C00162 * C00007 </t>
  </si>
  <si>
    <t>C03024 * C01371 * C00007 </t>
  </si>
  <si>
    <t xml:space="preserve">C06604 * C03024 * C00007 </t>
  </si>
  <si>
    <t xml:space="preserve">C00829 * C00005 * C00007 * C00080 </t>
  </si>
  <si>
    <t xml:space="preserve">C14040 * C00005 * C00007 * C00080 </t>
  </si>
  <si>
    <t xml:space="preserve">C14781 * C00001 </t>
  </si>
  <si>
    <t xml:space="preserve">C14813 * C00001 </t>
  </si>
  <si>
    <t xml:space="preserve">C00219 * C03024 * C00007 </t>
  </si>
  <si>
    <t xml:space="preserve">C00219 * C00007 * C00005 * C00080 </t>
  </si>
  <si>
    <t xml:space="preserve">C01595 * C00007 * C00005 * C00080 </t>
  </si>
  <si>
    <t xml:space="preserve">C07535 * C00005 * C00007 * C00080 </t>
  </si>
  <si>
    <t xml:space="preserve">C14852 * C00005 * C00007 * C00080 </t>
  </si>
  <si>
    <t xml:space="preserve">C14556 * C00005 * C00007 * C00080 </t>
  </si>
  <si>
    <t xml:space="preserve">C06790 * C00005 * C00007 * C00080 </t>
  </si>
  <si>
    <t xml:space="preserve">C07481 * C00005 * C00007 * C00080 </t>
  </si>
  <si>
    <t xml:space="preserve">C01516 * C03024 * C00007 </t>
  </si>
  <si>
    <t xml:space="preserve">C07108 * C00005 * C00007 * C00080 </t>
  </si>
  <si>
    <t xml:space="preserve">C16546 * C00005 * C00007 * C00080 </t>
  </si>
  <si>
    <t xml:space="preserve">C07073 * C00005 * C00007 * C00080 </t>
  </si>
  <si>
    <t xml:space="preserve">C06868 * C00005 * C00080 * C00007 </t>
  </si>
  <si>
    <t xml:space="preserve">C00777 * C03024 * C00007 </t>
  </si>
  <si>
    <t xml:space="preserve">C00777 * C00005 * C00080 * C00007 </t>
  </si>
  <si>
    <t xml:space="preserve">C06800 * C00007 * C00005 * C00080 </t>
  </si>
  <si>
    <t xml:space="preserve">C16756 * C00007 * C00005 * C00080 </t>
  </si>
  <si>
    <t xml:space="preserve">C19488 * C00007 * C00005 * C00080 </t>
  </si>
  <si>
    <t xml:space="preserve">C19490 * C00007 * C00005 * C00080 </t>
  </si>
  <si>
    <t xml:space="preserve">C16453 * C00007 * C00005 * C00080 </t>
  </si>
  <si>
    <t xml:space="preserve">C19574 * C00007 * C00005 * C00080 </t>
  </si>
  <si>
    <t xml:space="preserve">C00032 * C03024 * C00007 </t>
  </si>
  <si>
    <t xml:space="preserve">C20683 * C02745 * C00007 </t>
  </si>
  <si>
    <t xml:space="preserve">C15521 * C01847 * C00007 </t>
  </si>
  <si>
    <t xml:space="preserve">C11145 * C01847 * C00007 </t>
  </si>
  <si>
    <t xml:space="preserve">C00642 * C00007 * C00004 * C00080 </t>
  </si>
  <si>
    <t xml:space="preserve">C05593 * C00007 * C00004 * C00080 </t>
  </si>
  <si>
    <t xml:space="preserve">C00032 * C00030 * C00007 </t>
  </si>
  <si>
    <t xml:space="preserve">C00704 * C00080 </t>
  </si>
  <si>
    <t xml:space="preserve">C00262 * C00003 * C00001 </t>
  </si>
  <si>
    <t xml:space="preserve">C00385 * C00003 * C00001 </t>
  </si>
  <si>
    <t xml:space="preserve">C00147 * C00003 * C00001 </t>
  </si>
  <si>
    <t xml:space="preserve">C22499 * C00003 * C00001 </t>
  </si>
  <si>
    <t xml:space="preserve">C03972 * C00003 * C00001 </t>
  </si>
  <si>
    <t xml:space="preserve">C03972 * C00006 * C00001 </t>
  </si>
  <si>
    <t xml:space="preserve">C00058 * C00003 </t>
  </si>
  <si>
    <t xml:space="preserve">C00206 * C00343 * C00001 </t>
  </si>
  <si>
    <t xml:space="preserve">C01346 * C00343 * C00001 </t>
  </si>
  <si>
    <t xml:space="preserve">C00361 * C00343 * C00001 </t>
  </si>
  <si>
    <t xml:space="preserve">C00705 * C00343 * C00001 </t>
  </si>
  <si>
    <t xml:space="preserve">C04232 * C00343 * C00001 </t>
  </si>
  <si>
    <t xml:space="preserve">C04232 * C16664 * C00001 </t>
  </si>
  <si>
    <t xml:space="preserve">C04232 * C03170 * C00001 </t>
  </si>
  <si>
    <t xml:space="preserve">C21750 * C00343 * C00001 </t>
  </si>
  <si>
    <t xml:space="preserve">C11453 * C00138 </t>
  </si>
  <si>
    <t xml:space="preserve">C11811 * C00138 * C00080 </t>
  </si>
  <si>
    <t xml:space="preserve">C00235 * C00139 * C00001 </t>
  </si>
  <si>
    <t xml:space="preserve">C00138 * C00006 * C00080 </t>
  </si>
  <si>
    <t xml:space="preserve">C00662 * C00006 * C00080 </t>
  </si>
  <si>
    <t xml:space="preserve">C00441 * C00009 * C00006 </t>
  </si>
  <si>
    <t xml:space="preserve">C00118 * C00009 * C00003 </t>
  </si>
  <si>
    <t xml:space="preserve">C00222 * C00010 * C00003 </t>
  </si>
  <si>
    <t xml:space="preserve">C00222 * C00010 * C00006 </t>
  </si>
  <si>
    <t xml:space="preserve">C00232 * C00003 * C00001 </t>
  </si>
  <si>
    <t xml:space="preserve">C00141 * C00010 * C00003 </t>
  </si>
  <si>
    <t xml:space="preserve">C00233 * C00010 * C00003 </t>
  </si>
  <si>
    <t xml:space="preserve">C00671 * C00010 * C00003 </t>
  </si>
  <si>
    <t xml:space="preserve">C00433 * C00006 * C00001 </t>
  </si>
  <si>
    <t xml:space="preserve">C00349 * C00010 * C00003 </t>
  </si>
  <si>
    <t xml:space="preserve">C06002 * C00010 * C00003 </t>
  </si>
  <si>
    <t xml:space="preserve">C00071 * C00003 * C00001 </t>
  </si>
  <si>
    <t xml:space="preserve">C00084 * C00003 * C00001 </t>
  </si>
  <si>
    <t xml:space="preserve">C05665 * C00003 * C00001 </t>
  </si>
  <si>
    <t xml:space="preserve">C00577 * C00003 * C00001 </t>
  </si>
  <si>
    <t xml:space="preserve">C00555 * C00006 * C00001 </t>
  </si>
  <si>
    <t xml:space="preserve">C00555 * C00003 * C00001 </t>
  </si>
  <si>
    <t xml:space="preserve">C00637 * C00003 * C00001 </t>
  </si>
  <si>
    <t xml:space="preserve">C05985 * C00003 * C00001 </t>
  </si>
  <si>
    <t xml:space="preserve">C02670 * C00003 * C00001 </t>
  </si>
  <si>
    <t xml:space="preserve">C01149 * C00003 * C00001 </t>
  </si>
  <si>
    <t xml:space="preserve">C06002 * C00003 * C00001 </t>
  </si>
  <si>
    <t xml:space="preserve">C05130 * C00003 * C00001 </t>
  </si>
  <si>
    <t xml:space="preserve">C05445 * C00003 * C00001 </t>
  </si>
  <si>
    <t xml:space="preserve">C05634 * C00003 * C00001 </t>
  </si>
  <si>
    <t xml:space="preserve">C05936 * C00003 * C00001 </t>
  </si>
  <si>
    <t xml:space="preserve">C06613 * C00001 </t>
  </si>
  <si>
    <t xml:space="preserve">C16348 * C00001 </t>
  </si>
  <si>
    <t xml:space="preserve">C06754 * C00003 * C00001 </t>
  </si>
  <si>
    <t xml:space="preserve">C02576 * C00001 * C00003 </t>
  </si>
  <si>
    <t xml:space="preserve">C03461 * C00003 * C00001 </t>
  </si>
  <si>
    <t xml:space="preserve">C01250 * C00009 * C00006 </t>
  </si>
  <si>
    <t xml:space="preserve">C01165 * C00009 * C00006 </t>
  </si>
  <si>
    <t xml:space="preserve">C00118 * C00009 * C00006 </t>
  </si>
  <si>
    <t xml:space="preserve">C00755 * C00003 * C00001 </t>
  </si>
  <si>
    <t xml:space="preserve">C02987 * C00005 * C00080 </t>
  </si>
  <si>
    <t xml:space="preserve">C00576 * C00003 * C00001 </t>
  </si>
  <si>
    <t xml:space="preserve">C00576 * C00006 * C00001 </t>
  </si>
  <si>
    <t xml:space="preserve">C01165 * C00003 * C00001 </t>
  </si>
  <si>
    <t xml:space="preserve">C03912 * C00003 * C00001 </t>
  </si>
  <si>
    <t xml:space="preserve">C03912 * C00006 * C00001 </t>
  </si>
  <si>
    <t xml:space="preserve">C04281 * C00003 * C00001 </t>
  </si>
  <si>
    <t xml:space="preserve">C04281 * C00006 * C00001 </t>
  </si>
  <si>
    <t xml:space="preserve">C05947 * C00004 * C00080 </t>
  </si>
  <si>
    <t xml:space="preserve">C01165 * C00006 * C00001 </t>
  </si>
  <si>
    <t xml:space="preserve">C00022 * C00009 * C00007 </t>
  </si>
  <si>
    <t xml:space="preserve">C00022 * C00068 </t>
  </si>
  <si>
    <t xml:space="preserve">C00022 * C15972 </t>
  </si>
  <si>
    <t xml:space="preserve">C05125 * C15972 </t>
  </si>
  <si>
    <t xml:space="preserve">C00026 * C00068 </t>
  </si>
  <si>
    <t xml:space="preserve">C00026 * C15972 </t>
  </si>
  <si>
    <t xml:space="preserve">C05381 * C15972 </t>
  </si>
  <si>
    <t xml:space="preserve">C00141 * C15972 </t>
  </si>
  <si>
    <t xml:space="preserve">C00233 * C15972 </t>
  </si>
  <si>
    <t xml:space="preserve">C00671 * C15972 </t>
  </si>
  <si>
    <t xml:space="preserve">C00141 * C00068 </t>
  </si>
  <si>
    <t xml:space="preserve">C15976 * C15972 </t>
  </si>
  <si>
    <t xml:space="preserve">C00233 * C00068 </t>
  </si>
  <si>
    <t xml:space="preserve">C15974 * C15972 </t>
  </si>
  <si>
    <t xml:space="preserve">C00671 * C00068 </t>
  </si>
  <si>
    <t xml:space="preserve">C15978 * C15972 </t>
  </si>
  <si>
    <t xml:space="preserve">C00109 * C00068 </t>
  </si>
  <si>
    <t xml:space="preserve">C21017 * C15972 </t>
  </si>
  <si>
    <t>C11215 * C00342 </t>
  </si>
  <si>
    <t xml:space="preserve">C00173 * C00006 </t>
  </si>
  <si>
    <t xml:space="preserve">C05745 * C00006 </t>
  </si>
  <si>
    <t xml:space="preserve">C05223 * C00006 </t>
  </si>
  <si>
    <t xml:space="preserve">C05749 * C00006 </t>
  </si>
  <si>
    <t xml:space="preserve">C05752 * C00006 </t>
  </si>
  <si>
    <t xml:space="preserve">C05755 * C00006 </t>
  </si>
  <si>
    <t xml:space="preserve">C05761 * C00006 </t>
  </si>
  <si>
    <t xml:space="preserve">C05764 * C00006 </t>
  </si>
  <si>
    <t xml:space="preserve">C20374 * C00005 * C00080 </t>
  </si>
  <si>
    <t xml:space="preserve">C20378 * C00005 * C00080 </t>
  </si>
  <si>
    <t xml:space="preserve">C00254 * C00003 </t>
  </si>
  <si>
    <t xml:space="preserve">C00337 * C00006 </t>
  </si>
  <si>
    <t xml:space="preserve">C04171 * C00003 </t>
  </si>
  <si>
    <t xml:space="preserve">C00658 * C00006 </t>
  </si>
  <si>
    <t xml:space="preserve">C02463 * C00003 </t>
  </si>
  <si>
    <t xml:space="preserve">C00173 * C00003 </t>
  </si>
  <si>
    <t xml:space="preserve">C05745 * C00003 </t>
  </si>
  <si>
    <t xml:space="preserve">C05223 * C00003 </t>
  </si>
  <si>
    <t xml:space="preserve">C05749 * C00003 </t>
  </si>
  <si>
    <t xml:space="preserve">C05752 * C00003 </t>
  </si>
  <si>
    <t xml:space="preserve">C05755 * C00003 </t>
  </si>
  <si>
    <t xml:space="preserve">C05761 * C00003 </t>
  </si>
  <si>
    <t xml:space="preserve">C05764 * C00003 </t>
  </si>
  <si>
    <t xml:space="preserve">C16221 * C00004 * C00080 </t>
  </si>
  <si>
    <t>C01050 * C00003 </t>
  </si>
  <si>
    <t xml:space="preserve">C01050 * C00006 </t>
  </si>
  <si>
    <t xml:space="preserve">C01079 * C00007 </t>
  </si>
  <si>
    <t xml:space="preserve">C00486 * C00007 </t>
  </si>
  <si>
    <t xml:space="preserve">C15602 * C00042 </t>
  </si>
  <si>
    <t xml:space="preserve">C00399 * C00042 </t>
  </si>
  <si>
    <t xml:space="preserve">C02939 * C00016 </t>
  </si>
  <si>
    <t xml:space="preserve">C02939 * C04253 </t>
  </si>
  <si>
    <t xml:space="preserve">C00337 * C00122 </t>
  </si>
  <si>
    <t xml:space="preserve">C03263 * C00019 </t>
  </si>
  <si>
    <t xml:space="preserve">C05167 * C00001 * C00003 </t>
  </si>
  <si>
    <t xml:space="preserve">C05167 * C00001 * C00006 </t>
  </si>
  <si>
    <t xml:space="preserve">C00037 * C00001 * C00003 </t>
  </si>
  <si>
    <t xml:space="preserve">C00041 * C00003 * C00001 </t>
  </si>
  <si>
    <t xml:space="preserve">C00025 * C00006 </t>
  </si>
  <si>
    <t xml:space="preserve">C00025 * C00006 * C00001 </t>
  </si>
  <si>
    <t xml:space="preserve">C00064 * C00001 </t>
  </si>
  <si>
    <t xml:space="preserve">C00025 * C00003 * C00001 </t>
  </si>
  <si>
    <t xml:space="preserve">C00183 * C00006 * C00001 </t>
  </si>
  <si>
    <t xml:space="preserve">C00123 * C00001 * C00003 </t>
  </si>
  <si>
    <t xml:space="preserve">C00183 * C00001 * C00003 </t>
  </si>
  <si>
    <t xml:space="preserve">C00407 * C00003 * C00001 </t>
  </si>
  <si>
    <t xml:space="preserve">C00049 * C00001 * C00007 </t>
  </si>
  <si>
    <t xml:space="preserve">C00049 * C00007 </t>
  </si>
  <si>
    <t xml:space="preserve">C00037 * C00001 * C00007 </t>
  </si>
  <si>
    <t xml:space="preserve">C00133 * C00001 * C00007 </t>
  </si>
  <si>
    <t>C00213 * C00001 * C00007 </t>
  </si>
  <si>
    <t xml:space="preserve">C11735 * C00001 * C00007 </t>
  </si>
  <si>
    <t xml:space="preserve">C00037 * C00007 </t>
  </si>
  <si>
    <t xml:space="preserve">C15809 * C00001 </t>
  </si>
  <si>
    <t xml:space="preserve">C00037 * C02051 </t>
  </si>
  <si>
    <t xml:space="preserve">C00148 * C00003 </t>
  </si>
  <si>
    <t xml:space="preserve">C00148 * C00006 </t>
  </si>
  <si>
    <t xml:space="preserve">C01157 * C00003 </t>
  </si>
  <si>
    <t xml:space="preserve">C01157 * C00006 </t>
  </si>
  <si>
    <t xml:space="preserve">C00440 * C00006 </t>
  </si>
  <si>
    <t xml:space="preserve">C00440 * C00003 </t>
  </si>
  <si>
    <t xml:space="preserve">C00101 * C00003 </t>
  </si>
  <si>
    <t xml:space="preserve">C00101 * C00006 </t>
  </si>
  <si>
    <t xml:space="preserve">C00415 * C00003 </t>
  </si>
  <si>
    <t xml:space="preserve">C00415 * C00006 </t>
  </si>
  <si>
    <t xml:space="preserve">C00272 * C00006 </t>
  </si>
  <si>
    <t xml:space="preserve">C01847 * C00006 </t>
  </si>
  <si>
    <t xml:space="preserve">C01847 * C00003 </t>
  </si>
  <si>
    <t xml:space="preserve">C00143 * C00006 </t>
  </si>
  <si>
    <t xml:space="preserve">C00148 * C15602 </t>
  </si>
  <si>
    <t xml:space="preserve">C00005 * C00923 </t>
  </si>
  <si>
    <t xml:space="preserve">C06109 * C00005 </t>
  </si>
  <si>
    <t xml:space="preserve">C00005 * C00996 </t>
  </si>
  <si>
    <t xml:space="preserve">C03161 * C00005 * C00080 </t>
  </si>
  <si>
    <t xml:space="preserve">C00028 * C00005 * C00080 </t>
  </si>
  <si>
    <t xml:space="preserve">C00399 * C00004 * C00080 * C00080 </t>
  </si>
  <si>
    <t xml:space="preserve">C16675 * C00006 </t>
  </si>
  <si>
    <t xml:space="preserve">C00088 * C00006 * C00001 </t>
  </si>
  <si>
    <t xml:space="preserve">C00014 * C00003 * C00001 </t>
  </si>
  <si>
    <t xml:space="preserve">C00014 * C00006 * C00001 </t>
  </si>
  <si>
    <t xml:space="preserve">C00130 * C00014 * C00006 </t>
  </si>
  <si>
    <t xml:space="preserve">C00366 * C00007 * C00001 </t>
  </si>
  <si>
    <t xml:space="preserve">C16361 * C00007 * C00001 </t>
  </si>
  <si>
    <t xml:space="preserve">C00244 * C15603 </t>
  </si>
  <si>
    <t xml:space="preserve">C00088 * C00001 * C00139 </t>
  </si>
  <si>
    <t xml:space="preserve">C00244 * C06259 </t>
  </si>
  <si>
    <t xml:space="preserve">C00088 * C00003 * C00001 </t>
  </si>
  <si>
    <t xml:space="preserve">C00924 * C00244 </t>
  </si>
  <si>
    <t xml:space="preserve">C00283 * C00006 * C00001 </t>
  </si>
  <si>
    <t xml:space="preserve">C00579 * C00003 </t>
  </si>
  <si>
    <t xml:space="preserve">C02972 * C00003 </t>
  </si>
  <si>
    <t xml:space="preserve">C15973 * C00003 </t>
  </si>
  <si>
    <t xml:space="preserve">C16832 * C00003 </t>
  </si>
  <si>
    <t xml:space="preserve">C00097 * C00051 * C00006 </t>
  </si>
  <si>
    <t xml:space="preserve">C00342 * C00006 </t>
  </si>
  <si>
    <t xml:space="preserve">C01528 * C00006 * C00001 </t>
  </si>
  <si>
    <t xml:space="preserve">C00005 * C00080 * C18902 </t>
  </si>
  <si>
    <t xml:space="preserve">C03023 * C00343 * C00001 </t>
  </si>
  <si>
    <t xml:space="preserve">C00073 * C00343 * C00001 </t>
  </si>
  <si>
    <t xml:space="preserve">C00342 * C00053 </t>
  </si>
  <si>
    <t xml:space="preserve">C00007 * C00126 * C00080 </t>
  </si>
  <si>
    <t xml:space="preserve">C00007 * C01000 </t>
  </si>
  <si>
    <t xml:space="preserve">C00019 * C00155 </t>
  </si>
  <si>
    <t xml:space="preserve">C03172 * C00155 </t>
  </si>
  <si>
    <t xml:space="preserve">C00019 * C01051 </t>
  </si>
  <si>
    <t xml:space="preserve">C00019 * C02469 </t>
  </si>
  <si>
    <t xml:space="preserve">C00019 * C15527 </t>
  </si>
  <si>
    <t xml:space="preserve">C04489 * C00155 </t>
  </si>
  <si>
    <t xml:space="preserve">C05698 * C04489 </t>
  </si>
  <si>
    <t xml:space="preserve">C19847 * C00019 </t>
  </si>
  <si>
    <t xml:space="preserve">C00019 * C00240 </t>
  </si>
  <si>
    <t xml:space="preserve">C00019 * C01977 </t>
  </si>
  <si>
    <t xml:space="preserve">C02583 * C00019 </t>
  </si>
  <si>
    <t xml:space="preserve">C00019 * C00039 </t>
  </si>
  <si>
    <t xml:space="preserve">C00019 * C00856 </t>
  </si>
  <si>
    <t xml:space="preserve">C00365 * C00143 </t>
  </si>
  <si>
    <t xml:space="preserve">C04250 * C02743 </t>
  </si>
  <si>
    <t xml:space="preserve">C00143 * C01764 * C01352 </t>
  </si>
  <si>
    <t xml:space="preserve">C00143 * C01764 * C00004 * C00080 </t>
  </si>
  <si>
    <t xml:space="preserve">C00019 * C00614 </t>
  </si>
  <si>
    <t xml:space="preserve">C00143 * C00037 * C00001 </t>
  </si>
  <si>
    <t xml:space="preserve">C00065 * C01217 </t>
  </si>
  <si>
    <t xml:space="preserve">C01242 * C00101 </t>
  </si>
  <si>
    <t xml:space="preserve">C00143 * C00141 * C00001 </t>
  </si>
  <si>
    <t xml:space="preserve">C00234 * C03838 </t>
  </si>
  <si>
    <t xml:space="preserve">C03838 * C00445 * C00001 </t>
  </si>
  <si>
    <t xml:space="preserve">C00234 * C04677 </t>
  </si>
  <si>
    <t xml:space="preserve">C02430 * C00234 </t>
  </si>
  <si>
    <t xml:space="preserve">C00169 * C00049 </t>
  </si>
  <si>
    <t xml:space="preserve">C00169 * C00077 </t>
  </si>
  <si>
    <t xml:space="preserve">C19848 * C06232 </t>
  </si>
  <si>
    <t xml:space="preserve">C00085 * C00118 </t>
  </si>
  <si>
    <t xml:space="preserve">C05382 * C00118 </t>
  </si>
  <si>
    <t xml:space="preserve">C05345 * C00118 </t>
  </si>
  <si>
    <t xml:space="preserve">C12214 * C00117 </t>
  </si>
  <si>
    <t xml:space="preserve">C00231 * C00068 </t>
  </si>
  <si>
    <t xml:space="preserve">C05382 * C00068 </t>
  </si>
  <si>
    <t xml:space="preserve">C00900 * C00011 </t>
  </si>
  <si>
    <t xml:space="preserve">C06010 * C00011 </t>
  </si>
  <si>
    <t xml:space="preserve">C00900 * C00068 </t>
  </si>
  <si>
    <t xml:space="preserve">C06010 * C00068 </t>
  </si>
  <si>
    <t xml:space="preserve">C00109 * C05125 </t>
  </si>
  <si>
    <t xml:space="preserve">C00022 * C00109 </t>
  </si>
  <si>
    <t xml:space="preserve">C00022 * C00118 </t>
  </si>
  <si>
    <t xml:space="preserve">C00885 * C00026 </t>
  </si>
  <si>
    <t xml:space="preserve">C00024 * C00025 </t>
  </si>
  <si>
    <t xml:space="preserve">C00024 * C15973 </t>
  </si>
  <si>
    <t xml:space="preserve">C00024 * C06156 </t>
  </si>
  <si>
    <t xml:space="preserve">C00040 * C00024 </t>
  </si>
  <si>
    <t xml:space="preserve">C00091 * C00024 </t>
  </si>
  <si>
    <t xml:space="preserve">C00100 * C00024 </t>
  </si>
  <si>
    <t xml:space="preserve">C00024 * C00136 </t>
  </si>
  <si>
    <t xml:space="preserve">C01944 * C00024 </t>
  </si>
  <si>
    <t xml:space="preserve">C01832 * C00024 </t>
  </si>
  <si>
    <t xml:space="preserve">C02593 * C00024 </t>
  </si>
  <si>
    <t xml:space="preserve">C05274 * C00024 </t>
  </si>
  <si>
    <t xml:space="preserve">C05270 * C00024 </t>
  </si>
  <si>
    <t xml:space="preserve">C07118 * C00010 </t>
  </si>
  <si>
    <t xml:space="preserve">C06715 * C00010 </t>
  </si>
  <si>
    <t xml:space="preserve">C16331 * C00024 </t>
  </si>
  <si>
    <t xml:space="preserve">C16335 * C00024 </t>
  </si>
  <si>
    <t xml:space="preserve">C16339 * C00024 </t>
  </si>
  <si>
    <t xml:space="preserve">C16169 * C00024 </t>
  </si>
  <si>
    <t xml:space="preserve">C16173 * C00024 </t>
  </si>
  <si>
    <t xml:space="preserve">C16466 * C00010 </t>
  </si>
  <si>
    <t xml:space="preserve">C16471 * C00010 </t>
  </si>
  <si>
    <t xml:space="preserve">C23013 * C00010 </t>
  </si>
  <si>
    <t xml:space="preserve">C23016 * C00010 </t>
  </si>
  <si>
    <t xml:space="preserve">C23006 * C00010 </t>
  </si>
  <si>
    <t xml:space="preserve">C23021 * C00010 </t>
  </si>
  <si>
    <t xml:space="preserve">C00630 * C15973 </t>
  </si>
  <si>
    <t xml:space="preserve">C15980 * C15973 </t>
  </si>
  <si>
    <t xml:space="preserve">C02939 * C15973 </t>
  </si>
  <si>
    <t xml:space="preserve">C00100 * C15973 </t>
  </si>
  <si>
    <t xml:space="preserve">C00024 * C01209 </t>
  </si>
  <si>
    <t xml:space="preserve">C05752 * C16240 </t>
  </si>
  <si>
    <t xml:space="preserve">C16239 * C16240 </t>
  </si>
  <si>
    <t xml:space="preserve">C05752 * C22158 </t>
  </si>
  <si>
    <t xml:space="preserve">C05752 * C22157 </t>
  </si>
  <si>
    <t xml:space="preserve">C17962 * C00024 </t>
  </si>
  <si>
    <t xml:space="preserve">C00024 * C04650 </t>
  </si>
  <si>
    <t xml:space="preserve">C00136 * C00009 </t>
  </si>
  <si>
    <t xml:space="preserve">C00466 * C00010 * C00003 </t>
  </si>
  <si>
    <t xml:space="preserve">C00810 * C00010 * C00003 </t>
  </si>
  <si>
    <t xml:space="preserve">C00024 * C03803 </t>
  </si>
  <si>
    <t xml:space="preserve">C00024 * C00037 </t>
  </si>
  <si>
    <t xml:space="preserve">C00065 * C00024 </t>
  </si>
  <si>
    <t xml:space="preserve">C00024 * C00263 </t>
  </si>
  <si>
    <t xml:space="preserve">C00437 * C00025 </t>
  </si>
  <si>
    <t xml:space="preserve">C00024 * C00229 </t>
  </si>
  <si>
    <t xml:space="preserve">C00083 * C00229 </t>
  </si>
  <si>
    <t xml:space="preserve">C00173 * C01209 </t>
  </si>
  <si>
    <t xml:space="preserve">C03939 * C01209 </t>
  </si>
  <si>
    <t xml:space="preserve">C05223 * C01209 </t>
  </si>
  <si>
    <t xml:space="preserve">C05745 * C01209 </t>
  </si>
  <si>
    <t xml:space="preserve">C05749 * C01209 </t>
  </si>
  <si>
    <t xml:space="preserve">C05752 * C01209 </t>
  </si>
  <si>
    <t xml:space="preserve">C05755 * C01209 </t>
  </si>
  <si>
    <t xml:space="preserve">C05761 * C01209 </t>
  </si>
  <si>
    <t xml:space="preserve">C05764 * C01209 </t>
  </si>
  <si>
    <t xml:space="preserve">C19673 * C01209 </t>
  </si>
  <si>
    <t xml:space="preserve">C20375 * C01209 </t>
  </si>
  <si>
    <t xml:space="preserve">C00416 * C00010 </t>
  </si>
  <si>
    <t xml:space="preserve">C00605 * C00681 </t>
  </si>
  <si>
    <t xml:space="preserve">C00173 * C00681 </t>
  </si>
  <si>
    <t xml:space="preserve">C00024 * C00134 </t>
  </si>
  <si>
    <t xml:space="preserve">C00024 * C03687 </t>
  </si>
  <si>
    <t xml:space="preserve">C00091 * C15973 </t>
  </si>
  <si>
    <t xml:space="preserve">C00527 * C15973 </t>
  </si>
  <si>
    <t xml:space="preserve">C00024 * C00208 </t>
  </si>
  <si>
    <t xml:space="preserve">C00024 * G00275 </t>
  </si>
  <si>
    <t xml:space="preserve">C00024 * C00009 </t>
  </si>
  <si>
    <t xml:space="preserve">C00100 * C00009 </t>
  </si>
  <si>
    <t xml:space="preserve">C00024 * C01918 </t>
  </si>
  <si>
    <t xml:space="preserve">C00024 * C03922 </t>
  </si>
  <si>
    <t xml:space="preserve">C03972 * C00024 * C00001 </t>
  </si>
  <si>
    <t xml:space="preserve">C02583 * C01664 </t>
  </si>
  <si>
    <t xml:space="preserve">C00051 * C00151 </t>
  </si>
  <si>
    <t xml:space="preserve">C03193 * C00245 </t>
  </si>
  <si>
    <t xml:space="preserve">C02166 * C00045 </t>
  </si>
  <si>
    <t xml:space="preserve">C02320 * C00001 </t>
  </si>
  <si>
    <t xml:space="preserve">C02512 * C00025 </t>
  </si>
  <si>
    <t xml:space="preserve">C05670 * C00025 </t>
  </si>
  <si>
    <t xml:space="preserve">C03193 * C00045 </t>
  </si>
  <si>
    <t xml:space="preserve">C03193 * C05689 </t>
  </si>
  <si>
    <t xml:space="preserve">C01931 * C00344 </t>
  </si>
  <si>
    <t xml:space="preserve">C02504 * C00010 </t>
  </si>
  <si>
    <t xml:space="preserve">C00158 * C00010 </t>
  </si>
  <si>
    <t xml:space="preserve">C02225 * C00010 </t>
  </si>
  <si>
    <t xml:space="preserve">C00718 * C00009 </t>
  </si>
  <si>
    <t xml:space="preserve">C00369 * C00009 </t>
  </si>
  <si>
    <t xml:space="preserve">G10495 * C00009 </t>
  </si>
  <si>
    <t xml:space="preserve">G10545 * C00009 </t>
  </si>
  <si>
    <t xml:space="preserve">C00031 * C06215 </t>
  </si>
  <si>
    <t>C00031 * G10499</t>
  </si>
  <si>
    <t xml:space="preserve">C05898 * C11827 </t>
  </si>
  <si>
    <t>G10555 * G10557</t>
  </si>
  <si>
    <t xml:space="preserve">C05893 * C11826 </t>
  </si>
  <si>
    <t>G10553 * G10554</t>
  </si>
  <si>
    <t xml:space="preserve">C01170 * C01289 </t>
  </si>
  <si>
    <t xml:space="preserve">G11112 * G13164 </t>
  </si>
  <si>
    <t xml:space="preserve">C00498 * C00718 </t>
  </si>
  <si>
    <t xml:space="preserve">G10495 * G11109 </t>
  </si>
  <si>
    <t xml:space="preserve">C05897 * C00043 </t>
  </si>
  <si>
    <t xml:space="preserve">C04851 * C00043 </t>
  </si>
  <si>
    <t xml:space="preserve">G10551 * G10610 </t>
  </si>
  <si>
    <t xml:space="preserve">G10552 * G10610 </t>
  </si>
  <si>
    <t xml:space="preserve">G10556 * G10610 </t>
  </si>
  <si>
    <t xml:space="preserve">C00029 * C00641 </t>
  </si>
  <si>
    <t xml:space="preserve">C04046 * C00029 </t>
  </si>
  <si>
    <t xml:space="preserve">C06040 * C00029 </t>
  </si>
  <si>
    <t xml:space="preserve">G10608 * C00641 </t>
  </si>
  <si>
    <t xml:space="preserve">G10608 * G13181 </t>
  </si>
  <si>
    <t xml:space="preserve">C00029 * C22411 </t>
  </si>
  <si>
    <t xml:space="preserve">G10608 * G13166 </t>
  </si>
  <si>
    <t xml:space="preserve">C00208 * C00009 </t>
  </si>
  <si>
    <t xml:space="preserve">G00275 * C00009 </t>
  </si>
  <si>
    <t xml:space="preserve">C00212 * C00009 </t>
  </si>
  <si>
    <t xml:space="preserve">C00294 * C00009 </t>
  </si>
  <si>
    <t xml:space="preserve">C00330 * C00009 </t>
  </si>
  <si>
    <t xml:space="preserve">C00387 * C00009 </t>
  </si>
  <si>
    <t xml:space="preserve">C03150 * C00009 </t>
  </si>
  <si>
    <t xml:space="preserve">C05841 * C00009 </t>
  </si>
  <si>
    <t xml:space="preserve">C01762 * C00009 </t>
  </si>
  <si>
    <t xml:space="preserve">C00559 * C00009 </t>
  </si>
  <si>
    <t xml:space="preserve">C05512 * C00009 </t>
  </si>
  <si>
    <t xml:space="preserve">C15586 * C00009 </t>
  </si>
  <si>
    <t xml:space="preserve">C20463 * C00009 </t>
  </si>
  <si>
    <t xml:space="preserve">C01103 * C00013 </t>
  </si>
  <si>
    <t xml:space="preserve">C07649 * C00119 </t>
  </si>
  <si>
    <t xml:space="preserve">C03090 * C00013 * C00025 </t>
  </si>
  <si>
    <t xml:space="preserve">C02739 * C00013 </t>
  </si>
  <si>
    <t xml:space="preserve">C04302 * C00013 </t>
  </si>
  <si>
    <t xml:space="preserve">C01185 * C00013 * C00011 </t>
  </si>
  <si>
    <t xml:space="preserve">C00214 * C00009 </t>
  </si>
  <si>
    <t xml:space="preserve">C00299 * C00009 </t>
  </si>
  <si>
    <t xml:space="preserve">C00475 * C00009 </t>
  </si>
  <si>
    <t xml:space="preserve">C03169 * C00009 </t>
  </si>
  <si>
    <t xml:space="preserve">C00526 * C00009 </t>
  </si>
  <si>
    <t xml:space="preserve">C00144 * C00013 </t>
  </si>
  <si>
    <t xml:space="preserve">C00655 * C00013 </t>
  </si>
  <si>
    <t xml:space="preserve">C01977 * C16675 </t>
  </si>
  <si>
    <t xml:space="preserve">C07649 * C00620 </t>
  </si>
  <si>
    <t xml:space="preserve">C12739 * C00009 </t>
  </si>
  <si>
    <t xml:space="preserve">C07649 * C00672 </t>
  </si>
  <si>
    <t xml:space="preserve">C00020 * C00013 </t>
  </si>
  <si>
    <t xml:space="preserve">C04677 * C00013 </t>
  </si>
  <si>
    <t xml:space="preserve">C00130 * C00013 </t>
  </si>
  <si>
    <t xml:space="preserve">C02380 * C00119 </t>
  </si>
  <si>
    <t xml:space="preserve">C16614 * C00119 </t>
  </si>
  <si>
    <t xml:space="preserve">C07648 * C00119 </t>
  </si>
  <si>
    <t xml:space="preserve">C00105 * C00013 </t>
  </si>
  <si>
    <t xml:space="preserve">C00019 * C20446 </t>
  </si>
  <si>
    <t xml:space="preserve">C00341 * C00129 </t>
  </si>
  <si>
    <t xml:space="preserve">C01300 * C00568 </t>
  </si>
  <si>
    <t xml:space="preserve">C04807 * C00568 </t>
  </si>
  <si>
    <t xml:space="preserve">C01137 * C00134 </t>
  </si>
  <si>
    <t xml:space="preserve">C01137 * C01672 </t>
  </si>
  <si>
    <t xml:space="preserve">C00002 * C00853 </t>
  </si>
  <si>
    <t xml:space="preserve">C06505 * C00002 </t>
  </si>
  <si>
    <t xml:space="preserve">C00002 * C05774 </t>
  </si>
  <si>
    <t xml:space="preserve">C00002 * C00541 * C03024 </t>
  </si>
  <si>
    <t xml:space="preserve">C00002 * C06504 * C03024 </t>
  </si>
  <si>
    <t xml:space="preserve">C00074 * C03175 </t>
  </si>
  <si>
    <t xml:space="preserve">C04752 * C04327 </t>
  </si>
  <si>
    <t xml:space="preserve">C04752 * C20247 </t>
  </si>
  <si>
    <t xml:space="preserve">C04752 * C20246 </t>
  </si>
  <si>
    <t xml:space="preserve">C00448 * C00129 </t>
  </si>
  <si>
    <t xml:space="preserve">C00979 * C00283 </t>
  </si>
  <si>
    <t xml:space="preserve">C00979 * C01528 </t>
  </si>
  <si>
    <t xml:space="preserve">C00979 * C00320 * C00342 * C00080 </t>
  </si>
  <si>
    <t xml:space="preserve">C01005 * C00283 </t>
  </si>
  <si>
    <t xml:space="preserve">C01118 * C00001 </t>
  </si>
  <si>
    <t xml:space="preserve">C01118 * C00283 </t>
  </si>
  <si>
    <t xml:space="preserve">C00542 * C00042 </t>
  </si>
  <si>
    <t xml:space="preserve">C01077 * C00097 </t>
  </si>
  <si>
    <t xml:space="preserve">C01118 * C00097 </t>
  </si>
  <si>
    <t xml:space="preserve">C05702 * C05688 </t>
  </si>
  <si>
    <t xml:space="preserve">C01077 * C05688 </t>
  </si>
  <si>
    <t xml:space="preserve">C01118 * C05688 </t>
  </si>
  <si>
    <t xml:space="preserve">C01077 * C00409 </t>
  </si>
  <si>
    <t xml:space="preserve">C01077 * C00283 </t>
  </si>
  <si>
    <t xml:space="preserve">C00074 * C00279 * C00001 </t>
  </si>
  <si>
    <t xml:space="preserve">C00009 * C00013 * C00019 </t>
  </si>
  <si>
    <t xml:space="preserve">C00002 * C05335 * C00001 </t>
  </si>
  <si>
    <t xml:space="preserve">C00931 * C00001 </t>
  </si>
  <si>
    <t xml:space="preserve">C00074 * C00043 </t>
  </si>
  <si>
    <t xml:space="preserve">C03722 * C00001 * C00009 </t>
  </si>
  <si>
    <t xml:space="preserve">C05847 * C03657 </t>
  </si>
  <si>
    <t xml:space="preserve">C00235 * C17324 </t>
  </si>
  <si>
    <t xml:space="preserve">C04732 * C15556 </t>
  </si>
  <si>
    <t xml:space="preserve">C00049 * C00026 </t>
  </si>
  <si>
    <t xml:space="preserve">C00079 * C00026 </t>
  </si>
  <si>
    <t xml:space="preserve">C00082 * C00026 </t>
  </si>
  <si>
    <t xml:space="preserve">C00097 * C00026 </t>
  </si>
  <si>
    <t xml:space="preserve">C00506 * C00026 </t>
  </si>
  <si>
    <t xml:space="preserve">C00606 * C00026 </t>
  </si>
  <si>
    <t xml:space="preserve">C05947 * C00026 </t>
  </si>
  <si>
    <t xml:space="preserve">C00047 * C01092 </t>
  </si>
  <si>
    <t xml:space="preserve">C00437 * C00026 </t>
  </si>
  <si>
    <t xml:space="preserve">C00077 * C00026 </t>
  </si>
  <si>
    <t xml:space="preserve">C00077 * C00161 </t>
  </si>
  <si>
    <t xml:space="preserve">C00064 * C00085 </t>
  </si>
  <si>
    <t xml:space="preserve">C00099 * C00026 </t>
  </si>
  <si>
    <t xml:space="preserve">C00334 * C00026 </t>
  </si>
  <si>
    <t xml:space="preserve">C00133 * C00026 </t>
  </si>
  <si>
    <t xml:space="preserve">C00405 * C00022 </t>
  </si>
  <si>
    <t xml:space="preserve">C02265 * C00026 </t>
  </si>
  <si>
    <t xml:space="preserve">C00515 * C00161 </t>
  </si>
  <si>
    <t xml:space="preserve">C00739 * C00161 </t>
  </si>
  <si>
    <t xml:space="preserve">C00792 * C00161 </t>
  </si>
  <si>
    <t xml:space="preserve">C00402 * C05946 </t>
  </si>
  <si>
    <t xml:space="preserve">C00123 * C00026 </t>
  </si>
  <si>
    <t xml:space="preserve">C00183 * C00026 </t>
  </si>
  <si>
    <t xml:space="preserve">C00407 * C00026 </t>
  </si>
  <si>
    <t xml:space="preserve">C02356 * C00026 </t>
  </si>
  <si>
    <t xml:space="preserve">C00431 * C00026 </t>
  </si>
  <si>
    <t xml:space="preserve">C01180 * C00025 </t>
  </si>
  <si>
    <t xml:space="preserve">C01005 * C00026 </t>
  </si>
  <si>
    <t xml:space="preserve">C06055 * C00026 </t>
  </si>
  <si>
    <t xml:space="preserve">C00666 * C00026 </t>
  </si>
  <si>
    <t xml:space="preserve">C00251 * C00064 </t>
  </si>
  <si>
    <t xml:space="preserve">C00251 * C00014 </t>
  </si>
  <si>
    <t xml:space="preserve">C01100 * C00026 </t>
  </si>
  <si>
    <t xml:space="preserve">C00002 * C03089 </t>
  </si>
  <si>
    <t xml:space="preserve">C00002 * C01906 </t>
  </si>
  <si>
    <t xml:space="preserve">C00002 * C00641 </t>
  </si>
  <si>
    <t xml:space="preserve">C00002 * C00085 </t>
  </si>
  <si>
    <t xml:space="preserve">C00063 * C00085 </t>
  </si>
  <si>
    <t xml:space="preserve">C00075 * C00085 </t>
  </si>
  <si>
    <t xml:space="preserve">C00081 * C00085 </t>
  </si>
  <si>
    <t xml:space="preserve">C00002 * C05382 </t>
  </si>
  <si>
    <t xml:space="preserve">C01097 * C00002 </t>
  </si>
  <si>
    <t xml:space="preserve">C00063 * C01097 </t>
  </si>
  <si>
    <t xml:space="preserve">C00075 * C01097 </t>
  </si>
  <si>
    <t xml:space="preserve">C00081 * C01097 </t>
  </si>
  <si>
    <t xml:space="preserve">C00002 * C05345 </t>
  </si>
  <si>
    <t xml:space="preserve">C00002 * C00330 </t>
  </si>
  <si>
    <t xml:space="preserve">C00002 * C00257 </t>
  </si>
  <si>
    <t xml:space="preserve">C11435 * C00002 </t>
  </si>
  <si>
    <t xml:space="preserve">C00002 * C00121 </t>
  </si>
  <si>
    <t xml:space="preserve">C00673 * C00008 </t>
  </si>
  <si>
    <t xml:space="preserve">C00002 * C00309 </t>
  </si>
  <si>
    <t xml:space="preserve">C00002 * C00508 </t>
  </si>
  <si>
    <t xml:space="preserve">C00002 * C00310 </t>
  </si>
  <si>
    <t xml:space="preserve">C04261 * C00159 </t>
  </si>
  <si>
    <t xml:space="preserve">C02713 * C04261 </t>
  </si>
  <si>
    <t xml:space="preserve">C04261 * C00140 </t>
  </si>
  <si>
    <t xml:space="preserve">C04261 * C00392 </t>
  </si>
  <si>
    <t xml:space="preserve">C04261 * C00031 </t>
  </si>
  <si>
    <t xml:space="preserve">C00002 * C00031 </t>
  </si>
  <si>
    <t xml:space="preserve">C00002 * C00221 </t>
  </si>
  <si>
    <t xml:space="preserve">C00002 * C00267 </t>
  </si>
  <si>
    <t xml:space="preserve">C01083 * C04261 </t>
  </si>
  <si>
    <t xml:space="preserve">G00293 * C04261 </t>
  </si>
  <si>
    <t xml:space="preserve">C04261 * C00095 </t>
  </si>
  <si>
    <t xml:space="preserve">C00002 * C00214 </t>
  </si>
  <si>
    <t xml:space="preserve">C00002 * C00526 </t>
  </si>
  <si>
    <t xml:space="preserve">C11736 * C00002 </t>
  </si>
  <si>
    <t xml:space="preserve">C00089 * C04261 </t>
  </si>
  <si>
    <t xml:space="preserve">C00002 * C00003 </t>
  </si>
  <si>
    <t xml:space="preserve">C00002 * C00882 </t>
  </si>
  <si>
    <t xml:space="preserve">C00002 * C00224 </t>
  </si>
  <si>
    <t xml:space="preserve">C00002 * C05686 </t>
  </si>
  <si>
    <t xml:space="preserve">C00002 * C00255 </t>
  </si>
  <si>
    <t xml:space="preserve">C00002 * C00116 </t>
  </si>
  <si>
    <t xml:space="preserve">C00002 * C00258 </t>
  </si>
  <si>
    <t xml:space="preserve">C00002 * C00831 </t>
  </si>
  <si>
    <t xml:space="preserve">C00002 * C00864 </t>
  </si>
  <si>
    <t xml:space="preserve">C00002 * C04079 </t>
  </si>
  <si>
    <t xml:space="preserve">C00002 * C00250 </t>
  </si>
  <si>
    <t xml:space="preserve">C00002 * C00314 </t>
  </si>
  <si>
    <t xml:space="preserve">C00002 * C00534 </t>
  </si>
  <si>
    <t xml:space="preserve">C00002 * C00263 </t>
  </si>
  <si>
    <t xml:space="preserve">C00002 * C00095 </t>
  </si>
  <si>
    <t xml:space="preserve">C00002 * C02336 </t>
  </si>
  <si>
    <t xml:space="preserve">C00002 * C00022 </t>
  </si>
  <si>
    <t xml:space="preserve">C00044 * C00022 </t>
  </si>
  <si>
    <t xml:space="preserve">C00063 * C00022 </t>
  </si>
  <si>
    <t xml:space="preserve">C00075 * C00022 </t>
  </si>
  <si>
    <t xml:space="preserve">C00081 * C00022 </t>
  </si>
  <si>
    <t xml:space="preserve">C00131 * C00022 </t>
  </si>
  <si>
    <t xml:space="preserve">C00286 * C00022 </t>
  </si>
  <si>
    <t xml:space="preserve">C00201 * C00022 </t>
  </si>
  <si>
    <t xml:space="preserve">C00002 * C00204 </t>
  </si>
  <si>
    <t xml:space="preserve">C00002 * C00475 </t>
  </si>
  <si>
    <t xml:space="preserve">C00044 * C00475 </t>
  </si>
  <si>
    <t xml:space="preserve">C00002 * C00299 </t>
  </si>
  <si>
    <t xml:space="preserve">C00044 * C00299 </t>
  </si>
  <si>
    <t xml:space="preserve">C16633 * C00002 </t>
  </si>
  <si>
    <t xml:space="preserve">C00002 * C01279 </t>
  </si>
  <si>
    <t xml:space="preserve">C00002 * C00312 </t>
  </si>
  <si>
    <t xml:space="preserve">C00002 * C00861 </t>
  </si>
  <si>
    <t xml:space="preserve">C00002 * C04294 </t>
  </si>
  <si>
    <t xml:space="preserve">C00002 * C01094 </t>
  </si>
  <si>
    <t xml:space="preserve">C00002 * C00140 </t>
  </si>
  <si>
    <t xml:space="preserve">C00002 * C00984 </t>
  </si>
  <si>
    <t xml:space="preserve">C00002 * C17558 </t>
  </si>
  <si>
    <t xml:space="preserve">C00002 * C00493 </t>
  </si>
  <si>
    <t xml:space="preserve">C00002 * C00881 </t>
  </si>
  <si>
    <t xml:space="preserve">C00201 * C00881 </t>
  </si>
  <si>
    <t xml:space="preserve">C00002 * C00559 </t>
  </si>
  <si>
    <t xml:space="preserve">C06892 * C00002 </t>
  </si>
  <si>
    <t xml:space="preserve">C00002 * C00585 </t>
  </si>
  <si>
    <t xml:space="preserve">C00002 * C00017 </t>
  </si>
  <si>
    <t xml:space="preserve">C00002 * C01609 </t>
  </si>
  <si>
    <t xml:space="preserve">C00002 * C00033 </t>
  </si>
  <si>
    <t xml:space="preserve">C00002 * C00163 </t>
  </si>
  <si>
    <t xml:space="preserve">C00002 * C00025 </t>
  </si>
  <si>
    <t xml:space="preserve">C00002 * C00197 </t>
  </si>
  <si>
    <t xml:space="preserve">C00002 * C00049 </t>
  </si>
  <si>
    <t xml:space="preserve">C00002 * C00246 </t>
  </si>
  <si>
    <t xml:space="preserve">C00002 * C00624 </t>
  </si>
  <si>
    <t xml:space="preserve">C00002 * C00062 </t>
  </si>
  <si>
    <t xml:space="preserve">C00074 * C00615 </t>
  </si>
  <si>
    <t xml:space="preserve">C00002 * C01081 </t>
  </si>
  <si>
    <t xml:space="preserve">C00002 * C00105 </t>
  </si>
  <si>
    <t xml:space="preserve">C00002 * C00055 </t>
  </si>
  <si>
    <t xml:space="preserve">C00002 * C00239 </t>
  </si>
  <si>
    <t xml:space="preserve">C00002 * C00020 </t>
  </si>
  <si>
    <t xml:space="preserve">C00002 * C00360 </t>
  </si>
  <si>
    <t xml:space="preserve">C00068 * C00008 </t>
  </si>
  <si>
    <t xml:space="preserve">C00002 * C00008 </t>
  </si>
  <si>
    <t xml:space="preserve">C11038 * C00002 </t>
  </si>
  <si>
    <t xml:space="preserve">C00002 * C00015 </t>
  </si>
  <si>
    <t xml:space="preserve">C00002 * C00035 </t>
  </si>
  <si>
    <t xml:space="preserve">C00002 * C00454 </t>
  </si>
  <si>
    <t xml:space="preserve">C00002 * C00112 </t>
  </si>
  <si>
    <t xml:space="preserve">C00002 * C00104 </t>
  </si>
  <si>
    <t xml:space="preserve">C00002 * C00206 </t>
  </si>
  <si>
    <t xml:space="preserve">C00002 * C00361 </t>
  </si>
  <si>
    <t xml:space="preserve">C00002 * C00363 </t>
  </si>
  <si>
    <t xml:space="preserve">C00002 * C00705 </t>
  </si>
  <si>
    <t xml:space="preserve">C00002 * C01346 </t>
  </si>
  <si>
    <t xml:space="preserve">C00002 * C01344 </t>
  </si>
  <si>
    <t xml:space="preserve">C00002 * C21748 </t>
  </si>
  <si>
    <t xml:space="preserve">C00002 * C21750 </t>
  </si>
  <si>
    <t xml:space="preserve">C22442 * C00002 </t>
  </si>
  <si>
    <t xml:space="preserve">C00002 * C04556 </t>
  </si>
  <si>
    <t xml:space="preserve">C00002 * C00144 </t>
  </si>
  <si>
    <t xml:space="preserve">C00002 * C00362 </t>
  </si>
  <si>
    <t xml:space="preserve">C22441 * C00002 </t>
  </si>
  <si>
    <t xml:space="preserve">C00002 * C00364 </t>
  </si>
  <si>
    <t xml:space="preserve">C00002 * C00365 </t>
  </si>
  <si>
    <t xml:space="preserve">C00002 * C00117 </t>
  </si>
  <si>
    <t xml:space="preserve">C00002 * C00378 </t>
  </si>
  <si>
    <t xml:space="preserve">C00002 * C01300 </t>
  </si>
  <si>
    <t xml:space="preserve">C00002 * C00044 </t>
  </si>
  <si>
    <t xml:space="preserve">C00029 * C00446 </t>
  </si>
  <si>
    <t xml:space="preserve">C00002 * C00455 </t>
  </si>
  <si>
    <t xml:space="preserve">C00002 * C01185 </t>
  </si>
  <si>
    <t xml:space="preserve">C00002 * C00061 </t>
  </si>
  <si>
    <t xml:space="preserve">C00075 * C04501 </t>
  </si>
  <si>
    <t xml:space="preserve">C00459 * C00103 </t>
  </si>
  <si>
    <t xml:space="preserve">C00002 * C00103 </t>
  </si>
  <si>
    <t xml:space="preserve">C00002 * C01134 </t>
  </si>
  <si>
    <t xml:space="preserve">C00063 * C00103 </t>
  </si>
  <si>
    <t xml:space="preserve">C00063 * C00093 </t>
  </si>
  <si>
    <t xml:space="preserve">C00002 * C00059 </t>
  </si>
  <si>
    <t xml:space="preserve">C00002 * C05697 </t>
  </si>
  <si>
    <t xml:space="preserve">C00063 * C00416 </t>
  </si>
  <si>
    <t xml:space="preserve">C00066 * C00009 </t>
  </si>
  <si>
    <t xml:space="preserve">C00002 * C00196 </t>
  </si>
  <si>
    <t xml:space="preserve">C04030 * C20665 </t>
  </si>
  <si>
    <t xml:space="preserve">C00002 * C00196 * C20665 </t>
  </si>
  <si>
    <t xml:space="preserve">C00002 * C00046 </t>
  </si>
  <si>
    <t xml:space="preserve">C00044 * C00046 </t>
  </si>
  <si>
    <t xml:space="preserve">C00063 * C00046 </t>
  </si>
  <si>
    <t xml:space="preserve">C00075 * C00046 </t>
  </si>
  <si>
    <t xml:space="preserve">C00201 * C00046 </t>
  </si>
  <si>
    <t xml:space="preserve">C11434 * C00063 </t>
  </si>
  <si>
    <t xml:space="preserve">C00131 * C00039 </t>
  </si>
  <si>
    <t xml:space="preserve">C00286 * C00039 </t>
  </si>
  <si>
    <t xml:space="preserve">C00458 * C00039 </t>
  </si>
  <si>
    <t xml:space="preserve">C00459 * C00039 </t>
  </si>
  <si>
    <t>C00677 * C00039</t>
  </si>
  <si>
    <t xml:space="preserve">C02211 * C00063 * C00002 </t>
  </si>
  <si>
    <t xml:space="preserve">C02211 * C00063 </t>
  </si>
  <si>
    <t xml:space="preserve">C19078 * C00063 </t>
  </si>
  <si>
    <t xml:space="preserve">C19080 * C00002 </t>
  </si>
  <si>
    <t xml:space="preserve">C15810 * C00002 </t>
  </si>
  <si>
    <t xml:space="preserve">C18237 * C00044 </t>
  </si>
  <si>
    <t xml:space="preserve">C00046 * C00009 </t>
  </si>
  <si>
    <t xml:space="preserve">C00075 * C00103 </t>
  </si>
  <si>
    <t xml:space="preserve">C00513 * C21464 </t>
  </si>
  <si>
    <t xml:space="preserve">C00513 * G13165 </t>
  </si>
  <si>
    <t xml:space="preserve">C04702 * C17556 </t>
  </si>
  <si>
    <t xml:space="preserve">C04882 * C17556 </t>
  </si>
  <si>
    <t xml:space="preserve">C00043 * C17556 </t>
  </si>
  <si>
    <t xml:space="preserve">G10610 * C17556 </t>
  </si>
  <si>
    <t xml:space="preserve">C00513 * C04881 </t>
  </si>
  <si>
    <t xml:space="preserve">C00513 * G00177 </t>
  </si>
  <si>
    <t xml:space="preserve">C00269 * C00093 </t>
  </si>
  <si>
    <t xml:space="preserve">C00010 * C03688 </t>
  </si>
  <si>
    <t xml:space="preserve">C00269 * C00065 </t>
  </si>
  <si>
    <t xml:space="preserve">C11437 * C15809 * C15814 </t>
  </si>
  <si>
    <t xml:space="preserve">C18239 * C15814 </t>
  </si>
  <si>
    <t xml:space="preserve">C00868 * C15812 * C00002 </t>
  </si>
  <si>
    <t xml:space="preserve">C00097 * C02342 </t>
  </si>
  <si>
    <t xml:space="preserve">C15812 * C15813 * C00030 </t>
  </si>
  <si>
    <t xml:space="preserve">C01909 * C17023 * C00019 * C05359 * C00080 </t>
  </si>
  <si>
    <t xml:space="preserve">C15811 * C00097 </t>
  </si>
  <si>
    <t xml:space="preserve">C00097 * C02743 </t>
  </si>
  <si>
    <t xml:space="preserve">C15812 * C02743 </t>
  </si>
  <si>
    <t xml:space="preserve">C16236 * C22154 * C00019 * C22150 * C00080 </t>
  </si>
  <si>
    <t xml:space="preserve">C22160 * C22154 * C00019 * C22150 * C00080 </t>
  </si>
  <si>
    <t xml:space="preserve">C22159 * C22154 * C00019 * C22150 * C00080 </t>
  </si>
  <si>
    <t xml:space="preserve">C00091 * C00164 </t>
  </si>
  <si>
    <t xml:space="preserve">C00091 * C01656 </t>
  </si>
  <si>
    <t xml:space="preserve">C04432 * C17023 * C00019 </t>
  </si>
  <si>
    <t xml:space="preserve">C20755 * C00019 </t>
  </si>
  <si>
    <t xml:space="preserve">C02391 * C00001 </t>
  </si>
  <si>
    <t xml:space="preserve">C01416 * C00001 </t>
  </si>
  <si>
    <t xml:space="preserve">C12650 * C00001 </t>
  </si>
  <si>
    <t xml:space="preserve">C07585 * C00001 </t>
  </si>
  <si>
    <t xml:space="preserve">C07054 * C00001 </t>
  </si>
  <si>
    <t xml:space="preserve">C16641 * C00001 </t>
  </si>
  <si>
    <t xml:space="preserve">C16543 * C00001 </t>
  </si>
  <si>
    <t xml:space="preserve">C16561 * C00001 </t>
  </si>
  <si>
    <t xml:space="preserve">C07073 * C00001 </t>
  </si>
  <si>
    <t xml:space="preserve">C03880 * C00001 </t>
  </si>
  <si>
    <t xml:space="preserve">C00422 * C00001 </t>
  </si>
  <si>
    <t xml:space="preserve">C00641 * C00001 </t>
  </si>
  <si>
    <t xml:space="preserve">C00165 * C00001 </t>
  </si>
  <si>
    <t xml:space="preserve">C01236 * C00001 </t>
  </si>
  <si>
    <t xml:space="preserve">C00916 * C00001 </t>
  </si>
  <si>
    <t xml:space="preserve">C04142 * C00001 </t>
  </si>
  <si>
    <t xml:space="preserve">C01153 * C00001 </t>
  </si>
  <si>
    <t xml:space="preserve">C00111 * C00001 </t>
  </si>
  <si>
    <t xml:space="preserve">C01081 * C00001 </t>
  </si>
  <si>
    <t xml:space="preserve">C03360 * C00001 </t>
  </si>
  <si>
    <t xml:space="preserve">C04895 * C00001 </t>
  </si>
  <si>
    <t xml:space="preserve">C00354 * C00001 </t>
  </si>
  <si>
    <t xml:space="preserve">C00447 * C00001 </t>
  </si>
  <si>
    <t xml:space="preserve">C05378 * C00001 </t>
  </si>
  <si>
    <t xml:space="preserve">C01100 * C00001 </t>
  </si>
  <si>
    <t xml:space="preserve">C00562 * C00001 </t>
  </si>
  <si>
    <t xml:space="preserve">C00988 * C00001 </t>
  </si>
  <si>
    <t xml:space="preserve">C00934 * C00001 </t>
  </si>
  <si>
    <t xml:space="preserve">C01177 * C00001 </t>
  </si>
  <si>
    <t xml:space="preserve">C03546 * C00001 </t>
  </si>
  <si>
    <t xml:space="preserve">C04006 * C00001 </t>
  </si>
  <si>
    <t xml:space="preserve">C15585 * C00001 </t>
  </si>
  <si>
    <t xml:space="preserve">C03892 * C00001 </t>
  </si>
  <si>
    <t xml:space="preserve">C01005 * C00001 </t>
  </si>
  <si>
    <t xml:space="preserve">C02532 * C00001 </t>
  </si>
  <si>
    <t xml:space="preserve">C01167 * C00001 </t>
  </si>
  <si>
    <t xml:space="preserve">C00020 * C00001 </t>
  </si>
  <si>
    <t xml:space="preserve">C00055 * C00001 </t>
  </si>
  <si>
    <t xml:space="preserve">C00105 * C00001 </t>
  </si>
  <si>
    <t xml:space="preserve">C00130 * C00001 </t>
  </si>
  <si>
    <t xml:space="preserve">C00144 * C00001 </t>
  </si>
  <si>
    <t xml:space="preserve">C00364 * C00001 </t>
  </si>
  <si>
    <t xml:space="preserve">C00239 * C00001 </t>
  </si>
  <si>
    <t xml:space="preserve">C00362 * C00001 </t>
  </si>
  <si>
    <t xml:space="preserve">C00360 * C00001 </t>
  </si>
  <si>
    <t xml:space="preserve">C00365 * C00001 </t>
  </si>
  <si>
    <t xml:space="preserve">C00455 * C00001 </t>
  </si>
  <si>
    <t xml:space="preserve">C00655 * C00001 </t>
  </si>
  <si>
    <t xml:space="preserve">C01185 * C00001 </t>
  </si>
  <si>
    <t xml:space="preserve">C02520 * C00001 </t>
  </si>
  <si>
    <t xml:space="preserve">C06196 * C00001 </t>
  </si>
  <si>
    <t xml:space="preserve">C01367 * C00001 </t>
  </si>
  <si>
    <t xml:space="preserve">C01368 * C00001 </t>
  </si>
  <si>
    <t xml:space="preserve">C06193 * C00001 </t>
  </si>
  <si>
    <t xml:space="preserve">C05822 * C00001 </t>
  </si>
  <si>
    <t xml:space="preserve">C02508 * C00001 </t>
  </si>
  <si>
    <t xml:space="preserve">C06369 * C00001 </t>
  </si>
  <si>
    <t xml:space="preserve">C01094 * C00001 </t>
  </si>
  <si>
    <t xml:space="preserve">C00054 * C00001 </t>
  </si>
  <si>
    <t xml:space="preserve">C00053 * C00001 </t>
  </si>
  <si>
    <t xml:space="preserve">C11536 * C00001 </t>
  </si>
  <si>
    <t xml:space="preserve">C01204 * C00001 </t>
  </si>
  <si>
    <t xml:space="preserve">C15651 * C00001 </t>
  </si>
  <si>
    <t xml:space="preserve">C01240 * C00001 </t>
  </si>
  <si>
    <t xml:space="preserve">C02353 * C00001 </t>
  </si>
  <si>
    <t xml:space="preserve">C02355 * C00001 </t>
  </si>
  <si>
    <t xml:space="preserve">C02354 * C00001 </t>
  </si>
  <si>
    <t xml:space="preserve">C06194 * C00001 </t>
  </si>
  <si>
    <t xml:space="preserve">C03120 * C00001 </t>
  </si>
  <si>
    <t xml:space="preserve">C00670 * C00001 </t>
  </si>
  <si>
    <t xml:space="preserve">C01233 * C00001 </t>
  </si>
  <si>
    <t xml:space="preserve">C16463 * C00001 </t>
  </si>
  <si>
    <t xml:space="preserve">C17627 * C00001 </t>
  </si>
  <si>
    <t xml:space="preserve">C01228 * C00001 </t>
  </si>
  <si>
    <t xml:space="preserve">C00369 * C00001 </t>
  </si>
  <si>
    <t xml:space="preserve">G10545 * C00001 </t>
  </si>
  <si>
    <t xml:space="preserve">C01935 * C00001 </t>
  </si>
  <si>
    <t xml:space="preserve">C00089 * C00001 </t>
  </si>
  <si>
    <t xml:space="preserve">C00252 * C00001 </t>
  </si>
  <si>
    <t xml:space="preserve">C00721 * C00001 </t>
  </si>
  <si>
    <t xml:space="preserve">G01318 * C00001 </t>
  </si>
  <si>
    <t xml:space="preserve">G00370 * C00001 </t>
  </si>
  <si>
    <t xml:space="preserve">C00001 * C00689 </t>
  </si>
  <si>
    <t xml:space="preserve">C00001 * C02995 </t>
  </si>
  <si>
    <t xml:space="preserve">C00001 * G09795 </t>
  </si>
  <si>
    <t xml:space="preserve">C00001 * G10519 </t>
  </si>
  <si>
    <t xml:space="preserve">C00734 * C00001 </t>
  </si>
  <si>
    <t xml:space="preserve">G10536 * C00001 </t>
  </si>
  <si>
    <t xml:space="preserve">C05402 * C00001 </t>
  </si>
  <si>
    <t xml:space="preserve">C00492 * C00001 </t>
  </si>
  <si>
    <t xml:space="preserve">C05401 * C00001 </t>
  </si>
  <si>
    <t xml:space="preserve">C01235 * C00001 </t>
  </si>
  <si>
    <t xml:space="preserve">C05400 * C00001 </t>
  </si>
  <si>
    <t xml:space="preserve">C05399 * C00001 </t>
  </si>
  <si>
    <t xml:space="preserve">C04737 * C00001 </t>
  </si>
  <si>
    <t xml:space="preserve">C01613 * C00001 </t>
  </si>
  <si>
    <t xml:space="preserve">C06126 * C00001 </t>
  </si>
  <si>
    <t xml:space="preserve">C06037 * C00001 </t>
  </si>
  <si>
    <t xml:space="preserve">C05404 * C00001 </t>
  </si>
  <si>
    <t xml:space="preserve">C00001 * G00093 </t>
  </si>
  <si>
    <t xml:space="preserve">G00249 * C00001 </t>
  </si>
  <si>
    <t xml:space="preserve">G01275 * C00001 </t>
  </si>
  <si>
    <t xml:space="preserve">G10488 * C00001 </t>
  </si>
  <si>
    <t xml:space="preserve">G00497 * C00001 </t>
  </si>
  <si>
    <t xml:space="preserve">G00501 * C00001 </t>
  </si>
  <si>
    <t xml:space="preserve">G10529 * C00001 </t>
  </si>
  <si>
    <t xml:space="preserve">G00278 * C00001 </t>
  </si>
  <si>
    <t xml:space="preserve">C00243 * C00001 </t>
  </si>
  <si>
    <t xml:space="preserve">C05796 * C00001 </t>
  </si>
  <si>
    <t xml:space="preserve">C01290 * C00001 </t>
  </si>
  <si>
    <t xml:space="preserve">C04911 * C00001 </t>
  </si>
  <si>
    <t xml:space="preserve">C05403 * C00001 </t>
  </si>
  <si>
    <t xml:space="preserve">C06136 * C00001 </t>
  </si>
  <si>
    <t xml:space="preserve">G00124 * C00001 </t>
  </si>
  <si>
    <t xml:space="preserve">G00110 * C00001 </t>
  </si>
  <si>
    <t xml:space="preserve">G10504 * C00001 </t>
  </si>
  <si>
    <t xml:space="preserve">G00092 * C00001 </t>
  </si>
  <si>
    <t xml:space="preserve">G10531 * C00001 </t>
  </si>
  <si>
    <t xml:space="preserve">G10534 * C00001 </t>
  </si>
  <si>
    <t xml:space="preserve">G01977 * C00001 </t>
  </si>
  <si>
    <t xml:space="preserve">C16688 * C00001 </t>
  </si>
  <si>
    <t xml:space="preserve">G10508 * C00001 </t>
  </si>
  <si>
    <t xml:space="preserve">C00181 * C02352 </t>
  </si>
  <si>
    <t>C00181 * G10512</t>
  </si>
  <si>
    <t xml:space="preserve">G10481 * C00001 </t>
  </si>
  <si>
    <t xml:space="preserve">C00760 * C00001 </t>
  </si>
  <si>
    <t xml:space="preserve">C01674 * C00001 </t>
  </si>
  <si>
    <t xml:space="preserve">C06135 * C00001 </t>
  </si>
  <si>
    <t xml:space="preserve">C04737 * C01132 </t>
  </si>
  <si>
    <t xml:space="preserve">C04884 * C00001 </t>
  </si>
  <si>
    <t xml:space="preserve">C00001 * G00094 </t>
  </si>
  <si>
    <t xml:space="preserve">G00123 * C00001 </t>
  </si>
  <si>
    <t xml:space="preserve">G00109 * C00001 </t>
  </si>
  <si>
    <t xml:space="preserve">G10336 * C00001 </t>
  </si>
  <si>
    <t xml:space="preserve">G13074 * C00001 </t>
  </si>
  <si>
    <t xml:space="preserve">G13073 * C00001 </t>
  </si>
  <si>
    <t xml:space="preserve">G13057 * C00001 </t>
  </si>
  <si>
    <t xml:space="preserve">G00711 * C00001 </t>
  </si>
  <si>
    <t xml:space="preserve">G13056 * C00001 </t>
  </si>
  <si>
    <t xml:space="preserve">G05477 * C00001 </t>
  </si>
  <si>
    <t xml:space="preserve">C22467 * C00001 </t>
  </si>
  <si>
    <t xml:space="preserve">C02474 * C00001 </t>
  </si>
  <si>
    <t xml:space="preserve">C06215 * C00001 </t>
  </si>
  <si>
    <t>C00001 * C06215</t>
  </si>
  <si>
    <t>C00001 * G10499</t>
  </si>
  <si>
    <t xml:space="preserve">C00470 * C00001 </t>
  </si>
  <si>
    <t xml:space="preserve">G10506 * C00001 </t>
  </si>
  <si>
    <t xml:space="preserve">C02273 * C00001 </t>
  </si>
  <si>
    <t xml:space="preserve">C02492 * C00001 </t>
  </si>
  <si>
    <t xml:space="preserve">C01355 * C00001 </t>
  </si>
  <si>
    <t xml:space="preserve">G10535 * C00001 </t>
  </si>
  <si>
    <t xml:space="preserve">C04534 * C00001 </t>
  </si>
  <si>
    <t xml:space="preserve">C06187 * C00001 </t>
  </si>
  <si>
    <t xml:space="preserve">C06188 * C00001 </t>
  </si>
  <si>
    <t xml:space="preserve">G10518 * C00001 </t>
  </si>
  <si>
    <t xml:space="preserve">C00170 * C00001 </t>
  </si>
  <si>
    <t xml:space="preserve">C00021 * C00001 </t>
  </si>
  <si>
    <t xml:space="preserve">C05198 * C00001 </t>
  </si>
  <si>
    <t xml:space="preserve">C00885 * C00001 </t>
  </si>
  <si>
    <t xml:space="preserve">C00722 * C00001 </t>
  </si>
  <si>
    <t xml:space="preserve">C06548 * C00001 </t>
  </si>
  <si>
    <t xml:space="preserve">C14771 * C00001 </t>
  </si>
  <si>
    <t xml:space="preserve">C14770 * C00001 </t>
  </si>
  <si>
    <t xml:space="preserve">C14769 * C00001 </t>
  </si>
  <si>
    <t xml:space="preserve">C14768 * C00001 </t>
  </si>
  <si>
    <t xml:space="preserve">C01419 * C00001 </t>
  </si>
  <si>
    <t xml:space="preserve">C05729 * C00001 </t>
  </si>
  <si>
    <t xml:space="preserve">C00012 * C00001 </t>
  </si>
  <si>
    <t xml:space="preserve">C20120 * C00001 </t>
  </si>
  <si>
    <t xml:space="preserve">C00152 * C00001 </t>
  </si>
  <si>
    <t xml:space="preserve">C00241 * C00001 </t>
  </si>
  <si>
    <t xml:space="preserve">C00234 * C00001 </t>
  </si>
  <si>
    <t xml:space="preserve">C00395 * C00001 </t>
  </si>
  <si>
    <t xml:space="preserve">C05551 * C00001 </t>
  </si>
  <si>
    <t xml:space="preserve">C01444 * C00001 </t>
  </si>
  <si>
    <t xml:space="preserve">C00153 * C00001 </t>
  </si>
  <si>
    <t xml:space="preserve">C00819 * C00001 </t>
  </si>
  <si>
    <t xml:space="preserve">C00357 * C00001 </t>
  </si>
  <si>
    <t xml:space="preserve">C02999 * C00001 </t>
  </si>
  <si>
    <t xml:space="preserve">C00940 * C00001 </t>
  </si>
  <si>
    <t xml:space="preserve">C02362 * C00001 </t>
  </si>
  <si>
    <t xml:space="preserve">C04131 * C00001 </t>
  </si>
  <si>
    <t xml:space="preserve">C04390 * C00001 </t>
  </si>
  <si>
    <t xml:space="preserve">C00086 * C00001 </t>
  </si>
  <si>
    <t xml:space="preserve">C00014 * C00288 </t>
  </si>
  <si>
    <t xml:space="preserve">C04258 * C00001 </t>
  </si>
  <si>
    <t xml:space="preserve">C11439 * C00001 </t>
  </si>
  <si>
    <t xml:space="preserve">C11821 * C00001 </t>
  </si>
  <si>
    <t xml:space="preserve">C00337 * C00001 </t>
  </si>
  <si>
    <t xml:space="preserve">C02350 * C00001 </t>
  </si>
  <si>
    <t xml:space="preserve">C01866 * C00001 </t>
  </si>
  <si>
    <t xml:space="preserve">C03680 * C00001 </t>
  </si>
  <si>
    <t xml:space="preserve">C00002 * C01879 * C00001 </t>
  </si>
  <si>
    <t xml:space="preserve">C00062 * C00001 </t>
  </si>
  <si>
    <t xml:space="preserve">C00179 * C00001 </t>
  </si>
  <si>
    <t xml:space="preserve">C03626 * C00001 </t>
  </si>
  <si>
    <t xml:space="preserve">C00439 * C00001 </t>
  </si>
  <si>
    <t xml:space="preserve">C00499 * C00001 </t>
  </si>
  <si>
    <t xml:space="preserve">C06060 * C00001 </t>
  </si>
  <si>
    <t xml:space="preserve">C00044 * C00001 </t>
  </si>
  <si>
    <t xml:space="preserve">C05922 * C00001 </t>
  </si>
  <si>
    <t xml:space="preserve">C02741 * C00001 </t>
  </si>
  <si>
    <t xml:space="preserve">C00147 * C00001 </t>
  </si>
  <si>
    <t xml:space="preserve">C01304 * C00001 </t>
  </si>
  <si>
    <t xml:space="preserve">C00242 * C00001 </t>
  </si>
  <si>
    <t xml:space="preserve">C17324 * C00001 </t>
  </si>
  <si>
    <t xml:space="preserve">C00475 * C00001 </t>
  </si>
  <si>
    <t xml:space="preserve">C00881 * C00001 </t>
  </si>
  <si>
    <t xml:space="preserve">C16635 * C00001 </t>
  </si>
  <si>
    <t xml:space="preserve">C00445 * C00001 </t>
  </si>
  <si>
    <t>C20905 * C00001 </t>
  </si>
  <si>
    <t xml:space="preserve">C20904 * C00001 </t>
  </si>
  <si>
    <t xml:space="preserve">C00378 * C00001 </t>
  </si>
  <si>
    <t xml:space="preserve">C20267 * C00001 </t>
  </si>
  <si>
    <t xml:space="preserve">C00352 * C00001 </t>
  </si>
  <si>
    <t xml:space="preserve">C00013 * C00001 </t>
  </si>
  <si>
    <t xml:space="preserve">C00705 * C00001 </t>
  </si>
  <si>
    <t xml:space="preserve">C00458 * C00001 </t>
  </si>
  <si>
    <t xml:space="preserve">C00301 * C00001 </t>
  </si>
  <si>
    <t xml:space="preserve">C00002 * C00001 </t>
  </si>
  <si>
    <t xml:space="preserve">C00068 * C00001 </t>
  </si>
  <si>
    <t xml:space="preserve">C00201 * C00001 </t>
  </si>
  <si>
    <t xml:space="preserve">C01260 * C00001 </t>
  </si>
  <si>
    <t xml:space="preserve">C06198 * C00001 </t>
  </si>
  <si>
    <t xml:space="preserve">C01261 * C00001 </t>
  </si>
  <si>
    <t xml:space="preserve">C04392 * C00001 </t>
  </si>
  <si>
    <t xml:space="preserve">C00460 * C00001 </t>
  </si>
  <si>
    <t xml:space="preserve">C21751 * C00001 </t>
  </si>
  <si>
    <t xml:space="preserve">C04574 * C00001 </t>
  </si>
  <si>
    <t xml:space="preserve">C06197 * C00001 </t>
  </si>
  <si>
    <t xml:space="preserve">C02739 * C00001 </t>
  </si>
  <si>
    <t xml:space="preserve">C00081 * C00001 </t>
  </si>
  <si>
    <t xml:space="preserve">C00700 * C00001 </t>
  </si>
  <si>
    <t xml:space="preserve">C01345 * C00001 </t>
  </si>
  <si>
    <t xml:space="preserve">C16617 * C00001 </t>
  </si>
  <si>
    <t xml:space="preserve">C00227 * C00001 </t>
  </si>
  <si>
    <t xml:space="preserve">C02133 * C00001 </t>
  </si>
  <si>
    <t xml:space="preserve">C06206 * C00001 </t>
  </si>
  <si>
    <t xml:space="preserve">C00236 * C00001 </t>
  </si>
  <si>
    <t xml:space="preserve">C00003 * C00001 </t>
  </si>
  <si>
    <t xml:space="preserve">C00016 * C00001 </t>
  </si>
  <si>
    <t xml:space="preserve">C00029 * C00001 </t>
  </si>
  <si>
    <t xml:space="preserve">C00063 * C00001 </t>
  </si>
  <si>
    <t xml:space="preserve">C00075 * C00001 </t>
  </si>
  <si>
    <t xml:space="preserve">C00857 * C00001 </t>
  </si>
  <si>
    <t xml:space="preserve">C00882 * C00001 </t>
  </si>
  <si>
    <t xml:space="preserve">C00459 * C00001 </t>
  </si>
  <si>
    <t xml:space="preserve">C04287 * C00001 </t>
  </si>
  <si>
    <t xml:space="preserve">C21101 * C00001 </t>
  </si>
  <si>
    <t xml:space="preserve">C00002 * C00036 </t>
  </si>
  <si>
    <t xml:space="preserve">C00019 * C00080 </t>
  </si>
  <si>
    <t xml:space="preserve">C00199 * C00067 </t>
  </si>
  <si>
    <t xml:space="preserve">C03373 * C00019 </t>
  </si>
  <si>
    <t xml:space="preserve">C00044 * C00019 * C00030 </t>
  </si>
  <si>
    <t xml:space="preserve">C00288 * C00080 </t>
  </si>
  <si>
    <t xml:space="preserve">C02730 * C00001 </t>
  </si>
  <si>
    <t xml:space="preserve">C00256 * C00357 </t>
  </si>
  <si>
    <t xml:space="preserve">C03460 * C00001 </t>
  </si>
  <si>
    <t xml:space="preserve">C00877 * C00001 </t>
  </si>
  <si>
    <t xml:space="preserve">C11946 * C00001 </t>
  </si>
  <si>
    <t xml:space="preserve">C11945 * C00001 </t>
  </si>
  <si>
    <t xml:space="preserve">C14144 * C00001 </t>
  </si>
  <si>
    <t xml:space="preserve">C16468 * C00001 </t>
  </si>
  <si>
    <t xml:space="preserve">C04333 * C00001 </t>
  </si>
  <si>
    <t xml:space="preserve">C00065 * C00463 </t>
  </si>
  <si>
    <t xml:space="preserve">C00065 * C03506 </t>
  </si>
  <si>
    <t xml:space="preserve">C00106 * C00117 </t>
  </si>
  <si>
    <t xml:space="preserve">C01102 * C00001 </t>
  </si>
  <si>
    <t xml:space="preserve">C06055 * C00001 </t>
  </si>
  <si>
    <t xml:space="preserve">C20905 * C00001 </t>
  </si>
  <si>
    <t xml:space="preserve">C00118 * C00199 * C00064 </t>
  </si>
  <si>
    <t xml:space="preserve">C00117 * C00118 * C00014 </t>
  </si>
  <si>
    <t xml:space="preserve">C00117 * C00118 * C00064 </t>
  </si>
  <si>
    <t xml:space="preserve">C00441 * C00022 </t>
  </si>
  <si>
    <t xml:space="preserve">C00097 * C00001 </t>
  </si>
  <si>
    <t xml:space="preserve">C02291 * C00001 </t>
  </si>
  <si>
    <t xml:space="preserve">C00491 * C00001 </t>
  </si>
  <si>
    <t xml:space="preserve">C05335 * C00001 </t>
  </si>
  <si>
    <t xml:space="preserve">C05699 * C00001 </t>
  </si>
  <si>
    <t xml:space="preserve">C05689 * C00001 </t>
  </si>
  <si>
    <t xml:space="preserve">C02749 * C00001 </t>
  </si>
  <si>
    <t xml:space="preserve">C02882 * C00001 </t>
  </si>
  <si>
    <t xml:space="preserve">C00155 * C00001 </t>
  </si>
  <si>
    <t xml:space="preserve">C21310 * C00001 </t>
  </si>
  <si>
    <t xml:space="preserve">C02191 * C14818 </t>
  </si>
  <si>
    <t xml:space="preserve">C00748 * C00080 </t>
  </si>
  <si>
    <t xml:space="preserve">C00043 * C00001 </t>
  </si>
  <si>
    <t xml:space="preserve">C00645 * C00015 </t>
  </si>
  <si>
    <t xml:space="preserve">C00002 * C00082 * C00787 </t>
  </si>
  <si>
    <t xml:space="preserve">C00002 * C00073 * C01647 </t>
  </si>
  <si>
    <t xml:space="preserve">C00002 * C05335 * C01647 </t>
  </si>
  <si>
    <t xml:space="preserve">C00002 * C00065 * C01650 </t>
  </si>
  <si>
    <t xml:space="preserve">C00002 * C00065 * C16636 </t>
  </si>
  <si>
    <t xml:space="preserve">C01638 * C00049 * C00002 </t>
  </si>
  <si>
    <t xml:space="preserve">C00002 * C00133 * C00653 </t>
  </si>
  <si>
    <t xml:space="preserve">C00002 * C00133 * G13185 </t>
  </si>
  <si>
    <t xml:space="preserve">C00002 * C00133 * G13167 </t>
  </si>
  <si>
    <t xml:space="preserve">C00002 * C00133 * G13170 </t>
  </si>
  <si>
    <t xml:space="preserve">C00002 * C00133 * G13174 </t>
  </si>
  <si>
    <t xml:space="preserve">C00002 * C00133 * G13176 </t>
  </si>
  <si>
    <t xml:space="preserve">C00002 * C00133 * G13178 </t>
  </si>
  <si>
    <t xml:space="preserve">C00002 * C00133 * G13192 </t>
  </si>
  <si>
    <t xml:space="preserve">C00002 * C00037 * C01642 </t>
  </si>
  <si>
    <t xml:space="preserve">C00002 * C00148 * C01649 </t>
  </si>
  <si>
    <t xml:space="preserve">C00002 * C00097 * C01639 </t>
  </si>
  <si>
    <t xml:space="preserve">C01641 * C00025 * C00002 </t>
  </si>
  <si>
    <t xml:space="preserve">C00002 * C00062 * C01636 </t>
  </si>
  <si>
    <t xml:space="preserve">C00002 * C00078 * C01652 </t>
  </si>
  <si>
    <t xml:space="preserve">C00002 * C00079 * C01648 </t>
  </si>
  <si>
    <t xml:space="preserve">C00002 * C00135 * C01643 </t>
  </si>
  <si>
    <t xml:space="preserve">C00002 * C00152 * C01637 </t>
  </si>
  <si>
    <t xml:space="preserve">C00002 * C00025 * C01640 </t>
  </si>
  <si>
    <t xml:space="preserve">C00002 * C00188 * C01651 </t>
  </si>
  <si>
    <t xml:space="preserve">C00002 * C00123 * C01645 </t>
  </si>
  <si>
    <t xml:space="preserve">C00002 * C00407 * C01644 </t>
  </si>
  <si>
    <t xml:space="preserve">C00002 * C00047 * C01646 </t>
  </si>
  <si>
    <t xml:space="preserve">C00002 * C00041 * C01635 </t>
  </si>
  <si>
    <t xml:space="preserve">C00002 * C00183 * C01653 </t>
  </si>
  <si>
    <t xml:space="preserve">C00002 * C00033 * C00010 </t>
  </si>
  <si>
    <t xml:space="preserve">C05993 * C00010 </t>
  </si>
  <si>
    <t xml:space="preserve">C00002 * C00163 * C00010 </t>
  </si>
  <si>
    <t xml:space="preserve">C05983 * C00010 </t>
  </si>
  <si>
    <t xml:space="preserve">C00002 * C02656 * C00010 </t>
  </si>
  <si>
    <t xml:space="preserve">C00002 * C00164 * C00010 </t>
  </si>
  <si>
    <t xml:space="preserve">C00002 * C02730 * C00010 </t>
  </si>
  <si>
    <t xml:space="preserve">C00002 * C00638 * C00010 </t>
  </si>
  <si>
    <t xml:space="preserve">C00002 * C00249 * C00010 </t>
  </si>
  <si>
    <t xml:space="preserve">C00044 * C00042 * C00010 </t>
  </si>
  <si>
    <t xml:space="preserve">C00081 * C00042 * C00010 </t>
  </si>
  <si>
    <t xml:space="preserve">C00044 * C00490 * C00010 </t>
  </si>
  <si>
    <t xml:space="preserve">C00081 * C00490 * C00010 </t>
  </si>
  <si>
    <t xml:space="preserve">C00002 * C00025 * C00014 </t>
  </si>
  <si>
    <t xml:space="preserve">C00002 * C16241 </t>
  </si>
  <si>
    <t xml:space="preserve">C16238 * C16240 </t>
  </si>
  <si>
    <t xml:space="preserve">C00002 * C16241 * C16240 </t>
  </si>
  <si>
    <t xml:space="preserve">C00002 * C06423 * C22158 </t>
  </si>
  <si>
    <t xml:space="preserve">C00002 * C16241 * C22157 </t>
  </si>
  <si>
    <t xml:space="preserve">C00002 * C16241 * C22158 </t>
  </si>
  <si>
    <t xml:space="preserve">C00002 * C00857 * C00014 </t>
  </si>
  <si>
    <t xml:space="preserve">C00002 * C00522 * C00099 </t>
  </si>
  <si>
    <t xml:space="preserve">C00002 * C05892 * C00993 </t>
  </si>
  <si>
    <t xml:space="preserve">C00002 * C04877 * C00993 </t>
  </si>
  <si>
    <t xml:space="preserve">C00002 * C00692 * C00680 </t>
  </si>
  <si>
    <t xml:space="preserve">C00002 * C00101 * C00025 </t>
  </si>
  <si>
    <t xml:space="preserve">C00002 * C00234 * C00025 </t>
  </si>
  <si>
    <t xml:space="preserve">C00002 * C00921 * C00025 </t>
  </si>
  <si>
    <t xml:space="preserve">C00002 * C03541 * C00025 </t>
  </si>
  <si>
    <t xml:space="preserve">C00002 * C05928 * C00025 </t>
  </si>
  <si>
    <t xml:space="preserve">C00002 * C00133 </t>
  </si>
  <si>
    <t xml:space="preserve">C20941 * C00041 * C00002 </t>
  </si>
  <si>
    <t xml:space="preserve">C00063 * C03492 * C00097 </t>
  </si>
  <si>
    <t xml:space="preserve">C00002 * C04751 * C00049 </t>
  </si>
  <si>
    <t xml:space="preserve">C00002 * C01050 * C00041 </t>
  </si>
  <si>
    <t xml:space="preserve">C00002 * C01212 * C00217 </t>
  </si>
  <si>
    <t xml:space="preserve">C00002 * C04640 </t>
  </si>
  <si>
    <t xml:space="preserve">C00002 * C03479 * C00080 </t>
  </si>
  <si>
    <t xml:space="preserve">C00002 * C01037 * C00011 </t>
  </si>
  <si>
    <t xml:space="preserve">C01037 * C00011 </t>
  </si>
  <si>
    <t xml:space="preserve">C22458 * C00002 </t>
  </si>
  <si>
    <t xml:space="preserve">C00002 * C03090 * C00037 </t>
  </si>
  <si>
    <t xml:space="preserve">C00002 * C06250 * C00288 </t>
  </si>
  <si>
    <t xml:space="preserve">C00002 * C00120 </t>
  </si>
  <si>
    <t xml:space="preserve">C00002 * C00120 * C04735 </t>
  </si>
  <si>
    <t xml:space="preserve">C05921 * C06249 </t>
  </si>
  <si>
    <t xml:space="preserve">C00002 * C03373 * C00288 </t>
  </si>
  <si>
    <t xml:space="preserve">C19722 * C00047 * C00002 </t>
  </si>
  <si>
    <t xml:space="preserve">C00002 * C00075 * C00014 </t>
  </si>
  <si>
    <t xml:space="preserve">C00002 * C00075 * C00064 * C00001 </t>
  </si>
  <si>
    <t xml:space="preserve">C20248 * C00014 * C00002 </t>
  </si>
  <si>
    <t xml:space="preserve">C01185 * C00013 * C00008 * C00009 </t>
  </si>
  <si>
    <t xml:space="preserve">C00044 * C00130 * C00049 </t>
  </si>
  <si>
    <t xml:space="preserve">C00002 * C00327 * C00049 </t>
  </si>
  <si>
    <t xml:space="preserve">C00002 * C00655 * C00014 </t>
  </si>
  <si>
    <t xml:space="preserve">C00002 * C00655 * C00064 * C00001 </t>
  </si>
  <si>
    <t xml:space="preserve">C16618 * C00002 * C00064 * C00001 </t>
  </si>
  <si>
    <t xml:space="preserve">C00002 * C04376 * C00064 * C00001 </t>
  </si>
  <si>
    <t xml:space="preserve">C00002 * C00049 * C00014 </t>
  </si>
  <si>
    <t xml:space="preserve">C00002 * C00049 * C00064 * C00001 </t>
  </si>
  <si>
    <t xml:space="preserve">C00002 * C00064 * C00288 * C00001 </t>
  </si>
  <si>
    <t xml:space="preserve">C00002 * C01563 </t>
  </si>
  <si>
    <t xml:space="preserve">C00002 * C00288 * C00014 </t>
  </si>
  <si>
    <t xml:space="preserve">C00002 * C00288 </t>
  </si>
  <si>
    <t xml:space="preserve">C00014 * C20969 </t>
  </si>
  <si>
    <t xml:space="preserve">C02282 * C00025 * C00009 * C00008 </t>
  </si>
  <si>
    <t xml:space="preserve">C00002 * C00022 * C00288 </t>
  </si>
  <si>
    <t xml:space="preserve">C00002 * C00024 * C00288 </t>
  </si>
  <si>
    <t xml:space="preserve">C00002 * C00100 * C00288 </t>
  </si>
  <si>
    <t xml:space="preserve">C00002 * C00288 * C00136 * C00080 </t>
  </si>
  <si>
    <t xml:space="preserve">C00002 * C03069 * C00288 </t>
  </si>
  <si>
    <t xml:space="preserve">C00002 * C00039 * C02128 </t>
  </si>
  <si>
    <t>C00003 * C00039 * C02128</t>
  </si>
  <si>
    <t xml:space="preserve">C05819 * C00007 * C00080 </t>
  </si>
  <si>
    <t xml:space="preserve"> C00685 * C00005 * C00080</t>
  </si>
  <si>
    <t xml:space="preserve"> C05744 * C00005 * C00080</t>
  </si>
  <si>
    <t xml:space="preserve"> C05753 * C00005</t>
  </si>
  <si>
    <t xml:space="preserve"> C05750 * C00005 * C00080</t>
  </si>
  <si>
    <t xml:space="preserve"> C05762 * C00005 * C00080</t>
  </si>
  <si>
    <t xml:space="preserve"> C05759 * C00005 * C00080</t>
  </si>
  <si>
    <t xml:space="preserve"> C05746 * C00005 * C00080</t>
  </si>
  <si>
    <t xml:space="preserve"> C05756 * C00005 * C00080</t>
  </si>
  <si>
    <t xml:space="preserve"> C16220 * C00006</t>
  </si>
  <si>
    <t xml:space="preserve"> C20373 * C00006</t>
  </si>
  <si>
    <t xml:space="preserve"> C20377 * C00006</t>
  </si>
  <si>
    <t xml:space="preserve"> C03508 * C00004 * C00080</t>
  </si>
  <si>
    <t xml:space="preserve"> C04349 * C00004 * C00080</t>
  </si>
  <si>
    <t xml:space="preserve"> C00688 * C00005 * C00080</t>
  </si>
  <si>
    <t xml:space="preserve"> C00095 * C00004 * C00080</t>
  </si>
  <si>
    <t xml:space="preserve"> C00310 * C00004 * C00080</t>
  </si>
  <si>
    <t xml:space="preserve"> C00247 * C00004 * C00080</t>
  </si>
  <si>
    <t xml:space="preserve"> C00332 * C00005 * C00080</t>
  </si>
  <si>
    <t xml:space="preserve"> C02232 * C00004 * C00080</t>
  </si>
  <si>
    <t xml:space="preserve"> C00966 * C00005 * C00080</t>
  </si>
  <si>
    <t xml:space="preserve"> C00085 * C00004 * C00080</t>
  </si>
  <si>
    <t xml:space="preserve"> C05345 * C00004 * C00080</t>
  </si>
  <si>
    <t xml:space="preserve"> C00691 * C00004 * C00080</t>
  </si>
  <si>
    <t xml:space="preserve"> C01268 * C00005 * C00080</t>
  </si>
  <si>
    <t xml:space="preserve"> C00655 * C00004 * C00080</t>
  </si>
  <si>
    <t xml:space="preserve"> C16618 * C00004 * C00080</t>
  </si>
  <si>
    <t xml:space="preserve"> C06473 * C00005 * C00080</t>
  </si>
  <si>
    <t xml:space="preserve"> C02780 * C00005 * C00080</t>
  </si>
  <si>
    <t xml:space="preserve"> C15673 * C00005 * C00080</t>
  </si>
  <si>
    <t xml:space="preserve"> C00167 * C00004 * C00080</t>
  </si>
  <si>
    <t xml:space="preserve"> C00135 * C00004 * C00080</t>
  </si>
  <si>
    <t xml:space="preserve"> C01929 * C00004 * C00080</t>
  </si>
  <si>
    <t xml:space="preserve"> C02637 * C00005 * C00080</t>
  </si>
  <si>
    <t xml:space="preserve"> C22438 * C00005 * C00080</t>
  </si>
  <si>
    <t xml:space="preserve"> C00111 * C00004 * C00080</t>
  </si>
  <si>
    <t xml:space="preserve"> C00111 * C00005 * C00080</t>
  </si>
  <si>
    <t xml:space="preserve"> C11437 * C00005 * C00080</t>
  </si>
  <si>
    <t xml:space="preserve"> C00022 * C00004 * C00080</t>
  </si>
  <si>
    <t xml:space="preserve"> C00109 * C00004 * C00080</t>
  </si>
  <si>
    <t xml:space="preserve"> C00957 * C00004 * C00080</t>
  </si>
  <si>
    <t xml:space="preserve"> C00546 * C00005 * C00080</t>
  </si>
  <si>
    <t xml:space="preserve"> C00441 * C00004 * C00080</t>
  </si>
  <si>
    <t xml:space="preserve"> C00441 * C00005 * C00080</t>
  </si>
  <si>
    <t xml:space="preserve"> C00741 * C00004 * C00080</t>
  </si>
  <si>
    <t xml:space="preserve"> C20226 * C00005 * C00080</t>
  </si>
  <si>
    <t xml:space="preserve"> C00199 * C00011 * C00004 * C00080</t>
  </si>
  <si>
    <t xml:space="preserve"> C00264 * C00004 * C00080</t>
  </si>
  <si>
    <t xml:space="preserve"> C00332 * C00004 * C00080</t>
  </si>
  <si>
    <t xml:space="preserve"> C03344 * C00004 * C00080</t>
  </si>
  <si>
    <t xml:space="preserve"> C05259 * C00004 * C00080</t>
  </si>
  <si>
    <t xml:space="preserve"> C05261 * C00004</t>
  </si>
  <si>
    <t xml:space="preserve"> C05263 * C00004 * C00080</t>
  </si>
  <si>
    <t xml:space="preserve"> C05265 * C00004 * C00080</t>
  </si>
  <si>
    <t xml:space="preserve"> C05267 * C00004 * C00080</t>
  </si>
  <si>
    <t xml:space="preserve"> C05269 * C00004 * C00080</t>
  </si>
  <si>
    <t xml:space="preserve"> C06715 * C00004 * C00080</t>
  </si>
  <si>
    <t xml:space="preserve"> C16330 * C00004 * C00080</t>
  </si>
  <si>
    <t xml:space="preserve"> C16334 * C00004 * C00080</t>
  </si>
  <si>
    <t xml:space="preserve"> C16338 * C00004 * C00080</t>
  </si>
  <si>
    <t xml:space="preserve"> C16471 * C00004 * C00080</t>
  </si>
  <si>
    <t xml:space="preserve"> C00036 * C00004 * C00080</t>
  </si>
  <si>
    <t xml:space="preserve"> C05528 * C00004 * C00080</t>
  </si>
  <si>
    <t xml:space="preserve"> C00691 * C00005 * C00080</t>
  </si>
  <si>
    <t xml:space="preserve"> C00022 * C00011 * C00004 * C00080</t>
  </si>
  <si>
    <t xml:space="preserve"> C00022 * C00011</t>
  </si>
  <si>
    <t xml:space="preserve"> C20941 * C00004 * C00080</t>
  </si>
  <si>
    <t> C00810 * C00004 * C00080</t>
  </si>
  <si>
    <t xml:space="preserve"> C00022 * C00011 * C00005 * C00080</t>
  </si>
  <si>
    <t xml:space="preserve"> C00026 * C00011 * C00005 * C00080</t>
  </si>
  <si>
    <t xml:space="preserve"> C00026 * C00011</t>
  </si>
  <si>
    <t xml:space="preserve"> C05379 * C00005 * C00080</t>
  </si>
  <si>
    <t xml:space="preserve"> C00199 * C00011 * C00005 * C00080</t>
  </si>
  <si>
    <t xml:space="preserve"> C00198 * C00004 * C00080</t>
  </si>
  <si>
    <t xml:space="preserve"> C00198 * C00005 * C00080</t>
  </si>
  <si>
    <t xml:space="preserve"> C01236 * C00005 * C00080</t>
  </si>
  <si>
    <t xml:space="preserve"> C00905 * C00004 * C00080</t>
  </si>
  <si>
    <t xml:space="preserve"> C00558 * C00004 * C00080</t>
  </si>
  <si>
    <t xml:space="preserve"> C01146 * C00004 * C00080</t>
  </si>
  <si>
    <t xml:space="preserve"> C01146 * C00005 * C00080</t>
  </si>
  <si>
    <t xml:space="preserve"> C06032 * C00003</t>
  </si>
  <si>
    <t xml:space="preserve"> C04236 * C00004 * C00080</t>
  </si>
  <si>
    <t xml:space="preserve"> C00233 * C00011 * C00004 * C00080</t>
  </si>
  <si>
    <t xml:space="preserve"> C04039 * C00006</t>
  </si>
  <si>
    <t xml:space="preserve"> C06010 * C00005 * C00080</t>
  </si>
  <si>
    <t xml:space="preserve"> C04181 * C00005 * C00080</t>
  </si>
  <si>
    <t xml:space="preserve"> C14463 * C00005 * C00080</t>
  </si>
  <si>
    <t xml:space="preserve"> C03459 * C00004 * C00080</t>
  </si>
  <si>
    <t xml:space="preserve"> C03232 * C00004 * C00080</t>
  </si>
  <si>
    <t xml:space="preserve"> C00026 * C00004 * C00080</t>
  </si>
  <si>
    <t xml:space="preserve"> C00111 * C00027</t>
  </si>
  <si>
    <t xml:space="preserve"> C00576 * C00030</t>
  </si>
  <si>
    <t xml:space="preserve"> C00048 * C00030</t>
  </si>
  <si>
    <t xml:space="preserve"> C00343 * C00001 * C01335</t>
  </si>
  <si>
    <t xml:space="preserve"> C07293 * C00001 * C01335</t>
  </si>
  <si>
    <t xml:space="preserve"> C00003 * C00001 * C01335</t>
  </si>
  <si>
    <t xml:space="preserve"> C00127 * C00001 * C01335</t>
  </si>
  <si>
    <t xml:space="preserve"> C16237 * C00001 * C01335</t>
  </si>
  <si>
    <t xml:space="preserve"> C15972 * C00001 * C01335</t>
  </si>
  <si>
    <t xml:space="preserve"> C00125 * C00001</t>
  </si>
  <si>
    <t xml:space="preserve"> C00007 * C00001</t>
  </si>
  <si>
    <t xml:space="preserve"> C00067 * C00001</t>
  </si>
  <si>
    <t xml:space="preserve"> C05640 * C00704 * C00027 * C00080</t>
  </si>
  <si>
    <t xml:space="preserve"> C05102 * C00001</t>
  </si>
  <si>
    <t xml:space="preserve"> C19861 * C00001</t>
  </si>
  <si>
    <t xml:space="preserve"> C02501 * C00094</t>
  </si>
  <si>
    <t xml:space="preserve"> C04524 * C00237</t>
  </si>
  <si>
    <t xml:space="preserve"> C08276 * C00058 * C00237</t>
  </si>
  <si>
    <t xml:space="preserve"> C01180 * C00058</t>
  </si>
  <si>
    <t xml:space="preserve"> C00006 * C00533 * C00327 * C00001</t>
  </si>
  <si>
    <t xml:space="preserve"> C00533 * C00327 * C00006 * C00001</t>
  </si>
  <si>
    <t xml:space="preserve"> C05933 * C00006 * C00001</t>
  </si>
  <si>
    <t xml:space="preserve"> C05296 * C03161 * C00001</t>
  </si>
  <si>
    <t xml:space="preserve"> C05298 * C00003 * C00001</t>
  </si>
  <si>
    <t xml:space="preserve"> C05298 * C00006 * C00001</t>
  </si>
  <si>
    <t xml:space="preserve"> C05300 * C00006 * C00001</t>
  </si>
  <si>
    <t xml:space="preserve"> C05291 * C03161 * C00001</t>
  </si>
  <si>
    <t xml:space="preserve"> C05301 * C00003 * C00001</t>
  </si>
  <si>
    <t xml:space="preserve"> C05141 * C00006 * C00001</t>
  </si>
  <si>
    <t xml:space="preserve"> C05301 * C00006 * C00001</t>
  </si>
  <si>
    <t xml:space="preserve"> C05139 * C00006 * C00001</t>
  </si>
  <si>
    <t xml:space="preserve"> C05643 * C03161 * C00001</t>
  </si>
  <si>
    <t xml:space="preserve"> C06174 * C03024 * C00007</t>
  </si>
  <si>
    <t xml:space="preserve"> C05102 * C03161 * C00001</t>
  </si>
  <si>
    <t> C03161 * C01335 * C00001</t>
  </si>
  <si>
    <t xml:space="preserve"> C06606 * C03161 * C00087 * C00001</t>
  </si>
  <si>
    <t xml:space="preserve"> C14786 * C00006 * C00001</t>
  </si>
  <si>
    <t xml:space="preserve"> C14787 * C00006 * C00001</t>
  </si>
  <si>
    <t xml:space="preserve"> C14802 * C00006 * C00001</t>
  </si>
  <si>
    <t xml:space="preserve"> C14800 * C00006 * C00001</t>
  </si>
  <si>
    <t xml:space="preserve"> C14749 * C03161 * C00001</t>
  </si>
  <si>
    <t xml:space="preserve"> C14771 * C00006 * C00001</t>
  </si>
  <si>
    <t xml:space="preserve"> C14770 * C00006 * C00001</t>
  </si>
  <si>
    <t xml:space="preserve"> C14769 * C00006 * C00001</t>
  </si>
  <si>
    <t xml:space="preserve"> C14768 * C00006 * C00001</t>
  </si>
  <si>
    <t xml:space="preserve"> C14778 * C00006 * C00001</t>
  </si>
  <si>
    <t xml:space="preserve"> C14825 * C00006 * C00001</t>
  </si>
  <si>
    <t xml:space="preserve"> C14826 * C00006 * C00001</t>
  </si>
  <si>
    <t xml:space="preserve"> C14849 * C00006 * C00001</t>
  </si>
  <si>
    <t xml:space="preserve"> C14850 * C00006 * C00001</t>
  </si>
  <si>
    <t xml:space="preserve"> C14851 * C00006 * C00001</t>
  </si>
  <si>
    <t xml:space="preserve"> C14853 * C00006 * C00001</t>
  </si>
  <si>
    <t xml:space="preserve"> C14854 * C00006 * C00001</t>
  </si>
  <si>
    <t xml:space="preserve"> C11148 * C00006 * C00001</t>
  </si>
  <si>
    <t xml:space="preserve"> C14866 * C00006 * C00001</t>
  </si>
  <si>
    <t xml:space="preserve"> C13747 * C00006 * C00067 * C00001</t>
  </si>
  <si>
    <t xml:space="preserve"> C11785 * C00067 * C03161 * C00001</t>
  </si>
  <si>
    <t xml:space="preserve"> C05011 * C00006 * C00001</t>
  </si>
  <si>
    <t xml:space="preserve"> C16547 * C00006 * C00001</t>
  </si>
  <si>
    <t xml:space="preserve"> C16550 * C06754</t>
  </si>
  <si>
    <t xml:space="preserve"> C16555 * C06754</t>
  </si>
  <si>
    <t xml:space="preserve"> C16560 * C00006 * C00001</t>
  </si>
  <si>
    <t xml:space="preserve"> C07496 * C00006 * C00001</t>
  </si>
  <si>
    <t xml:space="preserve"> C16679 * C03161 * C00001</t>
  </si>
  <si>
    <t xml:space="preserve"> C16680 * C00006 * C00001</t>
  </si>
  <si>
    <t xml:space="preserve"> C16677 * C03161 * C00001</t>
  </si>
  <si>
    <t xml:space="preserve"> C19585 * C00001 * C00006</t>
  </si>
  <si>
    <t xml:space="preserve"> C16756 * C00001 * C00006</t>
  </si>
  <si>
    <t xml:space="preserve"> C19594 * C00001 * C00006</t>
  </si>
  <si>
    <t xml:space="preserve"> C19595 * C00001 * C00006</t>
  </si>
  <si>
    <t xml:space="preserve"> C19586 * C00001 * C00006</t>
  </si>
  <si>
    <t xml:space="preserve"> C19489 * C00001 * C00006</t>
  </si>
  <si>
    <t xml:space="preserve"> C19559 * C00001 * C00006</t>
  </si>
  <si>
    <t xml:space="preserve"> C19563 * C00001 * C00006</t>
  </si>
  <si>
    <t xml:space="preserve"> C19566 * C00001 * C00006</t>
  </si>
  <si>
    <t xml:space="preserve"> C19577 * C00001 * C00006</t>
  </si>
  <si>
    <t xml:space="preserve"> C19580 * C00001 * C00006</t>
  </si>
  <si>
    <t xml:space="preserve"> C19604 * C00001 * C00006</t>
  </si>
  <si>
    <t xml:space="preserve"> C00500 * C00237 * C14818 * C03161 * C00001</t>
  </si>
  <si>
    <t xml:space="preserve"> C19845 * C15596 * C02869 * C00001</t>
  </si>
  <si>
    <t xml:space="preserve"> C00071 * C00061 * C00094 * C00001</t>
  </si>
  <si>
    <t xml:space="preserve"> C00061 * C00094 * C00001 * C00067</t>
  </si>
  <si>
    <t xml:space="preserve"> C01161 * C00003 * C00001</t>
  </si>
  <si>
    <t xml:space="preserve"> C20666 * C14818 * C00067 * C00028 * C00001</t>
  </si>
  <si>
    <t xml:space="preserve"> C20667 * C14818 * C00067 * C00028 * C00001</t>
  </si>
  <si>
    <t xml:space="preserve"> C00027 * C00007</t>
  </si>
  <si>
    <t xml:space="preserve"> C00385 * C00004 * C00080</t>
  </si>
  <si>
    <t xml:space="preserve"> C00366 * C00004 * C00080</t>
  </si>
  <si>
    <t xml:space="preserve"> C22499 * C00004 * C00080</t>
  </si>
  <si>
    <t xml:space="preserve"> C22500 * C00004 * C00080</t>
  </si>
  <si>
    <t xml:space="preserve"> C20258 * C00004 * C00080</t>
  </si>
  <si>
    <t xml:space="preserve"> C20258 * C00005 * C00080</t>
  </si>
  <si>
    <t xml:space="preserve"> C00080 * C00011 * C00004</t>
  </si>
  <si>
    <t xml:space="preserve"> C00342 * C00008</t>
  </si>
  <si>
    <t xml:space="preserve"> C00342 * C00015</t>
  </si>
  <si>
    <t xml:space="preserve"> C00035 * C00342</t>
  </si>
  <si>
    <t xml:space="preserve"> C00342 * C00112</t>
  </si>
  <si>
    <t xml:space="preserve"> C03723 * C00342</t>
  </si>
  <si>
    <t xml:space="preserve"> C03723 * C16663</t>
  </si>
  <si>
    <t xml:space="preserve"> C03723 * C02090</t>
  </si>
  <si>
    <t xml:space="preserve"> C21748 * C00342</t>
  </si>
  <si>
    <t xml:space="preserve"> C11811 * C00001 * C00139</t>
  </si>
  <si>
    <t xml:space="preserve"> C00129 * C00139 * C00001</t>
  </si>
  <si>
    <t xml:space="preserve"> C11811 * C00138 * C00080</t>
  </si>
  <si>
    <t xml:space="preserve"> C00139 * C00005</t>
  </si>
  <si>
    <t xml:space="preserve"> C00667 * C00005</t>
  </si>
  <si>
    <t xml:space="preserve"> C03082 * C00005 * C00080</t>
  </si>
  <si>
    <t xml:space="preserve"> C00236 * C00004 * C00080</t>
  </si>
  <si>
    <t xml:space="preserve"> C00024 * C00011 * C00004 * C00080</t>
  </si>
  <si>
    <t xml:space="preserve"> C00024 * C00011 * C00005 * C00080</t>
  </si>
  <si>
    <t xml:space="preserve"> C00042 * C00004 * C00080</t>
  </si>
  <si>
    <t xml:space="preserve"> C00630 * C00011 * C00004 * C00080</t>
  </si>
  <si>
    <t xml:space="preserve"> C02939 * C00011 * C00004 * C00080</t>
  </si>
  <si>
    <t xml:space="preserve"> C15980 * C00011 * C00004 * C00080</t>
  </si>
  <si>
    <t xml:space="preserve"> C00026 * C00005 * C00080</t>
  </si>
  <si>
    <t xml:space="preserve"> C00100 * C00011 * C00004 * C00080</t>
  </si>
  <si>
    <t xml:space="preserve"> C00060 * C00004 * C00080</t>
  </si>
  <si>
    <t xml:space="preserve"> C00162 * C00004 * C00080</t>
  </si>
  <si>
    <t xml:space="preserve"> C00033 * C00004 * C00080</t>
  </si>
  <si>
    <t xml:space="preserve"> C00099 * C00004 * C00080</t>
  </si>
  <si>
    <t xml:space="preserve"> C00258 * C00004 * C00080</t>
  </si>
  <si>
    <t xml:space="preserve"> C00334 * C00005 * C00080</t>
  </si>
  <si>
    <t xml:space="preserve"> C00334 * C00004 * C00080</t>
  </si>
  <si>
    <t xml:space="preserve"> C00954 * C00004 * C00080</t>
  </si>
  <si>
    <t xml:space="preserve"> C00804 * C00004 * C00080</t>
  </si>
  <si>
    <t xml:space="preserve"> C00818 * C00004 * C00080</t>
  </si>
  <si>
    <t xml:space="preserve"> C01181 * C00004 * C00080</t>
  </si>
  <si>
    <t xml:space="preserve"> C02170 * C00004 * C00080</t>
  </si>
  <si>
    <t xml:space="preserve"> C02835 * C00004 * C00080</t>
  </si>
  <si>
    <t xml:space="preserve"> C04554 * C00004 * C00080</t>
  </si>
  <si>
    <t xml:space="preserve"> C05635 * C00080 * C00004</t>
  </si>
  <si>
    <t xml:space="preserve"> C02946 * C00004 * C00080</t>
  </si>
  <si>
    <t xml:space="preserve"> C06614 * C00080</t>
  </si>
  <si>
    <t xml:space="preserve"> C06615 * C00080</t>
  </si>
  <si>
    <t xml:space="preserve"> C06755 * C00004 * C00080</t>
  </si>
  <si>
    <t xml:space="preserve"> C11924 * C00004 * C00080</t>
  </si>
  <si>
    <t xml:space="preserve"> C16502 * C00004 * C00080</t>
  </si>
  <si>
    <t xml:space="preserve"> C04133 * C00005 * C00080</t>
  </si>
  <si>
    <t xml:space="preserve"> C03287 * C00005 * C00080</t>
  </si>
  <si>
    <t xml:space="preserve"> C00236 * C00005 * C00080</t>
  </si>
  <si>
    <t xml:space="preserve"> C06672 * C00004 * C00080</t>
  </si>
  <si>
    <t xml:space="preserve"> C03741 * C01641 * C00006</t>
  </si>
  <si>
    <t xml:space="preserve"> C00719 * C00004 * C00080</t>
  </si>
  <si>
    <t xml:space="preserve"> C00719 * C00005 * C00080</t>
  </si>
  <si>
    <t xml:space="preserve"> C00025 * C00004 * C00080</t>
  </si>
  <si>
    <t xml:space="preserve"> C00025 * C00005 * C00080</t>
  </si>
  <si>
    <t xml:space="preserve"> C05947 * C00004 * C00080</t>
  </si>
  <si>
    <t xml:space="preserve"> C05947 * C00005 * C00080</t>
  </si>
  <si>
    <t xml:space="preserve"> C05938 * C00003 * C00001</t>
  </si>
  <si>
    <t xml:space="preserve"> C00227 * C00027 * C00011</t>
  </si>
  <si>
    <t xml:space="preserve"> C05125 * C00011</t>
  </si>
  <si>
    <t xml:space="preserve"> C16255 * C00011</t>
  </si>
  <si>
    <t xml:space="preserve"> C16255 * C00068</t>
  </si>
  <si>
    <t xml:space="preserve"> C05381 * C00011</t>
  </si>
  <si>
    <t xml:space="preserve"> C16254 * C00011</t>
  </si>
  <si>
    <t xml:space="preserve"> C16254 * C00068</t>
  </si>
  <si>
    <t xml:space="preserve"> C15977 * C00011</t>
  </si>
  <si>
    <t xml:space="preserve"> C15975 * C00011</t>
  </si>
  <si>
    <t xml:space="preserve"> C15979 * C00011</t>
  </si>
  <si>
    <t xml:space="preserve"> C15976 * C00011</t>
  </si>
  <si>
    <t xml:space="preserve"> C15977 * C00068</t>
  </si>
  <si>
    <t xml:space="preserve"> C15974 * C00011</t>
  </si>
  <si>
    <t xml:space="preserve"> C15975 * C00068</t>
  </si>
  <si>
    <t xml:space="preserve"> C15978 * C00011</t>
  </si>
  <si>
    <t xml:space="preserve"> C15979 * C00068</t>
  </si>
  <si>
    <t xml:space="preserve"> C21017 * C00011</t>
  </si>
  <si>
    <t xml:space="preserve"> C21018 * C00068</t>
  </si>
  <si>
    <t> C06697 * C00343 * C00001</t>
  </si>
  <si>
    <t xml:space="preserve"> C00693 * C00005 * C00080</t>
  </si>
  <si>
    <t xml:space="preserve"> C04246 * C00005 * C00080</t>
  </si>
  <si>
    <t xml:space="preserve"> C05758 * C00005 * C00080</t>
  </si>
  <si>
    <t xml:space="preserve"> C05748 * C00005 * C00080</t>
  </si>
  <si>
    <t xml:space="preserve"> C05751 * C00005 * C00080</t>
  </si>
  <si>
    <t xml:space="preserve"> C05754 * C00005 * C00080</t>
  </si>
  <si>
    <t xml:space="preserve"> C05760 * C00005 * C00080</t>
  </si>
  <si>
    <t xml:space="preserve"> C05763 * C00005 * C00080</t>
  </si>
  <si>
    <t xml:space="preserve"> C20375 * C00006</t>
  </si>
  <si>
    <t xml:space="preserve"> C19846 * C00006</t>
  </si>
  <si>
    <t xml:space="preserve"> C01179 * C00011 * C00004 * C00080</t>
  </si>
  <si>
    <t xml:space="preserve"> C00295 * C00005 * C00080</t>
  </si>
  <si>
    <t xml:space="preserve"> C00196 * C00004 * C00080</t>
  </si>
  <si>
    <t xml:space="preserve"> C04512 * C00005 * C00080</t>
  </si>
  <si>
    <t xml:space="preserve"> C22258 * C00005 * C00080</t>
  </si>
  <si>
    <t xml:space="preserve"> C05778 * C00004 * C00080</t>
  </si>
  <si>
    <t xml:space="preserve"> C00693 * C00004 * C00080</t>
  </si>
  <si>
    <t xml:space="preserve"> C04246 * C00004 * C00080</t>
  </si>
  <si>
    <t xml:space="preserve"> C05758 * C00004 * C00080</t>
  </si>
  <si>
    <t xml:space="preserve"> C05748 * C00004 * C00080</t>
  </si>
  <si>
    <t xml:space="preserve"> C05751 * C00004 * C00080</t>
  </si>
  <si>
    <t xml:space="preserve"> C05754 * C00004 * C00080</t>
  </si>
  <si>
    <t xml:space="preserve"> C05760 * C00004 * C00080</t>
  </si>
  <si>
    <t xml:space="preserve"> C05763 * C00004 * C00080</t>
  </si>
  <si>
    <t xml:space="preserve"> C04088 * C00003</t>
  </si>
  <si>
    <t> C04631 * C00004 * C00080</t>
  </si>
  <si>
    <t xml:space="preserve"> C04631 * C00005 * C00080</t>
  </si>
  <si>
    <t xml:space="preserve"> C02191 * C00027</t>
  </si>
  <si>
    <t xml:space="preserve"> C00500 * C00001</t>
  </si>
  <si>
    <t xml:space="preserve"> C15603 * C00122</t>
  </si>
  <si>
    <t xml:space="preserve"> C00390 * C00122</t>
  </si>
  <si>
    <t xml:space="preserve"> C03069 * C01352</t>
  </si>
  <si>
    <t xml:space="preserve"> C03069 * C04570</t>
  </si>
  <si>
    <t xml:space="preserve"> C00295 * C00042</t>
  </si>
  <si>
    <t xml:space="preserve"> C01079 * C00011 * C00073 * C05198</t>
  </si>
  <si>
    <t xml:space="preserve"> C00161 * C00014 * C00004 * C00080</t>
  </si>
  <si>
    <t xml:space="preserve"> C00161 * C00014 * C00005 * C00080</t>
  </si>
  <si>
    <t xml:space="preserve"> C00048 * C00014 * C00004 * C00080</t>
  </si>
  <si>
    <t xml:space="preserve"> C00022 * C00014 * C00004 * C00080</t>
  </si>
  <si>
    <t xml:space="preserve"> C00064 * C00026 * C00005 * C00080</t>
  </si>
  <si>
    <t xml:space="preserve"> C00026 * C00014 * C00005 * C00080</t>
  </si>
  <si>
    <t xml:space="preserve"> C00025 * C00014</t>
  </si>
  <si>
    <t xml:space="preserve"> C00026 * C00014 * C00004 * C00080</t>
  </si>
  <si>
    <t xml:space="preserve"> C00141 * C00014 * C00005 * C00080</t>
  </si>
  <si>
    <t xml:space="preserve"> C00233 * C00014 * C00004 * C00080</t>
  </si>
  <si>
    <t xml:space="preserve"> C00141 * C00014 * C00004 * C00080</t>
  </si>
  <si>
    <t xml:space="preserve"> C00671 * C00014 * C00004 * C00080</t>
  </si>
  <si>
    <t xml:space="preserve"> C00036 * C00014 * C00027</t>
  </si>
  <si>
    <t xml:space="preserve"> C05840 * C00027</t>
  </si>
  <si>
    <t xml:space="preserve"> C00048 * C00014 * C00027</t>
  </si>
  <si>
    <t xml:space="preserve"> C00022 * C00014 * C00027</t>
  </si>
  <si>
    <t> C00048 * C00218 * C00027</t>
  </si>
  <si>
    <t xml:space="preserve"> C00048 * C00797 * C00027</t>
  </si>
  <si>
    <t xml:space="preserve"> C15809 * C00027</t>
  </si>
  <si>
    <t xml:space="preserve"> C00048 * C00014</t>
  </si>
  <si>
    <t xml:space="preserve"> C01242 * C00011</t>
  </si>
  <si>
    <t xml:space="preserve"> C03912 * C00004 * C00080</t>
  </si>
  <si>
    <t xml:space="preserve"> C03912 * C00005 * C00080</t>
  </si>
  <si>
    <t xml:space="preserve"> C04281 * C00004 * C00080</t>
  </si>
  <si>
    <t xml:space="preserve"> C04281 * C00005 * C00080</t>
  </si>
  <si>
    <t xml:space="preserve"> C00143 * C00005 * C00080</t>
  </si>
  <si>
    <t xml:space="preserve"> C00143 * C00004 * C00080</t>
  </si>
  <si>
    <t xml:space="preserve"> C00415 * C00004 * C00080</t>
  </si>
  <si>
    <t xml:space="preserve"> C00504 * C00004 * C00080</t>
  </si>
  <si>
    <t xml:space="preserve"> C00415 * C00005 * C00080</t>
  </si>
  <si>
    <t xml:space="preserve"> C00504 * C00005 * C00080</t>
  </si>
  <si>
    <t xml:space="preserve"> C02953 * C00005 * C00080</t>
  </si>
  <si>
    <t xml:space="preserve"> C00061 * C00005 * C00080</t>
  </si>
  <si>
    <t xml:space="preserve"> C00061 * C00004 * C00080</t>
  </si>
  <si>
    <t xml:space="preserve"> C00445 * C00005</t>
  </si>
  <si>
    <t xml:space="preserve"> C03912 * C15603</t>
  </si>
  <si>
    <t xml:space="preserve"> C00006 * C00924 * C00080</t>
  </si>
  <si>
    <t xml:space="preserve"> C06110 * C00006 * C00080</t>
  </si>
  <si>
    <t xml:space="preserve"> C00006 * C00999</t>
  </si>
  <si>
    <t xml:space="preserve"> C03024 * C00006</t>
  </si>
  <si>
    <t xml:space="preserve"> C00030 * C00006</t>
  </si>
  <si>
    <t xml:space="preserve"> C00390 * C00003 * C00080</t>
  </si>
  <si>
    <t xml:space="preserve"> C15996 * C00005 * C00080</t>
  </si>
  <si>
    <t xml:space="preserve"> C00244 * C00005 * C00080</t>
  </si>
  <si>
    <t xml:space="preserve"> C00088 * C00004 * C00080</t>
  </si>
  <si>
    <t xml:space="preserve"> C00088 * C00005 * C00080</t>
  </si>
  <si>
    <t xml:space="preserve"> C00144 * C00005 * C00080</t>
  </si>
  <si>
    <t xml:space="preserve"> C11821 * C00027</t>
  </si>
  <si>
    <t xml:space="preserve"> C16362 * C00011 * C00027</t>
  </si>
  <si>
    <t xml:space="preserve"> C00088 * C15602 * C00001</t>
  </si>
  <si>
    <t xml:space="preserve"> C00244 * C00138</t>
  </si>
  <si>
    <t xml:space="preserve"> C00088 * C00001 * C06260</t>
  </si>
  <si>
    <t xml:space="preserve"> C00244 * C00004 * C00080</t>
  </si>
  <si>
    <t xml:space="preserve"> C00923 * C00088 * C00001</t>
  </si>
  <si>
    <t xml:space="preserve"> C00094 * C00005 * C00080</t>
  </si>
  <si>
    <t xml:space="preserve"> C00248 * C00004 * C00080</t>
  </si>
  <si>
    <t xml:space="preserve"> C02051 * C00004 * C00080</t>
  </si>
  <si>
    <t xml:space="preserve"> C15972 * C00004 * C00080</t>
  </si>
  <si>
    <t xml:space="preserve"> C16237 * C00004 * C00080</t>
  </si>
  <si>
    <t xml:space="preserve"> C05526 * C00005</t>
  </si>
  <si>
    <t xml:space="preserve"> C00343 * C00005 * C00080</t>
  </si>
  <si>
    <t xml:space="preserve"> C05684 * C00005 * C00080</t>
  </si>
  <si>
    <t xml:space="preserve"> C00006 * C00001 * C05703</t>
  </si>
  <si>
    <t xml:space="preserve"> C03895 * C00342</t>
  </si>
  <si>
    <t xml:space="preserve"> C15999 * C00342</t>
  </si>
  <si>
    <t xml:space="preserve"> C15653 * C00342</t>
  </si>
  <si>
    <t xml:space="preserve"> C02989 * C00342</t>
  </si>
  <si>
    <t xml:space="preserve"> C15998 * C00342</t>
  </si>
  <si>
    <t xml:space="preserve"> C00343 * C00094 * C00054</t>
  </si>
  <si>
    <t xml:space="preserve"> C00125 * C00001 * C00080</t>
  </si>
  <si>
    <t xml:space="preserve"> C00997 * C00001</t>
  </si>
  <si>
    <t xml:space="preserve"> C00021 * C00073</t>
  </si>
  <si>
    <t xml:space="preserve"> C00021 * C02463</t>
  </si>
  <si>
    <t xml:space="preserve"> C00021 * C05778</t>
  </si>
  <si>
    <t xml:space="preserve"> C00021 * C15527</t>
  </si>
  <si>
    <t xml:space="preserve"> C04144 * C00073</t>
  </si>
  <si>
    <t xml:space="preserve"> C05335 * C04144</t>
  </si>
  <si>
    <t xml:space="preserve"> C05819 * C00021</t>
  </si>
  <si>
    <t xml:space="preserve"> C00021 * C04153</t>
  </si>
  <si>
    <t xml:space="preserve"> C00021 * C04152</t>
  </si>
  <si>
    <t xml:space="preserve"> C00021 * C04157</t>
  </si>
  <si>
    <t xml:space="preserve"> C20858 * C00021</t>
  </si>
  <si>
    <t xml:space="preserve"> C00021 * C04160</t>
  </si>
  <si>
    <t xml:space="preserve"> C00021 * C02967</t>
  </si>
  <si>
    <t xml:space="preserve"> C00415 * C00364</t>
  </si>
  <si>
    <t xml:space="preserve"> C03800 * C11475</t>
  </si>
  <si>
    <t xml:space="preserve"> C00101 * C03446 * C00016</t>
  </si>
  <si>
    <t xml:space="preserve"> C00101 * C03446 * C00003</t>
  </si>
  <si>
    <t xml:space="preserve"> C00021 * C04142</t>
  </si>
  <si>
    <t xml:space="preserve"> C00101 * C00065</t>
  </si>
  <si>
    <t xml:space="preserve"> C04377 * C00037 * C00001</t>
  </si>
  <si>
    <t xml:space="preserve"> C00445 * C00001</t>
  </si>
  <si>
    <t xml:space="preserve"> C02972 * C00143 * C00014</t>
  </si>
  <si>
    <t xml:space="preserve"> C00141 * C00067</t>
  </si>
  <si>
    <t xml:space="preserve"> C00101 * C00966</t>
  </si>
  <si>
    <t xml:space="preserve"> C00101 * C04376</t>
  </si>
  <si>
    <t xml:space="preserve"> C04376 * C00101</t>
  </si>
  <si>
    <t xml:space="preserve"> C00101 * C04734</t>
  </si>
  <si>
    <t xml:space="preserve"> C00101 * C03294</t>
  </si>
  <si>
    <t xml:space="preserve"> C00009 * C00438</t>
  </si>
  <si>
    <t xml:space="preserve"> C00009 * C00327</t>
  </si>
  <si>
    <t xml:space="preserve"> C18237 * C00020 * C00001</t>
  </si>
  <si>
    <t xml:space="preserve"> C00279 * C00231</t>
  </si>
  <si>
    <t xml:space="preserve"> C00117 * C00231</t>
  </si>
  <si>
    <t xml:space="preserve"> C12215 * C05382</t>
  </si>
  <si>
    <t xml:space="preserve"> C13378 * C00118</t>
  </si>
  <si>
    <t xml:space="preserve"> C13378 * C00117</t>
  </si>
  <si>
    <t xml:space="preserve"> C00279 * C05345</t>
  </si>
  <si>
    <t xml:space="preserve"> C00279 * C00085</t>
  </si>
  <si>
    <t xml:space="preserve"> C05125 * C00022</t>
  </si>
  <si>
    <t xml:space="preserve"> C06006 * C00068</t>
  </si>
  <si>
    <t xml:space="preserve"> C06006 * C00011</t>
  </si>
  <si>
    <t xml:space="preserve"> C11437 * C00011</t>
  </si>
  <si>
    <t xml:space="preserve"> C16519 * C00011</t>
  </si>
  <si>
    <t xml:space="preserve"> C00010 * C00624</t>
  </si>
  <si>
    <t xml:space="preserve"> C00010 * C16255</t>
  </si>
  <si>
    <t xml:space="preserve"> C00010 * C04501</t>
  </si>
  <si>
    <t xml:space="preserve"> C00010 * C00332</t>
  </si>
  <si>
    <t xml:space="preserve"> C00010 * C00264</t>
  </si>
  <si>
    <t xml:space="preserve"> C00010 * C02232</t>
  </si>
  <si>
    <t xml:space="preserve"> C00010 * C03344</t>
  </si>
  <si>
    <t xml:space="preserve"> C00010 * C05269</t>
  </si>
  <si>
    <t xml:space="preserve"> C00010 * C05265</t>
  </si>
  <si>
    <t xml:space="preserve"> C00010 * C05261</t>
  </si>
  <si>
    <t xml:space="preserve"> C00010 * C05259</t>
  </si>
  <si>
    <t xml:space="preserve"> C00010 * C05263</t>
  </si>
  <si>
    <t xml:space="preserve"> C00010 * C05267</t>
  </si>
  <si>
    <t xml:space="preserve"> C00512 * C00024</t>
  </si>
  <si>
    <t xml:space="preserve"> C00527 * C00024</t>
  </si>
  <si>
    <t xml:space="preserve"> C00010 * C16330</t>
  </si>
  <si>
    <t xml:space="preserve"> C00010 * C16334</t>
  </si>
  <si>
    <t xml:space="preserve"> C00010 * C16338</t>
  </si>
  <si>
    <t xml:space="preserve"> C00010 * C16376</t>
  </si>
  <si>
    <t xml:space="preserve"> C00010 * C16389</t>
  </si>
  <si>
    <t xml:space="preserve"> C16470 * C00024</t>
  </si>
  <si>
    <t xml:space="preserve"> C03069 * C00024</t>
  </si>
  <si>
    <t xml:space="preserve"> C21906 * C00100</t>
  </si>
  <si>
    <t xml:space="preserve"> C23017 * C00024</t>
  </si>
  <si>
    <t xml:space="preserve"> C23007 * C00024</t>
  </si>
  <si>
    <t xml:space="preserve"> C23022 * C00024</t>
  </si>
  <si>
    <t xml:space="preserve"> C00010 * C15977</t>
  </si>
  <si>
    <t xml:space="preserve"> C00010 * C15979</t>
  </si>
  <si>
    <t xml:space="preserve"> C00010 * C15975</t>
  </si>
  <si>
    <t xml:space="preserve"> C00010 * C21018</t>
  </si>
  <si>
    <t xml:space="preserve"> C05744 * C00010 * C00011</t>
  </si>
  <si>
    <t xml:space="preserve"> C16236 * C00229</t>
  </si>
  <si>
    <t xml:space="preserve"> C16237 * C00229</t>
  </si>
  <si>
    <t xml:space="preserve"> C22160 * C00229</t>
  </si>
  <si>
    <t xml:space="preserve"> C22159 * C00229</t>
  </si>
  <si>
    <t xml:space="preserve"> C17949 * C00010</t>
  </si>
  <si>
    <t xml:space="preserve"> C00010 * C17952</t>
  </si>
  <si>
    <t xml:space="preserve"> C00010 * C02527</t>
  </si>
  <si>
    <t xml:space="preserve"> C00084 * C00024 * C00004 * C00080</t>
  </si>
  <si>
    <t xml:space="preserve"> C00010 * C04341</t>
  </si>
  <si>
    <t xml:space="preserve"> C00010 * C03508</t>
  </si>
  <si>
    <t xml:space="preserve"> C00979 * C00010</t>
  </si>
  <si>
    <t xml:space="preserve"> C00010 * C01077</t>
  </si>
  <si>
    <t xml:space="preserve"> C00077 * C00624</t>
  </si>
  <si>
    <t xml:space="preserve"> C00010 * C03939</t>
  </si>
  <si>
    <t xml:space="preserve"> C00010 * C01209</t>
  </si>
  <si>
    <t xml:space="preserve"> C00685 * C00011 * C00229</t>
  </si>
  <si>
    <t xml:space="preserve"> C05744 * C00011 * C00229</t>
  </si>
  <si>
    <t xml:space="preserve"> C05759 * C00011 * C00229</t>
  </si>
  <si>
    <t xml:space="preserve"> C05746 * C00011 * C00229</t>
  </si>
  <si>
    <t xml:space="preserve"> C05750 * C00011 * C00229</t>
  </si>
  <si>
    <t xml:space="preserve"> C05753 * C00011 * C00229</t>
  </si>
  <si>
    <t xml:space="preserve"> C05756 * C00011 * C00229</t>
  </si>
  <si>
    <t xml:space="preserve"> C05762 * C00011 * C00229</t>
  </si>
  <si>
    <t xml:space="preserve"> C16219 * C00229 * C00011</t>
  </si>
  <si>
    <t xml:space="preserve"> C20372 * C00011 * C00229</t>
  </si>
  <si>
    <t xml:space="preserve"> C20376 * C00011 * C00229</t>
  </si>
  <si>
    <t xml:space="preserve"> C00681 * C00040</t>
  </si>
  <si>
    <t xml:space="preserve"> C00010 * C00416</t>
  </si>
  <si>
    <t xml:space="preserve"> C00229 * C00416</t>
  </si>
  <si>
    <t xml:space="preserve"> C00010 * C02714</t>
  </si>
  <si>
    <t xml:space="preserve"> C00010 * C02297</t>
  </si>
  <si>
    <t xml:space="preserve"> C00010 * C16254</t>
  </si>
  <si>
    <t xml:space="preserve"> C00010 * C06157</t>
  </si>
  <si>
    <t xml:space="preserve"> C00010 * C02130</t>
  </si>
  <si>
    <t xml:space="preserve"> C00010 * G10592</t>
  </si>
  <si>
    <t xml:space="preserve"> C00010 * C00227</t>
  </si>
  <si>
    <t xml:space="preserve"> C02876 * C00010</t>
  </si>
  <si>
    <t xml:space="preserve"> C00010 * C03297</t>
  </si>
  <si>
    <t xml:space="preserve"> C00010 * C04504</t>
  </si>
  <si>
    <t xml:space="preserve"> C05539 * C00010</t>
  </si>
  <si>
    <t xml:space="preserve"> C03636 * C00014</t>
  </si>
  <si>
    <t xml:space="preserve"> C01419 * C03740</t>
  </si>
  <si>
    <t xml:space="preserve"> C00012 * C05844</t>
  </si>
  <si>
    <t xml:space="preserve"> C05951 * C03363</t>
  </si>
  <si>
    <t xml:space="preserve"> C05729 * C00025</t>
  </si>
  <si>
    <t xml:space="preserve"> C05711 * C00001</t>
  </si>
  <si>
    <t xml:space="preserve"> C06114 * C00001</t>
  </si>
  <si>
    <t xml:space="preserve"> C00012 * C03363</t>
  </si>
  <si>
    <t xml:space="preserve"> C00012 * C05695</t>
  </si>
  <si>
    <t xml:space="preserve"> C01646 * C04482</t>
  </si>
  <si>
    <t xml:space="preserve"> C00024 * C00141 * C00001</t>
  </si>
  <si>
    <t xml:space="preserve"> C00024 * C00001 * C00036</t>
  </si>
  <si>
    <t xml:space="preserve"> C00100 * C00036 * C00001</t>
  </si>
  <si>
    <t xml:space="preserve"> C00718 * C00103</t>
  </si>
  <si>
    <t xml:space="preserve"> G10495 * C00103</t>
  </si>
  <si>
    <t xml:space="preserve"> C00089 * C06215</t>
  </si>
  <si>
    <t xml:space="preserve"> G00370 * G10499</t>
  </si>
  <si>
    <t xml:space="preserve"> C04574 * C11827</t>
  </si>
  <si>
    <t xml:space="preserve"> C04574 * G10557</t>
  </si>
  <si>
    <t xml:space="preserve"> C04574 * C11826</t>
  </si>
  <si>
    <t xml:space="preserve"> C04574 * G10554</t>
  </si>
  <si>
    <t xml:space="preserve"> C00015 * C04881</t>
  </si>
  <si>
    <t xml:space="preserve"> G00177 * G10619</t>
  </si>
  <si>
    <t xml:space="preserve"> C00008 * C00718</t>
  </si>
  <si>
    <t xml:space="preserve"> G10495 * G11113</t>
  </si>
  <si>
    <t xml:space="preserve"> C05898 * C00015</t>
  </si>
  <si>
    <t xml:space="preserve"> C05893 * C00015</t>
  </si>
  <si>
    <t xml:space="preserve"> G10550 * G10619</t>
  </si>
  <si>
    <t xml:space="preserve"> G10553 * G10619</t>
  </si>
  <si>
    <t xml:space="preserve"> G10555 * G10619</t>
  </si>
  <si>
    <t xml:space="preserve"> C00015 * C04046</t>
  </si>
  <si>
    <t xml:space="preserve"> C06040 * C00015</t>
  </si>
  <si>
    <t xml:space="preserve"> C20860 * C00015</t>
  </si>
  <si>
    <t xml:space="preserve"> G10619 * G13181</t>
  </si>
  <si>
    <t xml:space="preserve"> G10619 * G13182</t>
  </si>
  <si>
    <t xml:space="preserve"> C00015 * C22412</t>
  </si>
  <si>
    <t xml:space="preserve"> G10619 * G13167</t>
  </si>
  <si>
    <t xml:space="preserve"> C00031 * C00663</t>
  </si>
  <si>
    <t xml:space="preserve"> C00147 * C00620</t>
  </si>
  <si>
    <t xml:space="preserve"> C00262 * C00620</t>
  </si>
  <si>
    <t xml:space="preserve"> C00242 * C00672</t>
  </si>
  <si>
    <t xml:space="preserve"> C00242 * C00620</t>
  </si>
  <si>
    <t xml:space="preserve"> C00153 * C00620</t>
  </si>
  <si>
    <t xml:space="preserve"> C00253 * C00620 * C00080</t>
  </si>
  <si>
    <t xml:space="preserve"> C00385 * C00620</t>
  </si>
  <si>
    <t xml:space="preserve"> C00147 * C00672</t>
  </si>
  <si>
    <t xml:space="preserve"> C00262 * C00672</t>
  </si>
  <si>
    <t xml:space="preserve"> C15587 * C00620</t>
  </si>
  <si>
    <t xml:space="preserve"> C15587 * C00672</t>
  </si>
  <si>
    <t xml:space="preserve"> C00295 * C00119</t>
  </si>
  <si>
    <t xml:space="preserve"> C16634 * C00013</t>
  </si>
  <si>
    <t xml:space="preserve"> C00064 * C00119 * C00001</t>
  </si>
  <si>
    <t xml:space="preserve"> C00002 * C00119</t>
  </si>
  <si>
    <t xml:space="preserve"> C00108 * C00119</t>
  </si>
  <si>
    <t xml:space="preserve"> C03722 * C00119</t>
  </si>
  <si>
    <t xml:space="preserve"> C00178 * C00672</t>
  </si>
  <si>
    <t xml:space="preserve"> C00106 * C00620</t>
  </si>
  <si>
    <t xml:space="preserve"> C00380 * C00620</t>
  </si>
  <si>
    <t xml:space="preserve"> C00396 * C00620 * C00080</t>
  </si>
  <si>
    <t xml:space="preserve"> C00106 * C00672</t>
  </si>
  <si>
    <t xml:space="preserve"> C00242 * C00119</t>
  </si>
  <si>
    <t xml:space="preserve"> C00385 * C00119</t>
  </si>
  <si>
    <t xml:space="preserve"> C20446 * C00242</t>
  </si>
  <si>
    <t xml:space="preserve"> C16633 * C00009</t>
  </si>
  <si>
    <t xml:space="preserve"> C07649 * C16637</t>
  </si>
  <si>
    <t xml:space="preserve"> C11736 * C00009</t>
  </si>
  <si>
    <t xml:space="preserve"> C00147 * C00119</t>
  </si>
  <si>
    <t xml:space="preserve"> C04051 * C00119</t>
  </si>
  <si>
    <t xml:space="preserve"> C00262 * C00119</t>
  </si>
  <si>
    <t xml:space="preserve"> C04646 * C00013</t>
  </si>
  <si>
    <t xml:space="preserve"> C16615 * C00013</t>
  </si>
  <si>
    <t xml:space="preserve"> C16619 * C00013</t>
  </si>
  <si>
    <t xml:space="preserve"> C00106 * C00119</t>
  </si>
  <si>
    <t xml:space="preserve"> C00073 * C00147 * C19647</t>
  </si>
  <si>
    <t xml:space="preserve"> C00013 * C00448</t>
  </si>
  <si>
    <t xml:space="preserve"> C00921 * C00001</t>
  </si>
  <si>
    <t xml:space="preserve"> C00013 * C00921</t>
  </si>
  <si>
    <t xml:space="preserve"> C00170 * C00315</t>
  </si>
  <si>
    <t xml:space="preserve"> C00170 * C16565</t>
  </si>
  <si>
    <t xml:space="preserve"> C00536 * C00194</t>
  </si>
  <si>
    <t xml:space="preserve"> C06506 * C00536</t>
  </si>
  <si>
    <t xml:space="preserve"> C00536 * C06508</t>
  </si>
  <si>
    <t xml:space="preserve"> C00536 * C00194 * C03161</t>
  </si>
  <si>
    <t xml:space="preserve"> C00536 * C06506 * C03161</t>
  </si>
  <si>
    <t xml:space="preserve"> C00009 * C01269</t>
  </si>
  <si>
    <t xml:space="preserve"> C00013 * C01081</t>
  </si>
  <si>
    <t xml:space="preserve"> C01081 * C00013 * C00011</t>
  </si>
  <si>
    <t xml:space="preserve"> C00013 * C01081 * C00011</t>
  </si>
  <si>
    <t xml:space="preserve"> C04216 * C00013</t>
  </si>
  <si>
    <t xml:space="preserve"> C04574 * C00013</t>
  </si>
  <si>
    <t xml:space="preserve"> C00097 * C00033</t>
  </si>
  <si>
    <t xml:space="preserve"> C05688 * C00033</t>
  </si>
  <si>
    <t xml:space="preserve"> C00097 * C00094 * C00343 * C00033</t>
  </si>
  <si>
    <t xml:space="preserve"> C00097 * C00009</t>
  </si>
  <si>
    <t xml:space="preserve"> C00109 * C00042 * C00014</t>
  </si>
  <si>
    <t xml:space="preserve"> C00155 * C00042</t>
  </si>
  <si>
    <t xml:space="preserve"> C01118 * C00097</t>
  </si>
  <si>
    <t xml:space="preserve"> C02291 * C00033</t>
  </si>
  <si>
    <t xml:space="preserve"> C02291 * C00042</t>
  </si>
  <si>
    <t xml:space="preserve"> C05699 * C00009</t>
  </si>
  <si>
    <t xml:space="preserve"> C05699 * C00033</t>
  </si>
  <si>
    <t xml:space="preserve"> C05699 * C00042</t>
  </si>
  <si>
    <t xml:space="preserve"> C00073 * C00033</t>
  </si>
  <si>
    <t xml:space="preserve"> C00155 * C00033</t>
  </si>
  <si>
    <t xml:space="preserve"> C04691 * C00009</t>
  </si>
  <si>
    <t xml:space="preserve"> C00002 * C00073 * C00001</t>
  </si>
  <si>
    <t xml:space="preserve"> C00009 * C00013 * C05691</t>
  </si>
  <si>
    <t xml:space="preserve"> C01024 * C00014</t>
  </si>
  <si>
    <t xml:space="preserve"> C04631 * C00009</t>
  </si>
  <si>
    <t xml:space="preserve"> C05840 * C00111</t>
  </si>
  <si>
    <t xml:space="preserve"> C19847 * C00013 * C00011</t>
  </si>
  <si>
    <t xml:space="preserve"> C00013 * C04432</t>
  </si>
  <si>
    <t xml:space="preserve"> C04332 * C00001 * C00009</t>
  </si>
  <si>
    <t xml:space="preserve"> C00255 * C04732</t>
  </si>
  <si>
    <t xml:space="preserve"> C00036 * C00025</t>
  </si>
  <si>
    <t xml:space="preserve"> C00166 * C00025</t>
  </si>
  <si>
    <t xml:space="preserve"> C01179 * C00025</t>
  </si>
  <si>
    <t xml:space="preserve"> C00957 * C00025</t>
  </si>
  <si>
    <t xml:space="preserve"> C00957 * C00302</t>
  </si>
  <si>
    <t xml:space="preserve"> C05528 * C00025</t>
  </si>
  <si>
    <t xml:space="preserve"> C05527 * C00025</t>
  </si>
  <si>
    <t xml:space="preserve"> C05946 * C00025</t>
  </si>
  <si>
    <t xml:space="preserve"> C04076 * C01037</t>
  </si>
  <si>
    <t xml:space="preserve"> C01250 * C00025</t>
  </si>
  <si>
    <t xml:space="preserve"> C01165 * C00025</t>
  </si>
  <si>
    <t xml:space="preserve"> C04322 * C00025 * C00001</t>
  </si>
  <si>
    <t xml:space="preserve"> C01165 * C00151</t>
  </si>
  <si>
    <t xml:space="preserve"> C00025 * C00352</t>
  </si>
  <si>
    <t xml:space="preserve"> C00222 * C00025</t>
  </si>
  <si>
    <t xml:space="preserve"> C00232 * C00025</t>
  </si>
  <si>
    <t xml:space="preserve"> C00022 * C00217</t>
  </si>
  <si>
    <t xml:space="preserve"> C00161 * C00133</t>
  </si>
  <si>
    <t xml:space="preserve"> C00166 * C00217</t>
  </si>
  <si>
    <t xml:space="preserve"> C01110 * C00405</t>
  </si>
  <si>
    <t xml:space="preserve"> C03239 * C00405</t>
  </si>
  <si>
    <t xml:space="preserve"> C03771 * C00405</t>
  </si>
  <si>
    <t xml:space="preserve"> C00036 * C05947</t>
  </si>
  <si>
    <t xml:space="preserve"> C00233 * C00025</t>
  </si>
  <si>
    <t xml:space="preserve"> C00141 * C00025</t>
  </si>
  <si>
    <t xml:space="preserve"> C00671 * C00025</t>
  </si>
  <si>
    <t xml:space="preserve"> C00109 * C00025</t>
  </si>
  <si>
    <t xml:space="preserve"> C03273 * C00025</t>
  </si>
  <si>
    <t xml:space="preserve"> C00073 * C00026</t>
  </si>
  <si>
    <t xml:space="preserve"> C03232 * C00025</t>
  </si>
  <si>
    <t xml:space="preserve"> C06054 * C00025</t>
  </si>
  <si>
    <t xml:space="preserve"> C03972 * C00025 * C00001</t>
  </si>
  <si>
    <t xml:space="preserve"> C11355 * C00025</t>
  </si>
  <si>
    <t xml:space="preserve"> C11355 * C00001</t>
  </si>
  <si>
    <t xml:space="preserve"> C01267 * C00025</t>
  </si>
  <si>
    <t xml:space="preserve"> C00008 * C04188</t>
  </si>
  <si>
    <t xml:space="preserve"> C00008 * C03606</t>
  </si>
  <si>
    <t xml:space="preserve"> C00008 * C00416</t>
  </si>
  <si>
    <t xml:space="preserve"> C00008 * C00354</t>
  </si>
  <si>
    <t xml:space="preserve"> C00112 * C00354</t>
  </si>
  <si>
    <t xml:space="preserve"> C00015 * C00354</t>
  </si>
  <si>
    <t xml:space="preserve"> C00104 * C00354</t>
  </si>
  <si>
    <t xml:space="preserve"> C00008 * C00447</t>
  </si>
  <si>
    <t xml:space="preserve"> C03785 * C00008</t>
  </si>
  <si>
    <t xml:space="preserve"> C00112 * C03785</t>
  </si>
  <si>
    <t xml:space="preserve"> C00015 * C03785</t>
  </si>
  <si>
    <t xml:space="preserve"> C00104 * C03785</t>
  </si>
  <si>
    <t xml:space="preserve"> C00008 * C05378</t>
  </si>
  <si>
    <t xml:space="preserve"> C00008 * C00362</t>
  </si>
  <si>
    <t xml:space="preserve"> C00008 * C00345</t>
  </si>
  <si>
    <t xml:space="preserve"> C11436 * C00008</t>
  </si>
  <si>
    <t xml:space="preserve"> C00008 * C00117</t>
  </si>
  <si>
    <t xml:space="preserve"> C01801 * C00002</t>
  </si>
  <si>
    <t xml:space="preserve"> C00008 * C00199</t>
  </si>
  <si>
    <t xml:space="preserve"> C00008 * C01101</t>
  </si>
  <si>
    <t xml:space="preserve"> C00008 * C00231</t>
  </si>
  <si>
    <t xml:space="preserve"> C00615 * C00275</t>
  </si>
  <si>
    <t xml:space="preserve"> C16698 * C00615</t>
  </si>
  <si>
    <t xml:space="preserve"> C00615 * C00357</t>
  </si>
  <si>
    <t xml:space="preserve"> C00615 * C00644</t>
  </si>
  <si>
    <t xml:space="preserve"> C00615 * C00668</t>
  </si>
  <si>
    <t xml:space="preserve"> C00008 * C00092</t>
  </si>
  <si>
    <t xml:space="preserve"> C00008 * C01172</t>
  </si>
  <si>
    <t xml:space="preserve"> C00008 * C00668</t>
  </si>
  <si>
    <t xml:space="preserve"> C00689 * C00615</t>
  </si>
  <si>
    <t xml:space="preserve"> G09795 * C00615</t>
  </si>
  <si>
    <t xml:space="preserve"> C00615 * C01094</t>
  </si>
  <si>
    <t xml:space="preserve"> C00008 * C00364</t>
  </si>
  <si>
    <t xml:space="preserve"> C00008 * C00365</t>
  </si>
  <si>
    <t xml:space="preserve"> C04242 * C00008</t>
  </si>
  <si>
    <t xml:space="preserve"> C16688 * C00615</t>
  </si>
  <si>
    <t xml:space="preserve"> C00008 * C00006</t>
  </si>
  <si>
    <t xml:space="preserve"> C00008 * C00010</t>
  </si>
  <si>
    <t xml:space="preserve"> C00008 * C00053</t>
  </si>
  <si>
    <t xml:space="preserve"> C00008 * C05696</t>
  </si>
  <si>
    <t xml:space="preserve"> C00008 * C00061</t>
  </si>
  <si>
    <t xml:space="preserve"> C00008 * C00093</t>
  </si>
  <si>
    <t xml:space="preserve"> C00008 * C00197</t>
  </si>
  <si>
    <t xml:space="preserve"> C00008 * C01134</t>
  </si>
  <si>
    <t xml:space="preserve"> C00008 * C03492</t>
  </si>
  <si>
    <t xml:space="preserve"> C00008 * C04352</t>
  </si>
  <si>
    <t xml:space="preserve"> C00008 * C00018</t>
  </si>
  <si>
    <t xml:space="preserve"> C00008 * C00627</t>
  </si>
  <si>
    <t xml:space="preserve"> C00008 * C00647</t>
  </si>
  <si>
    <t xml:space="preserve"> C00008 * C01102</t>
  </si>
  <si>
    <t xml:space="preserve"> C00008 * C00085</t>
  </si>
  <si>
    <t xml:space="preserve"> C00008 * C05345</t>
  </si>
  <si>
    <t xml:space="preserve"> C00008 * C00074</t>
  </si>
  <si>
    <t xml:space="preserve"> C00035 * C00074</t>
  </si>
  <si>
    <t xml:space="preserve"> C00112 * C00074</t>
  </si>
  <si>
    <t xml:space="preserve"> C00015 * C00074</t>
  </si>
  <si>
    <t xml:space="preserve"> C00104 * C00074</t>
  </si>
  <si>
    <t xml:space="preserve"> C00206 * C00074</t>
  </si>
  <si>
    <t xml:space="preserve"> C00361 * C00074</t>
  </si>
  <si>
    <t xml:space="preserve"> C00454 * C00074</t>
  </si>
  <si>
    <t xml:space="preserve"> C01231 * C00031</t>
  </si>
  <si>
    <t xml:space="preserve"> C00008 * C04442</t>
  </si>
  <si>
    <t xml:space="preserve"> C00008 * C00055</t>
  </si>
  <si>
    <t xml:space="preserve"> C00035 * C00055</t>
  </si>
  <si>
    <t xml:space="preserve"> C00008 * C00105</t>
  </si>
  <si>
    <t xml:space="preserve"> C00035 * C00105</t>
  </si>
  <si>
    <t xml:space="preserve"> C16634 * C00008</t>
  </si>
  <si>
    <t xml:space="preserve"> C00008 * C04556</t>
  </si>
  <si>
    <t xml:space="preserve"> C00008 * C06441</t>
  </si>
  <si>
    <t xml:space="preserve"> C00008 * C01131</t>
  </si>
  <si>
    <t xml:space="preserve"> C00008 * C04327</t>
  </si>
  <si>
    <t xml:space="preserve"> C00008 * C00357</t>
  </si>
  <si>
    <t xml:space="preserve"> C00008 * C00446</t>
  </si>
  <si>
    <t xml:space="preserve"> C00008 * C17556</t>
  </si>
  <si>
    <t xml:space="preserve"> C00008 * C03175</t>
  </si>
  <si>
    <t xml:space="preserve"> C00008 * C00239</t>
  </si>
  <si>
    <t xml:space="preserve"> C00454 * C00239</t>
  </si>
  <si>
    <t xml:space="preserve"> C00008 * C00360</t>
  </si>
  <si>
    <t xml:space="preserve"> C06893 * C00008</t>
  </si>
  <si>
    <t xml:space="preserve"> C00008 * C01167</t>
  </si>
  <si>
    <t xml:space="preserve"> C00008 * C00562</t>
  </si>
  <si>
    <t xml:space="preserve"> C00008 * C02729</t>
  </si>
  <si>
    <t xml:space="preserve"> C00008 * C00227</t>
  </si>
  <si>
    <t xml:space="preserve"> C00008 * C02876</t>
  </si>
  <si>
    <t xml:space="preserve"> C00008 * C03287</t>
  </si>
  <si>
    <t xml:space="preserve"> C00008 * C00236</t>
  </si>
  <si>
    <t xml:space="preserve"> C00008 * C03082</t>
  </si>
  <si>
    <t xml:space="preserve"> C00008 * C02527</t>
  </si>
  <si>
    <t xml:space="preserve"> C00008 * C04133</t>
  </si>
  <si>
    <t xml:space="preserve"> C00008 * C05945</t>
  </si>
  <si>
    <t xml:space="preserve"> C00022 * C04261</t>
  </si>
  <si>
    <t xml:space="preserve"> C00008 * C00068</t>
  </si>
  <si>
    <t xml:space="preserve"> C00008 * C00015</t>
  </si>
  <si>
    <t xml:space="preserve"> C00008 * C00112</t>
  </si>
  <si>
    <t xml:space="preserve"> C00008 * C00705</t>
  </si>
  <si>
    <t xml:space="preserve"> C00008 * C00206</t>
  </si>
  <si>
    <t xml:space="preserve"> C03028 * C00020</t>
  </si>
  <si>
    <t xml:space="preserve"> C00008 * C00002</t>
  </si>
  <si>
    <t xml:space="preserve"> C11039 * C00008</t>
  </si>
  <si>
    <t xml:space="preserve"> C00008 * C00075</t>
  </si>
  <si>
    <t xml:space="preserve"> C00008 * C00044</t>
  </si>
  <si>
    <t xml:space="preserve"> C00008 * C00201</t>
  </si>
  <si>
    <t xml:space="preserve"> C00008 * C00063</t>
  </si>
  <si>
    <t xml:space="preserve"> C00008 * C00081</t>
  </si>
  <si>
    <t xml:space="preserve"> C00008 * C00131</t>
  </si>
  <si>
    <t xml:space="preserve"> C00008 * C00286</t>
  </si>
  <si>
    <t xml:space="preserve"> C00008 * C00459</t>
  </si>
  <si>
    <t xml:space="preserve"> C00008 * C00458</t>
  </si>
  <si>
    <t xml:space="preserve"> C00008 * C00460</t>
  </si>
  <si>
    <t xml:space="preserve"> C00008 * C01345</t>
  </si>
  <si>
    <t xml:space="preserve"> C00008 * C21749</t>
  </si>
  <si>
    <t xml:space="preserve"> C00008 * C21751</t>
  </si>
  <si>
    <t xml:space="preserve"> C22443 * C00008</t>
  </si>
  <si>
    <t xml:space="preserve"> C00008 * C04752</t>
  </si>
  <si>
    <t xml:space="preserve"> C00008 * C00035</t>
  </si>
  <si>
    <t xml:space="preserve"> C00008 * C00361</t>
  </si>
  <si>
    <t xml:space="preserve"> C22442 * C00008</t>
  </si>
  <si>
    <t xml:space="preserve"> C00008 * C00363</t>
  </si>
  <si>
    <t xml:space="preserve"> C00008 * C01346</t>
  </si>
  <si>
    <t xml:space="preserve"> C00020 * C00119</t>
  </si>
  <si>
    <t xml:space="preserve"> C00020 * C00068</t>
  </si>
  <si>
    <t xml:space="preserve"> C00020 * C04807</t>
  </si>
  <si>
    <t xml:space="preserve"> C00020 * C04494</t>
  </si>
  <si>
    <t xml:space="preserve"> C00103 * C00052</t>
  </si>
  <si>
    <t xml:space="preserve"> C00013 * C00003</t>
  </si>
  <si>
    <t xml:space="preserve"> C00013 * C00857</t>
  </si>
  <si>
    <t xml:space="preserve"> C00013 * C00016</t>
  </si>
  <si>
    <t xml:space="preserve"> C00013 * C00043</t>
  </si>
  <si>
    <t xml:space="preserve"> C00013 * C00842</t>
  </si>
  <si>
    <t xml:space="preserve"> C00013 * C00498</t>
  </si>
  <si>
    <t xml:space="preserve"> C00013 * C00882</t>
  </si>
  <si>
    <t xml:space="preserve"> C00013 * C00501</t>
  </si>
  <si>
    <t xml:space="preserve"> C00013 * C00513</t>
  </si>
  <si>
    <t xml:space="preserve"> C00013 * C00224</t>
  </si>
  <si>
    <t xml:space="preserve"> C00013 * C05686</t>
  </si>
  <si>
    <t xml:space="preserve"> C00013 * C00269</t>
  </si>
  <si>
    <t xml:space="preserve"> C00066 * C00454</t>
  </si>
  <si>
    <t xml:space="preserve"> C00013 * C04030</t>
  </si>
  <si>
    <t xml:space="preserve"> C00020 * C22408</t>
  </si>
  <si>
    <t xml:space="preserve"> C00020 * C00013 * C22408</t>
  </si>
  <si>
    <t xml:space="preserve"> C00013 * C00046</t>
  </si>
  <si>
    <t xml:space="preserve"> C20864 * C00013</t>
  </si>
  <si>
    <t xml:space="preserve"> C11435 * C00013</t>
  </si>
  <si>
    <t xml:space="preserve"> C16463 * C00013</t>
  </si>
  <si>
    <t xml:space="preserve"> C00013 * C00039</t>
  </si>
  <si>
    <t xml:space="preserve"> C19085 * C00013</t>
  </si>
  <si>
    <t xml:space="preserve"> C19078 * C00013</t>
  </si>
  <si>
    <t xml:space="preserve"> C19080 * C00013</t>
  </si>
  <si>
    <t xml:space="preserve"> C15813 * C00013</t>
  </si>
  <si>
    <t xml:space="preserve"> C19871 * C00013</t>
  </si>
  <si>
    <t xml:space="preserve"> C00046 * C00008</t>
  </si>
  <si>
    <t xml:space="preserve"> C00046 * C00015</t>
  </si>
  <si>
    <t xml:space="preserve"> C00046 * C00035</t>
  </si>
  <si>
    <t xml:space="preserve"> C00046 * C00112</t>
  </si>
  <si>
    <t xml:space="preserve"> C00046 * C00454</t>
  </si>
  <si>
    <t xml:space="preserve"> C00013 * C20565</t>
  </si>
  <si>
    <t xml:space="preserve"> C00013 * C00029</t>
  </si>
  <si>
    <t xml:space="preserve"> C00055 * C22411</t>
  </si>
  <si>
    <t xml:space="preserve"> C00055 * G13166</t>
  </si>
  <si>
    <t xml:space="preserve"> C00105 * C04851</t>
  </si>
  <si>
    <t xml:space="preserve"> C00105 * C05897</t>
  </si>
  <si>
    <t xml:space="preserve"> C01289 * C00105</t>
  </si>
  <si>
    <t xml:space="preserve"> G13164 * C00105</t>
  </si>
  <si>
    <t xml:space="preserve"> C00055 * C21464</t>
  </si>
  <si>
    <t xml:space="preserve"> C00055 * G13165</t>
  </si>
  <si>
    <t xml:space="preserve"> C00055 * C03892</t>
  </si>
  <si>
    <t xml:space="preserve"> C00054 * C00229</t>
  </si>
  <si>
    <t xml:space="preserve"> C00055 * C02737</t>
  </si>
  <si>
    <t xml:space="preserve"> C20246 * C15810 * C00001</t>
  </si>
  <si>
    <t xml:space="preserve"> C05924 * C15810</t>
  </si>
  <si>
    <t xml:space="preserve"> C17322 * C15811 * C00020 * C00013</t>
  </si>
  <si>
    <t xml:space="preserve"> C00065 * C04161</t>
  </si>
  <si>
    <t xml:space="preserve"> C00020 * C15814 * C15811 * C00028</t>
  </si>
  <si>
    <t xml:space="preserve"> C00120 * C00073 * C05198</t>
  </si>
  <si>
    <t xml:space="preserve"> C15812 * C00041</t>
  </si>
  <si>
    <t xml:space="preserve"> C00041 * C21440</t>
  </si>
  <si>
    <t xml:space="preserve"> C15811 * C21440</t>
  </si>
  <si>
    <t xml:space="preserve"> C16832 * C22155 * C00283 * C14818 * C00073 * C05198 * C22151</t>
  </si>
  <si>
    <t xml:space="preserve"> C15973 * C22155 * C00283 * C14818 * C00073 * C05198 * C22151</t>
  </si>
  <si>
    <t xml:space="preserve"> C02972 * C22155 * C00283 * C14818 * C00073 * C05198 * C22151</t>
  </si>
  <si>
    <t xml:space="preserve"> C00042 * C00332</t>
  </si>
  <si>
    <t xml:space="preserve"> C00042 * C00264</t>
  </si>
  <si>
    <t xml:space="preserve"> C20753 * C00021 * C00073 * C05198</t>
  </si>
  <si>
    <t xml:space="preserve"> C20755 * C00073 * C05198</t>
  </si>
  <si>
    <t xml:space="preserve"> C20753 * C00021</t>
  </si>
  <si>
    <t xml:space="preserve"> C00069 * C00060</t>
  </si>
  <si>
    <t xml:space="preserve"> C12448 * C00180</t>
  </si>
  <si>
    <t xml:space="preserve"> C16635 * C16834 * C00011</t>
  </si>
  <si>
    <t xml:space="preserve"> C07447 * C07446</t>
  </si>
  <si>
    <t xml:space="preserve"> C07446 * C05361</t>
  </si>
  <si>
    <t xml:space="preserve"> C11173 * C16836</t>
  </si>
  <si>
    <t xml:space="preserve"> C11173 * C16837</t>
  </si>
  <si>
    <t xml:space="preserve"> C11004 * C11735</t>
  </si>
  <si>
    <t xml:space="preserve"> C11004 * C16647</t>
  </si>
  <si>
    <t xml:space="preserve"> C03523 * C00066</t>
  </si>
  <si>
    <t xml:space="preserve"> C00165 * C00060</t>
  </si>
  <si>
    <t xml:space="preserve"> C00641 * C00162</t>
  </si>
  <si>
    <t xml:space="preserve"> C01885 * C00162</t>
  </si>
  <si>
    <t xml:space="preserve"> C02112 * C00162</t>
  </si>
  <si>
    <t xml:space="preserve"> C01885 * C00060</t>
  </si>
  <si>
    <t xml:space="preserve"> C03112 * C00033</t>
  </si>
  <si>
    <t xml:space="preserve"> C00614 * C00132</t>
  </si>
  <si>
    <t xml:space="preserve"> C00069 * C00009</t>
  </si>
  <si>
    <t xml:space="preserve"> C00184 * C00009</t>
  </si>
  <si>
    <t xml:space="preserve"> C00378 * C00009</t>
  </si>
  <si>
    <t xml:space="preserve"> C00870 * C00009</t>
  </si>
  <si>
    <t xml:space="preserve"> C04874 * C00009</t>
  </si>
  <si>
    <t xml:space="preserve"> C00085 * C00009</t>
  </si>
  <si>
    <t xml:space="preserve"> C05382 * C00009</t>
  </si>
  <si>
    <t xml:space="preserve"> C05345 * C00009</t>
  </si>
  <si>
    <t xml:space="preserve"> C00860 * C00009</t>
  </si>
  <si>
    <t xml:space="preserve"> C00017 * C00009</t>
  </si>
  <si>
    <t xml:space="preserve"> C00160 * C00009</t>
  </si>
  <si>
    <t xml:space="preserve"> C11477 * C00009</t>
  </si>
  <si>
    <t xml:space="preserve"> C00137 * C00009</t>
  </si>
  <si>
    <t xml:space="preserve"> C00344 * C00009</t>
  </si>
  <si>
    <t xml:space="preserve"> C00065 * C00009</t>
  </si>
  <si>
    <t xml:space="preserve"> C00740 * C00009</t>
  </si>
  <si>
    <t xml:space="preserve"> C00585 * C00009</t>
  </si>
  <si>
    <t xml:space="preserve"> C00212 * C00009</t>
  </si>
  <si>
    <t xml:space="preserve"> C00475 * C00009</t>
  </si>
  <si>
    <t xml:space="preserve"> C00299 * C00009</t>
  </si>
  <si>
    <t xml:space="preserve"> C00294 * C00009</t>
  </si>
  <si>
    <t xml:space="preserve"> C00387 * C00009</t>
  </si>
  <si>
    <t xml:space="preserve"> C00214 * C00009</t>
  </si>
  <si>
    <t xml:space="preserve"> C00881 * C00009</t>
  </si>
  <si>
    <t xml:space="preserve"> C00330 * C00009</t>
  </si>
  <si>
    <t xml:space="preserve"> C00559 * C00009</t>
  </si>
  <si>
    <t xml:space="preserve"> C00526 * C00009</t>
  </si>
  <si>
    <t xml:space="preserve"> C03150 * C00009</t>
  </si>
  <si>
    <t xml:space="preserve"> C01762 * C00009</t>
  </si>
  <si>
    <t xml:space="preserve"> C05841 * C00009</t>
  </si>
  <si>
    <t xml:space="preserve"> C00911 * C00009</t>
  </si>
  <si>
    <t xml:space="preserve"> C05512 * C00009</t>
  </si>
  <si>
    <t xml:space="preserve"> C00586 * C00009</t>
  </si>
  <si>
    <t xml:space="preserve"> C00095 * C00009</t>
  </si>
  <si>
    <t xml:space="preserve"> C00020 * C00009</t>
  </si>
  <si>
    <t xml:space="preserve"> C00224 * C00009</t>
  </si>
  <si>
    <t xml:space="preserve"> C11537 * C00009</t>
  </si>
  <si>
    <t xml:space="preserve"> C04563 * C00009</t>
  </si>
  <si>
    <t xml:space="preserve"> C15606 * C00009</t>
  </si>
  <si>
    <t xml:space="preserve"> C00069 * C00093</t>
  </si>
  <si>
    <t xml:space="preserve"> C00114 * C00093</t>
  </si>
  <si>
    <t xml:space="preserve"> C00189 * C00093</t>
  </si>
  <si>
    <t xml:space="preserve"> C17628 * C00013</t>
  </si>
  <si>
    <t xml:space="preserve"> C00035 * C00013</t>
  </si>
  <si>
    <t xml:space="preserve"> C00721 * C00369</t>
  </si>
  <si>
    <t xml:space="preserve"> C00721 * C00208</t>
  </si>
  <si>
    <t xml:space="preserve"> G10545 * G10545</t>
  </si>
  <si>
    <t xml:space="preserve"> C00095 * C00031</t>
  </si>
  <si>
    <t xml:space="preserve"> C00267 * C00031</t>
  </si>
  <si>
    <t xml:space="preserve"> C00031 * C00721</t>
  </si>
  <si>
    <t xml:space="preserve"> C00267 * G10545</t>
  </si>
  <si>
    <t xml:space="preserve"> C00031 * C00092</t>
  </si>
  <si>
    <t xml:space="preserve"> C06023 * C00734</t>
  </si>
  <si>
    <t xml:space="preserve"> G10536 * G10536</t>
  </si>
  <si>
    <t xml:space="preserve"> C00124 * C00031</t>
  </si>
  <si>
    <t xml:space="preserve"> C00124 * C00089</t>
  </si>
  <si>
    <t xml:space="preserve"> C00124 * C00116</t>
  </si>
  <si>
    <t xml:space="preserve"> C00137 * C00124</t>
  </si>
  <si>
    <t xml:space="preserve"> C00159 * C00124</t>
  </si>
  <si>
    <t xml:space="preserve"> C00794 * C00124</t>
  </si>
  <si>
    <t xml:space="preserve"> C00124 * C01290</t>
  </si>
  <si>
    <t xml:space="preserve"> C00492 * C00124</t>
  </si>
  <si>
    <t xml:space="preserve"> C02686 * C00124</t>
  </si>
  <si>
    <t xml:space="preserve"> C03692 * C00124</t>
  </si>
  <si>
    <t xml:space="preserve"> C00124 * C05402</t>
  </si>
  <si>
    <t xml:space="preserve"> C00124 * G00092</t>
  </si>
  <si>
    <t xml:space="preserve"> C00124 * G00370</t>
  </si>
  <si>
    <t xml:space="preserve"> G11121 * C00124</t>
  </si>
  <si>
    <t xml:space="preserve"> C00124 * G01275</t>
  </si>
  <si>
    <t xml:space="preserve"> G00249 * C00124</t>
  </si>
  <si>
    <t xml:space="preserve"> C00031 * C00962</t>
  </si>
  <si>
    <t xml:space="preserve"> C00124 * C05796</t>
  </si>
  <si>
    <t xml:space="preserve"> C00267 * C00124</t>
  </si>
  <si>
    <t xml:space="preserve"> C01190 * C00124</t>
  </si>
  <si>
    <t xml:space="preserve"> C04884 * C00124</t>
  </si>
  <si>
    <t xml:space="preserve"> C05394 * C00221</t>
  </si>
  <si>
    <t xml:space="preserve"> C06135 * C00124</t>
  </si>
  <si>
    <t xml:space="preserve"> G00123 * C00124</t>
  </si>
  <si>
    <t xml:space="preserve"> G00109 * C00124</t>
  </si>
  <si>
    <t xml:space="preserve"> G10238 * C00124</t>
  </si>
  <si>
    <t xml:space="preserve"> C00124 * G10534</t>
  </si>
  <si>
    <t xml:space="preserve"> G13073 * C00124</t>
  </si>
  <si>
    <t xml:space="preserve"> C02336 * C00267</t>
  </si>
  <si>
    <t xml:space="preserve"> C05402 * C00095</t>
  </si>
  <si>
    <t xml:space="preserve"> C05404 * C00095</t>
  </si>
  <si>
    <t xml:space="preserve"> C00095 * C00092</t>
  </si>
  <si>
    <t xml:space="preserve"> G01275 * C00095</t>
  </si>
  <si>
    <t xml:space="preserve"> G00501 * C00095</t>
  </si>
  <si>
    <t xml:space="preserve"> C02336 * C00668</t>
  </si>
  <si>
    <t xml:space="preserve"> C02352 * C00001</t>
  </si>
  <si>
    <t xml:space="preserve"> G10512 * C00001</t>
  </si>
  <si>
    <t xml:space="preserve"> G10481 * G00289</t>
  </si>
  <si>
    <t xml:space="preserve"> C00760 * C01898</t>
  </si>
  <si>
    <t xml:space="preserve"> C01290 * C01132</t>
  </si>
  <si>
    <t xml:space="preserve"> C03272 * C00001</t>
  </si>
  <si>
    <t xml:space="preserve"> C04730 * C01132</t>
  </si>
  <si>
    <t xml:space="preserve"> C01132 * G00093</t>
  </si>
  <si>
    <t xml:space="preserve"> G00092 * C01132</t>
  </si>
  <si>
    <t xml:space="preserve"> G00108 * C01132</t>
  </si>
  <si>
    <t xml:space="preserve"> G01391 * C00140</t>
  </si>
  <si>
    <t xml:space="preserve"> G01391 * C04132</t>
  </si>
  <si>
    <t xml:space="preserve"> C00140 * G13058</t>
  </si>
  <si>
    <t xml:space="preserve"> G10008 * C00140</t>
  </si>
  <si>
    <t xml:space="preserve"> C00140 * G10665</t>
  </si>
  <si>
    <t xml:space="preserve"> G10920 * C00140</t>
  </si>
  <si>
    <t xml:space="preserve"> C03405 * C01132</t>
  </si>
  <si>
    <t xml:space="preserve"> C02474 * C00259</t>
  </si>
  <si>
    <t xml:space="preserve"> C06215 * C01725</t>
  </si>
  <si>
    <t xml:space="preserve"> C06215 * C06215</t>
  </si>
  <si>
    <t xml:space="preserve"> G10499 * G10499</t>
  </si>
  <si>
    <t xml:space="preserve"> C00333 * C00470</t>
  </si>
  <si>
    <t xml:space="preserve"> C00470 * C00333</t>
  </si>
  <si>
    <t xml:space="preserve"> C00333 * G10506</t>
  </si>
  <si>
    <t xml:space="preserve"> C17207 * C02492</t>
  </si>
  <si>
    <t xml:space="preserve"> C00095 * C01355</t>
  </si>
  <si>
    <t xml:space="preserve"> C00095 * G10535</t>
  </si>
  <si>
    <t xml:space="preserve"> C00530 * C01172</t>
  </si>
  <si>
    <t xml:space="preserve"> C02323 * C01172</t>
  </si>
  <si>
    <t xml:space="preserve"> C00147 * C03089</t>
  </si>
  <si>
    <t xml:space="preserve"> C03539 * C00147</t>
  </si>
  <si>
    <t xml:space="preserve"> C22288 * C00147</t>
  </si>
  <si>
    <t xml:space="preserve"> C04171 * C00022</t>
  </si>
  <si>
    <t xml:space="preserve"> C00097 * C00037</t>
  </si>
  <si>
    <t xml:space="preserve"> C05726 * C00037</t>
  </si>
  <si>
    <t xml:space="preserve"> C00148 * C00012</t>
  </si>
  <si>
    <t xml:space="preserve"> C04506 * C00012</t>
  </si>
  <si>
    <t xml:space="preserve"> C00049 * C00014</t>
  </si>
  <si>
    <t xml:space="preserve"> C00060 * C00014</t>
  </si>
  <si>
    <t xml:space="preserve"> C00058 * C00101</t>
  </si>
  <si>
    <t xml:space="preserve"> C00060 * C02954</t>
  </si>
  <si>
    <t xml:space="preserve"> C02954 * C07086</t>
  </si>
  <si>
    <t xml:space="preserve"> C00209 * C00014</t>
  </si>
  <si>
    <t xml:space="preserve"> C00253 * C00014</t>
  </si>
  <si>
    <t xml:space="preserve"> C00217 * C00014</t>
  </si>
  <si>
    <t xml:space="preserve"> C00352 * C00033</t>
  </si>
  <si>
    <t xml:space="preserve"> C02713 * C00041</t>
  </si>
  <si>
    <t xml:space="preserve"> C00026 * C00014</t>
  </si>
  <si>
    <t xml:space="preserve"> C00036 * C00014</t>
  </si>
  <si>
    <t xml:space="preserve"> C02028 * C00014</t>
  </si>
  <si>
    <t xml:space="preserve"> C00033 * C00666</t>
  </si>
  <si>
    <t xml:space="preserve"> C00011 * C00014</t>
  </si>
  <si>
    <t xml:space="preserve"> C01563 * C00001</t>
  </si>
  <si>
    <t xml:space="preserve"> C00288 * C00014</t>
  </si>
  <si>
    <t xml:space="preserve"> C01563 * C00014</t>
  </si>
  <si>
    <t xml:space="preserve"> C00058 * C03617</t>
  </si>
  <si>
    <t xml:space="preserve"> C11440 * C00058</t>
  </si>
  <si>
    <t xml:space="preserve"> C00008 * C00009 * C00025</t>
  </si>
  <si>
    <t xml:space="preserve"> C00077 * C00086</t>
  </si>
  <si>
    <t xml:space="preserve"> C00134 * C00086</t>
  </si>
  <si>
    <t xml:space="preserve"> C00543 * C00327</t>
  </si>
  <si>
    <t xml:space="preserve"> C00025 * C00488</t>
  </si>
  <si>
    <t xml:space="preserve"> C02091 * C00014 * C00011</t>
  </si>
  <si>
    <t xml:space="preserve"> C00241 * C00014</t>
  </si>
  <si>
    <t xml:space="preserve"> C00365 * C00014</t>
  </si>
  <si>
    <t xml:space="preserve"> C04895 * C00058</t>
  </si>
  <si>
    <t xml:space="preserve"> C05923 * C00058</t>
  </si>
  <si>
    <t xml:space="preserve"> C00262 * C00014</t>
  </si>
  <si>
    <t xml:space="preserve"> C00058 * C01304 * C00009</t>
  </si>
  <si>
    <t xml:space="preserve"> C01268 * C00014</t>
  </si>
  <si>
    <t xml:space="preserve"> C00385 * C00014</t>
  </si>
  <si>
    <t xml:space="preserve"> C20451 * C00014</t>
  </si>
  <si>
    <t xml:space="preserve"> C00299 * C00014</t>
  </si>
  <si>
    <t xml:space="preserve"> C00526 * C00014</t>
  </si>
  <si>
    <t xml:space="preserve"> C12739 * C00014</t>
  </si>
  <si>
    <t xml:space="preserve"> C00234 * C00080</t>
  </si>
  <si>
    <t> C00109 * C00014</t>
  </si>
  <si>
    <t xml:space="preserve"> C00022 * C00014</t>
  </si>
  <si>
    <t xml:space="preserve"> C01279 * C04294 * C00080</t>
  </si>
  <si>
    <t xml:space="preserve"> C01279 * C00014</t>
  </si>
  <si>
    <t xml:space="preserve"> C00085 * C00014</t>
  </si>
  <si>
    <t xml:space="preserve"> C00239 * C00009</t>
  </si>
  <si>
    <t xml:space="preserve"> C00239 * C00013</t>
  </si>
  <si>
    <t xml:space="preserve"> C00020 * C00117</t>
  </si>
  <si>
    <t xml:space="preserve"> C00008 * C00009</t>
  </si>
  <si>
    <t xml:space="preserve"> C01081 * C00009</t>
  </si>
  <si>
    <t xml:space="preserve"> C00454 * C00009</t>
  </si>
  <si>
    <t xml:space="preserve"> C00002 * C00020</t>
  </si>
  <si>
    <t xml:space="preserve"> C00075 * C00105</t>
  </si>
  <si>
    <t xml:space="preserve"> C00044 * C00144</t>
  </si>
  <si>
    <t xml:space="preserve"> C00700 * C00655</t>
  </si>
  <si>
    <t xml:space="preserve"> C00365 * C00013</t>
  </si>
  <si>
    <t xml:space="preserve"> C04242 * C00013</t>
  </si>
  <si>
    <t xml:space="preserve"> C17556 * C00009</t>
  </si>
  <si>
    <t xml:space="preserve"> C00008 * C00020</t>
  </si>
  <si>
    <t xml:space="preserve"> C02741 * C00013</t>
  </si>
  <si>
    <t xml:space="preserve"> C00130 * C00013</t>
  </si>
  <si>
    <t xml:space="preserve"> C00655 * C00013</t>
  </si>
  <si>
    <t xml:space="preserve"> C06196 * C00013</t>
  </si>
  <si>
    <t xml:space="preserve"> C00033 * C00009</t>
  </si>
  <si>
    <t xml:space="preserve"> C00060 * C00009</t>
  </si>
  <si>
    <t xml:space="preserve"> C00180 * C00009</t>
  </si>
  <si>
    <t xml:space="preserve"> C00197 * C00009</t>
  </si>
  <si>
    <t xml:space="preserve"> C00020 * C00013</t>
  </si>
  <si>
    <t xml:space="preserve"> C00020 * C00455</t>
  </si>
  <si>
    <t xml:space="preserve"> C00020 * C00061</t>
  </si>
  <si>
    <t xml:space="preserve"> C00105 * C00103</t>
  </si>
  <si>
    <t xml:space="preserve"> C00144 * C00013</t>
  </si>
  <si>
    <t xml:space="preserve"> C00055 * C00013</t>
  </si>
  <si>
    <t xml:space="preserve"> C00105 * C00013</t>
  </si>
  <si>
    <t xml:space="preserve"> C00215 * C00013</t>
  </si>
  <si>
    <t xml:space="preserve"> C00020 * C01185</t>
  </si>
  <si>
    <t xml:space="preserve"> C01134 * C00020</t>
  </si>
  <si>
    <t xml:space="preserve"> C00364 * C00013</t>
  </si>
  <si>
    <t xml:space="preserve"> C00035 * C00009</t>
  </si>
  <si>
    <t xml:space="preserve"> C00613 * C00009</t>
  </si>
  <si>
    <t xml:space="preserve"> C20953 * C00011</t>
  </si>
  <si>
    <t xml:space="preserve"> C05627 * C00011</t>
  </si>
  <si>
    <t xml:space="preserve"> C06224 * C00011</t>
  </si>
  <si>
    <t xml:space="preserve"> C07083 * C00011</t>
  </si>
  <si>
    <t xml:space="preserve"> C17883 * C00011</t>
  </si>
  <si>
    <t xml:space="preserve"> C00099 * C00011</t>
  </si>
  <si>
    <t xml:space="preserve"> C00179 * C00011</t>
  </si>
  <si>
    <t xml:space="preserve"> C00058 * C00011</t>
  </si>
  <si>
    <t xml:space="preserve"> C00047 * C00011</t>
  </si>
  <si>
    <t xml:space="preserve"> C00105 * C00011</t>
  </si>
  <si>
    <t xml:space="preserve"> C01134 * C00011</t>
  </si>
  <si>
    <t xml:space="preserve"> C03263 * C00011</t>
  </si>
  <si>
    <t xml:space="preserve"> C05768 * C00011</t>
  </si>
  <si>
    <t xml:space="preserve"> C03586 * C00011</t>
  </si>
  <si>
    <t xml:space="preserve"> C00008 * C00074 * C00011</t>
  </si>
  <si>
    <t xml:space="preserve"> C00810 * C00011</t>
  </si>
  <si>
    <t xml:space="preserve"> C01137 * C00011</t>
  </si>
  <si>
    <t xml:space="preserve"> C00146 * C00011</t>
  </si>
  <si>
    <t xml:space="preserve"> C00350 * C00011</t>
  </si>
  <si>
    <t xml:space="preserve"> C00258 * C00011</t>
  </si>
  <si>
    <t xml:space="preserve"> C00111 * C00118</t>
  </si>
  <si>
    <t xml:space="preserve"> C00111 * C00279</t>
  </si>
  <si>
    <t xml:space="preserve"> C00111 * C00577</t>
  </si>
  <si>
    <t xml:space="preserve"> C00118 * C00022</t>
  </si>
  <si>
    <t xml:space="preserve"> C00111 * C00266</t>
  </si>
  <si>
    <t xml:space="preserve"> C00111 * C00424</t>
  </si>
  <si>
    <t xml:space="preserve"> C00266 * C01300</t>
  </si>
  <si>
    <t xml:space="preserve"> C00222 * C00111</t>
  </si>
  <si>
    <t xml:space="preserve"> C00118 * C00084</t>
  </si>
  <si>
    <t xml:space="preserve"> C20239 * C00084 * C00536</t>
  </si>
  <si>
    <t xml:space="preserve"> C00108 * C00022 * C00001</t>
  </si>
  <si>
    <t xml:space="preserve"> C00108 * C00022 * C00025</t>
  </si>
  <si>
    <t xml:space="preserve"> C00022 * C00042</t>
  </si>
  <si>
    <t xml:space="preserve"> C03657 * C00010</t>
  </si>
  <si>
    <t xml:space="preserve"> C15547 * C00001</t>
  </si>
  <si>
    <t xml:space="preserve"> C00568 * C00022</t>
  </si>
  <si>
    <t xml:space="preserve"> C00024 * C00164</t>
  </si>
  <si>
    <t xml:space="preserve"> C16466 * C00033</t>
  </si>
  <si>
    <t xml:space="preserve"> C15556 * C00058</t>
  </si>
  <si>
    <t xml:space="preserve"> C04556 * C05198 * C00073 * C00058 * C00237</t>
  </si>
  <si>
    <t xml:space="preserve"> C21310 * C05198 * C00073 * C00028</t>
  </si>
  <si>
    <t xml:space="preserve"> C00011 * C00001</t>
  </si>
  <si>
    <t xml:space="preserve"> C02637 * C00001</t>
  </si>
  <si>
    <t xml:space="preserve"> C15650 * C00001</t>
  </si>
  <si>
    <t xml:space="preserve"> C00074 * C00001</t>
  </si>
  <si>
    <t xml:space="preserve"> C04309 * C00001</t>
  </si>
  <si>
    <t xml:space="preserve"> C16698 * C00001</t>
  </si>
  <si>
    <t xml:space="preserve"> C20276 * C00001</t>
  </si>
  <si>
    <t xml:space="preserve"> C00658 * C00001</t>
  </si>
  <si>
    <t xml:space="preserve"> C00877 * C00001</t>
  </si>
  <si>
    <t xml:space="preserve"> C00894 * C00001</t>
  </si>
  <si>
    <t xml:space="preserve"> C01122 * C00001</t>
  </si>
  <si>
    <t xml:space="preserve"> C03069 * C00001</t>
  </si>
  <si>
    <t xml:space="preserve"> C03221 * C00001</t>
  </si>
  <si>
    <t xml:space="preserve"> C03345 * C00001</t>
  </si>
  <si>
    <t xml:space="preserve"> C05272 * C00001</t>
  </si>
  <si>
    <t xml:space="preserve"> C05273 * C00001</t>
  </si>
  <si>
    <t xml:space="preserve"> C05275 * C00001</t>
  </si>
  <si>
    <t xml:space="preserve"> C05276 * C00001</t>
  </si>
  <si>
    <t xml:space="preserve"> C05271 * C00001</t>
  </si>
  <si>
    <t xml:space="preserve"> C05067 * C00001</t>
  </si>
  <si>
    <t xml:space="preserve"> C16328 * C00001</t>
  </si>
  <si>
    <t xml:space="preserve"> C16332 * C00001</t>
  </si>
  <si>
    <t xml:space="preserve"> C16336 * C00001</t>
  </si>
  <si>
    <t xml:space="preserve"> C03231 * C00001</t>
  </si>
  <si>
    <t xml:space="preserve"> C01267 * C00001</t>
  </si>
  <si>
    <t xml:space="preserve"> C00122 * C00001</t>
  </si>
  <si>
    <t xml:space="preserve"> C00078 * C00001</t>
  </si>
  <si>
    <t xml:space="preserve"> C00463 * C00118</t>
  </si>
  <si>
    <t xml:space="preserve"> C00078 * C00118 * C00001</t>
  </si>
  <si>
    <t xml:space="preserve"> C00931 * C00001</t>
  </si>
  <si>
    <t xml:space="preserve"> C00417 * C00001</t>
  </si>
  <si>
    <t xml:space="preserve"> C02631 * C00001</t>
  </si>
  <si>
    <t xml:space="preserve"> C00679 * C00001</t>
  </si>
  <si>
    <t xml:space="preserve"> C03921 * C00001</t>
  </si>
  <si>
    <t xml:space="preserve"> C00433 * C00001 * C00011</t>
  </si>
  <si>
    <t xml:space="preserve"> C04287 * C00001</t>
  </si>
  <si>
    <t xml:space="preserve"> C11907 * C00001</t>
  </si>
  <si>
    <t xml:space="preserve"> C00785 * C00001</t>
  </si>
  <si>
    <t xml:space="preserve"> C00079 * C00001 * C00011</t>
  </si>
  <si>
    <t xml:space="preserve"> C00166 * C00001 * C00011</t>
  </si>
  <si>
    <t xml:space="preserve"> C04246 * C00001</t>
  </si>
  <si>
    <t xml:space="preserve"> C05754 * C00001</t>
  </si>
  <si>
    <t xml:space="preserve"> C05751 * C00001</t>
  </si>
  <si>
    <t xml:space="preserve"> C05763 * C00001</t>
  </si>
  <si>
    <t xml:space="preserve"> C05760 * C00001</t>
  </si>
  <si>
    <t xml:space="preserve"> C05748 * C00001</t>
  </si>
  <si>
    <t xml:space="preserve"> C05758 * C00001</t>
  </si>
  <si>
    <t xml:space="preserve"> C20374 * C00001</t>
  </si>
  <si>
    <t xml:space="preserve"> C20378 * C00001</t>
  </si>
  <si>
    <t xml:space="preserve"> C00693 * C00001</t>
  </si>
  <si>
    <t xml:space="preserve"> C00204 * C00001</t>
  </si>
  <si>
    <t xml:space="preserve"> C01168 * C00001</t>
  </si>
  <si>
    <t xml:space="preserve"> C01051 * C00001</t>
  </si>
  <si>
    <t xml:space="preserve"> C00141 * C00001</t>
  </si>
  <si>
    <t xml:space="preserve"> C00671 * C00001</t>
  </si>
  <si>
    <t xml:space="preserve"> C06118 * C00470</t>
  </si>
  <si>
    <t xml:space="preserve"> G10113 * G10506</t>
  </si>
  <si>
    <t xml:space="preserve"> C04810 * C00470</t>
  </si>
  <si>
    <t xml:space="preserve"> C00188 * C00009</t>
  </si>
  <si>
    <t xml:space="preserve"> C06056 * C00009</t>
  </si>
  <si>
    <t xml:space="preserve"> C20276 * C00013</t>
  </si>
  <si>
    <t xml:space="preserve"> C00546 * C00009</t>
  </si>
  <si>
    <t xml:space="preserve"> C00944 * C00009</t>
  </si>
  <si>
    <t xml:space="preserve"> C00251 * C00009</t>
  </si>
  <si>
    <t xml:space="preserve"> C05817 * C00022</t>
  </si>
  <si>
    <t xml:space="preserve"> C00122 * C00014</t>
  </si>
  <si>
    <t xml:space="preserve"> C02218 * C00001</t>
  </si>
  <si>
    <t xml:space="preserve"> C00161 * C00014</t>
  </si>
  <si>
    <t xml:space="preserve"> C00109 * C00014</t>
  </si>
  <si>
    <t xml:space="preserve"> C00785 * C00014</t>
  </si>
  <si>
    <t xml:space="preserve"> C11823 * C00014</t>
  </si>
  <si>
    <t xml:space="preserve"> C00122 * C00062</t>
  </si>
  <si>
    <t xml:space="preserve"> C00122 * C00020</t>
  </si>
  <si>
    <t xml:space="preserve"> C00122 * C04677</t>
  </si>
  <si>
    <t xml:space="preserve"> C22441 * C00122</t>
  </si>
  <si>
    <t xml:space="preserve"> C00018 * C00025 * C00009 * C00001</t>
  </si>
  <si>
    <t xml:space="preserve"> C00018 * C00001 * C00009</t>
  </si>
  <si>
    <t xml:space="preserve"> C00018 * C00025 * C00001 * C00009</t>
  </si>
  <si>
    <t xml:space="preserve"> C20258 * C00001</t>
  </si>
  <si>
    <t xml:space="preserve"> C20248 * C00014</t>
  </si>
  <si>
    <t xml:space="preserve"> C00283 * C00022 * C00014</t>
  </si>
  <si>
    <t xml:space="preserve"> C00097 * C00014 * C00109</t>
  </si>
  <si>
    <t xml:space="preserve"> C00022 * C00014 * C01962</t>
  </si>
  <si>
    <t xml:space="preserve"> C05703 * C00014 * C00109</t>
  </si>
  <si>
    <t xml:space="preserve"> C05688 * C00014 * C00109</t>
  </si>
  <si>
    <t xml:space="preserve"> C00097 * C17234</t>
  </si>
  <si>
    <t xml:space="preserve"> C00022 * C00014 * C05703</t>
  </si>
  <si>
    <t xml:space="preserve"> C00155 * C00014 * C00022</t>
  </si>
  <si>
    <t xml:space="preserve"> C00812 * C00014 * C00022</t>
  </si>
  <si>
    <t xml:space="preserve"> C01336 * C00014 * C00022</t>
  </si>
  <si>
    <t xml:space="preserve"> C05698 * C00014 * C00022</t>
  </si>
  <si>
    <t xml:space="preserve"> C00145 * C00014 * C00022</t>
  </si>
  <si>
    <t xml:space="preserve"> C00094 * C00074</t>
  </si>
  <si>
    <t xml:space="preserve"> C00283 * C00014 * C00109</t>
  </si>
  <si>
    <t xml:space="preserve"> C00283 * C17234</t>
  </si>
  <si>
    <t xml:space="preserve"> C11838 * C00155</t>
  </si>
  <si>
    <t xml:space="preserve"> C11453 * C00055</t>
  </si>
  <si>
    <t xml:space="preserve"> C18239 * C00013</t>
  </si>
  <si>
    <t xml:space="preserve"> C00032 * C00080</t>
  </si>
  <si>
    <t xml:space="preserve"> C14818 * C05778</t>
  </si>
  <si>
    <t xml:space="preserve"> C00645 * C00015</t>
  </si>
  <si>
    <t xml:space="preserve"> C01170 * C00001</t>
  </si>
  <si>
    <t xml:space="preserve"> C00020 * C00013 * C02839</t>
  </si>
  <si>
    <t xml:space="preserve"> C00020 * C00013 * C02430</t>
  </si>
  <si>
    <t xml:space="preserve"> C00020 * C00013 * C05336</t>
  </si>
  <si>
    <t xml:space="preserve"> C00020 * C00013 * C02553</t>
  </si>
  <si>
    <t xml:space="preserve"> C00020 * C00013 * C06481</t>
  </si>
  <si>
    <t xml:space="preserve"> C02984 * C00013 * C00020</t>
  </si>
  <si>
    <t xml:space="preserve"> C00020 * C00013 * C04260</t>
  </si>
  <si>
    <t xml:space="preserve"> C00020 * C00013 * G13186</t>
  </si>
  <si>
    <t xml:space="preserve"> C00020 * C00013 * G13180</t>
  </si>
  <si>
    <t xml:space="preserve"> C00020 * C00013 * G13171</t>
  </si>
  <si>
    <t xml:space="preserve"> C00020 * C00013 * G13175</t>
  </si>
  <si>
    <t xml:space="preserve"> C00020 * C00013 * G13177</t>
  </si>
  <si>
    <t xml:space="preserve"> C00020 * C00013 * G13179</t>
  </si>
  <si>
    <t xml:space="preserve"> C00020 * C00013 * G13193</t>
  </si>
  <si>
    <t xml:space="preserve"> C00020 * C00013 * C02412</t>
  </si>
  <si>
    <t xml:space="preserve"> C00020 * C00013 * C02702</t>
  </si>
  <si>
    <t xml:space="preserve"> C00020 * C00013 * C03125</t>
  </si>
  <si>
    <t xml:space="preserve"> C02987 * C00013 * C00020</t>
  </si>
  <si>
    <t xml:space="preserve"> C00020 * C00013 * C02163</t>
  </si>
  <si>
    <t xml:space="preserve"> C00020 * C00013 * C03512</t>
  </si>
  <si>
    <t xml:space="preserve"> C00020 * C00013 * C03511</t>
  </si>
  <si>
    <t xml:space="preserve"> C00020 * C00013 * C02988</t>
  </si>
  <si>
    <t xml:space="preserve"> C00020 * C00013 * C03402</t>
  </si>
  <si>
    <t xml:space="preserve"> C00020 * C00013 * C06112</t>
  </si>
  <si>
    <t xml:space="preserve"> C00020 * C00013 * C02992</t>
  </si>
  <si>
    <t xml:space="preserve"> C00020 * C00013 * C02047</t>
  </si>
  <si>
    <t xml:space="preserve"> C00020 * C00013 * C03127</t>
  </si>
  <si>
    <t xml:space="preserve"> C00020 * C00013 * C01931</t>
  </si>
  <si>
    <t xml:space="preserve"> C00020 * C00013 * C00886</t>
  </si>
  <si>
    <t xml:space="preserve"> C00020 * C00013 * C02554</t>
  </si>
  <si>
    <t xml:space="preserve"> C00020 * C00013 * C00024</t>
  </si>
  <si>
    <t xml:space="preserve"> C00020 * C00024</t>
  </si>
  <si>
    <t xml:space="preserve"> C00013 * C05993</t>
  </si>
  <si>
    <t xml:space="preserve"> C00020 * C00013 * C00100</t>
  </si>
  <si>
    <t xml:space="preserve"> C00020 * C00100</t>
  </si>
  <si>
    <t xml:space="preserve"> C00013 * C05983</t>
  </si>
  <si>
    <t xml:space="preserve"> C00020 * C00013 * C01063</t>
  </si>
  <si>
    <t xml:space="preserve"> C00020 * C00013 * C00332</t>
  </si>
  <si>
    <t xml:space="preserve"> C00020 * C00013 * C03160</t>
  </si>
  <si>
    <t xml:space="preserve"> C00020 * C00013 * C02843</t>
  </si>
  <si>
    <t xml:space="preserve"> C00020 * C00154 * C00013</t>
  </si>
  <si>
    <t xml:space="preserve"> C00035 * C00009 * C00091</t>
  </si>
  <si>
    <t xml:space="preserve"> C00104 * C00009 * C00091</t>
  </si>
  <si>
    <t xml:space="preserve"> C00035 * C00009 * C00531</t>
  </si>
  <si>
    <t xml:space="preserve"> C00104 * C00009 * C00531</t>
  </si>
  <si>
    <t xml:space="preserve"> C00008 * C00009 * C00064</t>
  </si>
  <si>
    <t xml:space="preserve"> C00013 * C16238</t>
  </si>
  <si>
    <t xml:space="preserve"> C16237 * C00020</t>
  </si>
  <si>
    <t xml:space="preserve"> C16237 * C00020 * C00013</t>
  </si>
  <si>
    <t xml:space="preserve"> C22160 * C00020 * C00013</t>
  </si>
  <si>
    <t xml:space="preserve"> C02051 * C00020 * C00013</t>
  </si>
  <si>
    <t xml:space="preserve"> C15972 * C00020 * C00013</t>
  </si>
  <si>
    <t xml:space="preserve"> C00020 * C00013 * C00003</t>
  </si>
  <si>
    <t xml:space="preserve"> C00020 * C00013 * C00864</t>
  </si>
  <si>
    <t xml:space="preserve"> C00008 * C00009 * C04702</t>
  </si>
  <si>
    <t xml:space="preserve"> C00008 * C00009 * C04882</t>
  </si>
  <si>
    <t xml:space="preserve"> C00008 * C00009 * C04877</t>
  </si>
  <si>
    <t xml:space="preserve"> C00008 * C00009 * C09332</t>
  </si>
  <si>
    <t xml:space="preserve"> C00008 * C00009 * C05928</t>
  </si>
  <si>
    <t xml:space="preserve"> C00008 * C00009 * C00415</t>
  </si>
  <si>
    <t xml:space="preserve"> C00008 * C00009 * C03541</t>
  </si>
  <si>
    <t xml:space="preserve"> C00008 * C00009 * C05929</t>
  </si>
  <si>
    <t xml:space="preserve"> C00008 * C00009 * C00993</t>
  </si>
  <si>
    <t xml:space="preserve"> C20942 * C00009 * C00008</t>
  </si>
  <si>
    <t xml:space="preserve"> C00055 * C00013 * C04352</t>
  </si>
  <si>
    <t xml:space="preserve"> C00008 * C00009 * C04823</t>
  </si>
  <si>
    <t xml:space="preserve"> C00008 * C00009 * C01212</t>
  </si>
  <si>
    <t xml:space="preserve"> C00008 * C00009 * C00692</t>
  </si>
  <si>
    <t xml:space="preserve"> C00008 * C00009 * C03373</t>
  </si>
  <si>
    <t xml:space="preserve"> C00008 * C00009 * C00445</t>
  </si>
  <si>
    <t xml:space="preserve"> C00008 * C00009 * C01909</t>
  </si>
  <si>
    <t xml:space="preserve"> C01909 * C00008 * C00009</t>
  </si>
  <si>
    <t xml:space="preserve"> C00008 * C00009 * C03838</t>
  </si>
  <si>
    <t xml:space="preserve"> C00008 * C00009 * C04419</t>
  </si>
  <si>
    <t xml:space="preserve"> C00013 * C05921</t>
  </si>
  <si>
    <t xml:space="preserve"> C00020 * C00013 * C04681</t>
  </si>
  <si>
    <t xml:space="preserve"> C00020 * C06250</t>
  </si>
  <si>
    <t xml:space="preserve"> C00008 * C00009 * C15667</t>
  </si>
  <si>
    <t xml:space="preserve"> C19723 * C00020 * C00013 * C00001</t>
  </si>
  <si>
    <t xml:space="preserve"> C00008 * C00009 * C00063</t>
  </si>
  <si>
    <t xml:space="preserve"> C00008 * C00009 * C00063 * C00025</t>
  </si>
  <si>
    <t xml:space="preserve"> C15996 * C00008 * C00009 * C00001</t>
  </si>
  <si>
    <t xml:space="preserve"> C00253 * C00119 * C00002 * C00001 * C00080</t>
  </si>
  <si>
    <t xml:space="preserve"> C00035 * C00009 * C03794</t>
  </si>
  <si>
    <t xml:space="preserve"> C00020 * C00013 * C03406</t>
  </si>
  <si>
    <t xml:space="preserve"> C00020 * C00013 * C00144</t>
  </si>
  <si>
    <t xml:space="preserve"> C00020 * C00013 * C00144 * C00025</t>
  </si>
  <si>
    <t xml:space="preserve"> C16619 * C00020 * C00013 * C00025</t>
  </si>
  <si>
    <t xml:space="preserve"> C00008 * C00009 * C04640 * C00025</t>
  </si>
  <si>
    <t xml:space="preserve"> C00020 * C00013 * C00152</t>
  </si>
  <si>
    <t xml:space="preserve"> C00020 * C00013 * C00152 * C00025</t>
  </si>
  <si>
    <t xml:space="preserve"> C00008 * C00009 * C00025 * C00169</t>
  </si>
  <si>
    <t xml:space="preserve"> C00008 * C00169</t>
  </si>
  <si>
    <t xml:space="preserve"> C00008 * C00009 * C00169</t>
  </si>
  <si>
    <t xml:space="preserve"> C00008 * C20969</t>
  </si>
  <si>
    <t xml:space="preserve"> C01563 * C00009</t>
  </si>
  <si>
    <t xml:space="preserve"> C06112 * C00064 * C00002 * C00001</t>
  </si>
  <si>
    <t xml:space="preserve"> C00008 * C00009 * C00036</t>
  </si>
  <si>
    <t xml:space="preserve"> C00008 * C00009 * C00083</t>
  </si>
  <si>
    <t xml:space="preserve"> C00008 * C00009 * C00683</t>
  </si>
  <si>
    <t xml:space="preserve"> C00008 * C00009 * C18026</t>
  </si>
  <si>
    <t xml:space="preserve"> C00008 * C00009 * C03231</t>
  </si>
  <si>
    <t xml:space="preserve"> C00020 * C00013 * C00039</t>
  </si>
  <si>
    <t xml:space="preserve"> C00020 * C00455 * C00039</t>
  </si>
  <si>
    <t xml:space="preserve"> C00828 * C00001 * C00080</t>
  </si>
  <si>
    <t>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</si>
</sst>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2" fillId="0" borderId="0" xfId="1" applyFont="1"/>
    <xf numFmtId="0" fontId="0" fillId="3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2" xfId="0" applyFill="1" applyBorder="1"/>
    <xf numFmtId="0" fontId="4" fillId="0" borderId="0" xfId="0" applyFont="1"/>
    <xf numFmtId="0" fontId="0" fillId="3" borderId="0" xfId="0" applyFill="1"/>
    <xf numFmtId="0" fontId="0" fillId="4" borderId="0" xfId="0" applyFill="1"/>
    <xf numFmtId="0" fontId="5" fillId="0" borderId="0" xfId="0" applyFont="1"/>
    <xf numFmtId="0" fontId="5" fillId="2" borderId="1" xfId="0" applyFont="1" applyFill="1" applyBorder="1"/>
    <xf numFmtId="0" fontId="2" fillId="0" borderId="0" xfId="1" applyFont="1" applyFill="1"/>
    <xf numFmtId="0" fontId="5" fillId="2" borderId="0" xfId="0" applyFont="1" applyFill="1"/>
    <xf numFmtId="0" fontId="5" fillId="2" borderId="1" xfId="0" applyFont="1" applyFill="1" applyBorder="1" applyAlignment="1">
      <alignment wrapText="1"/>
    </xf>
    <xf numFmtId="0" fontId="0" fillId="5" borderId="0" xfId="0" applyFill="1"/>
    <xf numFmtId="0" fontId="7" fillId="0" borderId="0" xfId="1" applyFont="1" applyAlignment="1">
      <alignment wrapText="1"/>
    </xf>
    <xf numFmtId="0" fontId="5" fillId="0" borderId="1" xfId="0" applyFont="1" applyBorder="1"/>
    <xf numFmtId="0" fontId="0" fillId="5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5" fillId="0" borderId="2" xfId="0" applyFont="1" applyBorder="1"/>
    <xf numFmtId="0" fontId="5" fillId="3" borderId="1" xfId="0" applyFont="1" applyFill="1" applyBorder="1"/>
    <xf numFmtId="0" fontId="5" fillId="5" borderId="1" xfId="0" applyFont="1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5" fillId="0" borderId="1" xfId="0" applyFont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5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4" fillId="7" borderId="0" xfId="0" applyFont="1" applyFill="1" applyAlignment="1">
      <alignment wrapText="1"/>
    </xf>
    <xf numFmtId="0" fontId="0" fillId="7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datasets/genome/GCF_000009045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4C14-6655-114D-95AD-00DF10AD736E}">
  <dimension ref="A1:C18"/>
  <sheetViews>
    <sheetView workbookViewId="0">
      <selection activeCell="C18" sqref="C18"/>
    </sheetView>
  </sheetViews>
  <sheetFormatPr defaultColWidth="10.6640625" defaultRowHeight="15.5"/>
  <cols>
    <col min="1" max="1" width="22.33203125" style="10" bestFit="1" customWidth="1"/>
    <col min="2" max="2" width="16.33203125" bestFit="1" customWidth="1"/>
  </cols>
  <sheetData>
    <row r="1" spans="1:3" s="10" customFormat="1" ht="46.5">
      <c r="A1" s="16" t="s">
        <v>9192</v>
      </c>
      <c r="B1" s="10" t="s">
        <v>9190</v>
      </c>
      <c r="C1" s="10" t="s">
        <v>9191</v>
      </c>
    </row>
    <row r="2" spans="1:3">
      <c r="A2" s="10" t="s">
        <v>9176</v>
      </c>
      <c r="B2" t="s">
        <v>9193</v>
      </c>
      <c r="C2" t="s">
        <v>9193</v>
      </c>
    </row>
    <row r="3" spans="1:3">
      <c r="A3" s="10" t="s">
        <v>9177</v>
      </c>
      <c r="B3" t="s">
        <v>9193</v>
      </c>
      <c r="C3" t="s">
        <v>9193</v>
      </c>
    </row>
    <row r="4" spans="1:3">
      <c r="A4" s="10" t="s">
        <v>9178</v>
      </c>
      <c r="B4">
        <v>1</v>
      </c>
      <c r="C4">
        <v>1</v>
      </c>
    </row>
    <row r="5" spans="1:3">
      <c r="A5" s="10" t="s">
        <v>9179</v>
      </c>
      <c r="B5">
        <v>1</v>
      </c>
      <c r="C5">
        <v>1</v>
      </c>
    </row>
    <row r="6" spans="1:3">
      <c r="A6" s="10" t="s">
        <v>9180</v>
      </c>
      <c r="B6" t="s">
        <v>9193</v>
      </c>
      <c r="C6" t="s">
        <v>9193</v>
      </c>
    </row>
    <row r="7" spans="1:3">
      <c r="A7" s="10" t="s">
        <v>9181</v>
      </c>
      <c r="B7">
        <v>1</v>
      </c>
      <c r="C7">
        <v>1</v>
      </c>
    </row>
    <row r="8" spans="1:3">
      <c r="A8" s="10" t="s">
        <v>9182</v>
      </c>
      <c r="B8">
        <v>1</v>
      </c>
      <c r="C8">
        <v>1</v>
      </c>
    </row>
    <row r="9" spans="1:3">
      <c r="A9" s="10" t="s">
        <v>9183</v>
      </c>
      <c r="B9" t="s">
        <v>9193</v>
      </c>
      <c r="C9" t="s">
        <v>9193</v>
      </c>
    </row>
    <row r="10" spans="1:3">
      <c r="A10" s="10" t="s">
        <v>9184</v>
      </c>
      <c r="B10">
        <v>1</v>
      </c>
      <c r="C10">
        <v>1</v>
      </c>
    </row>
    <row r="11" spans="1:3">
      <c r="A11" s="10" t="s">
        <v>9185</v>
      </c>
      <c r="B11">
        <v>43.5</v>
      </c>
      <c r="C11">
        <v>43.5</v>
      </c>
    </row>
    <row r="12" spans="1:3">
      <c r="A12" s="10" t="s">
        <v>9186</v>
      </c>
      <c r="B12" t="s">
        <v>9194</v>
      </c>
      <c r="C12" t="s">
        <v>9194</v>
      </c>
    </row>
    <row r="15" spans="1:3">
      <c r="A15" s="10" t="s">
        <v>9187</v>
      </c>
      <c r="B15">
        <v>4536</v>
      </c>
      <c r="C15">
        <v>4546</v>
      </c>
    </row>
    <row r="16" spans="1:3">
      <c r="A16" s="10" t="s">
        <v>9188</v>
      </c>
      <c r="B16">
        <v>4237</v>
      </c>
      <c r="C16">
        <v>4243</v>
      </c>
    </row>
    <row r="18" spans="1:3">
      <c r="A18" s="10" t="s">
        <v>9189</v>
      </c>
      <c r="B18" t="s">
        <v>9195</v>
      </c>
      <c r="C18" t="s">
        <v>9196</v>
      </c>
    </row>
  </sheetData>
  <hyperlinks>
    <hyperlink ref="A1" r:id="rId1" xr:uid="{4523252D-4AC7-8D4B-B0FF-36E5ABF8D26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360D-8BF7-9848-82EA-3B8B567B7795}">
  <dimension ref="A1:O1465"/>
  <sheetViews>
    <sheetView workbookViewId="0">
      <selection activeCell="L8" sqref="L8"/>
    </sheetView>
  </sheetViews>
  <sheetFormatPr defaultColWidth="10.6640625" defaultRowHeight="15.5"/>
  <cols>
    <col min="1" max="1" width="12" bestFit="1" customWidth="1"/>
    <col min="4" max="4" width="12" bestFit="1" customWidth="1"/>
    <col min="6" max="6" width="68.6640625" style="1" customWidth="1"/>
    <col min="9" max="9" width="10" bestFit="1" customWidth="1"/>
    <col min="10" max="10" width="18.6640625" bestFit="1" customWidth="1"/>
    <col min="11" max="11" width="13.83203125" bestFit="1" customWidth="1"/>
    <col min="12" max="12" width="15.33203125" bestFit="1" customWidth="1"/>
    <col min="13" max="13" width="68.6640625" style="1" customWidth="1"/>
    <col min="14" max="14" width="12.6640625" bestFit="1" customWidth="1"/>
  </cols>
  <sheetData>
    <row r="1" spans="1:15" s="10" customFormat="1">
      <c r="A1" s="13" t="s">
        <v>9197</v>
      </c>
      <c r="B1" s="13" t="s">
        <v>9198</v>
      </c>
      <c r="C1" s="13" t="s">
        <v>9199</v>
      </c>
      <c r="D1" s="10" t="s">
        <v>9200</v>
      </c>
      <c r="E1" s="10" t="s">
        <v>9201</v>
      </c>
      <c r="F1" s="14" t="s">
        <v>9202</v>
      </c>
      <c r="G1" s="10" t="s">
        <v>9203</v>
      </c>
      <c r="H1" s="10" t="s">
        <v>9204</v>
      </c>
      <c r="I1" s="10" t="s">
        <v>9205</v>
      </c>
      <c r="J1" s="10" t="s">
        <v>9206</v>
      </c>
      <c r="K1" s="10" t="s">
        <v>9207</v>
      </c>
      <c r="L1" s="11" t="s">
        <v>9209</v>
      </c>
      <c r="M1" s="14" t="s">
        <v>9208</v>
      </c>
      <c r="N1" s="10" t="s">
        <v>9210</v>
      </c>
      <c r="O1" s="13" t="s">
        <v>9211</v>
      </c>
    </row>
    <row r="2" spans="1:15">
      <c r="A2" t="s">
        <v>9196</v>
      </c>
      <c r="B2">
        <v>1939</v>
      </c>
      <c r="C2">
        <v>3075</v>
      </c>
      <c r="F2" s="1" t="s">
        <v>2</v>
      </c>
      <c r="L2" t="s">
        <v>3</v>
      </c>
      <c r="M2" s="1" t="s">
        <v>2</v>
      </c>
      <c r="O2" t="s">
        <v>9212</v>
      </c>
    </row>
    <row r="3" spans="1:15">
      <c r="A3" t="s">
        <v>9196</v>
      </c>
      <c r="B3">
        <v>4867</v>
      </c>
      <c r="C3">
        <v>6783</v>
      </c>
      <c r="F3" s="1" t="s">
        <v>5</v>
      </c>
      <c r="L3" t="s">
        <v>6</v>
      </c>
      <c r="M3" s="1" t="s">
        <v>5</v>
      </c>
      <c r="O3" t="s">
        <v>9213</v>
      </c>
    </row>
    <row r="4" spans="1:15">
      <c r="A4" t="s">
        <v>9196</v>
      </c>
      <c r="B4">
        <v>6994</v>
      </c>
      <c r="C4">
        <v>9459</v>
      </c>
      <c r="F4" s="1" t="s">
        <v>7</v>
      </c>
      <c r="L4" t="s">
        <v>8</v>
      </c>
      <c r="M4" s="1" t="s">
        <v>7</v>
      </c>
      <c r="O4" t="s">
        <v>9915</v>
      </c>
    </row>
    <row r="5" spans="1:15">
      <c r="A5" t="s">
        <v>9196</v>
      </c>
      <c r="B5">
        <v>15915</v>
      </c>
      <c r="C5">
        <v>17381</v>
      </c>
      <c r="F5" s="1" t="s">
        <v>10</v>
      </c>
      <c r="L5" t="s">
        <v>11</v>
      </c>
      <c r="M5" s="1" t="s">
        <v>10</v>
      </c>
      <c r="O5" t="s">
        <v>9916</v>
      </c>
    </row>
    <row r="6" spans="1:15">
      <c r="A6" t="s">
        <v>9196</v>
      </c>
      <c r="B6">
        <v>17534</v>
      </c>
      <c r="C6">
        <v>18865</v>
      </c>
      <c r="F6" s="1" t="s">
        <v>13</v>
      </c>
      <c r="L6" t="s">
        <v>14</v>
      </c>
      <c r="M6" s="1" t="s">
        <v>13</v>
      </c>
      <c r="O6" t="s">
        <v>9917</v>
      </c>
    </row>
    <row r="7" spans="1:15" ht="31">
      <c r="A7" t="s">
        <v>9196</v>
      </c>
      <c r="B7">
        <v>19062</v>
      </c>
      <c r="C7">
        <v>19946</v>
      </c>
      <c r="F7" s="1" t="s">
        <v>16</v>
      </c>
      <c r="L7" t="s">
        <v>17</v>
      </c>
      <c r="M7" s="1" t="s">
        <v>16</v>
      </c>
      <c r="O7" t="s">
        <v>9918</v>
      </c>
    </row>
    <row r="8" spans="1:15">
      <c r="A8" t="s">
        <v>9196</v>
      </c>
      <c r="F8" s="1" t="s">
        <v>20</v>
      </c>
      <c r="L8" t="s">
        <v>17</v>
      </c>
      <c r="M8" s="1" t="s">
        <v>20</v>
      </c>
      <c r="O8" t="s">
        <v>9918</v>
      </c>
    </row>
    <row r="9" spans="1:15" ht="31">
      <c r="A9" t="s">
        <v>9196</v>
      </c>
      <c r="B9">
        <v>19968</v>
      </c>
      <c r="C9">
        <v>20558</v>
      </c>
      <c r="F9" s="1" t="s">
        <v>19</v>
      </c>
      <c r="L9" t="s">
        <v>22</v>
      </c>
      <c r="M9" s="1" t="s">
        <v>19</v>
      </c>
      <c r="O9" t="s">
        <v>9919</v>
      </c>
    </row>
    <row r="10" spans="1:15">
      <c r="A10" t="s">
        <v>9196</v>
      </c>
      <c r="F10" s="1" t="s">
        <v>20</v>
      </c>
      <c r="L10" t="s">
        <v>22</v>
      </c>
      <c r="M10" s="1" t="s">
        <v>20</v>
      </c>
      <c r="O10" t="s">
        <v>9919</v>
      </c>
    </row>
    <row r="11" spans="1:15">
      <c r="A11" t="s">
        <v>9196</v>
      </c>
      <c r="B11">
        <v>20880</v>
      </c>
      <c r="C11">
        <v>22157</v>
      </c>
      <c r="F11" s="1" t="s">
        <v>24</v>
      </c>
      <c r="L11" t="s">
        <v>25</v>
      </c>
      <c r="M11" s="1" t="s">
        <v>24</v>
      </c>
      <c r="O11" t="s">
        <v>9920</v>
      </c>
    </row>
    <row r="12" spans="1:15">
      <c r="A12" t="s">
        <v>9196</v>
      </c>
      <c r="B12">
        <v>22496</v>
      </c>
      <c r="C12">
        <v>23149</v>
      </c>
      <c r="F12" s="1" t="s">
        <v>28</v>
      </c>
      <c r="L12" t="s">
        <v>29</v>
      </c>
      <c r="M12" s="1" t="s">
        <v>28</v>
      </c>
      <c r="O12" t="s">
        <v>9921</v>
      </c>
    </row>
    <row r="13" spans="1:15">
      <c r="A13" t="s">
        <v>9196</v>
      </c>
      <c r="F13" s="1" t="s">
        <v>20</v>
      </c>
      <c r="L13" t="s">
        <v>29</v>
      </c>
      <c r="M13" s="1" t="s">
        <v>20</v>
      </c>
      <c r="O13" t="s">
        <v>9921</v>
      </c>
    </row>
    <row r="14" spans="1:15">
      <c r="A14" t="s">
        <v>9196</v>
      </c>
      <c r="B14">
        <v>23146</v>
      </c>
      <c r="C14">
        <v>23769</v>
      </c>
      <c r="F14" s="1" t="s">
        <v>31</v>
      </c>
      <c r="L14" t="s">
        <v>32</v>
      </c>
      <c r="M14" s="1" t="s">
        <v>31</v>
      </c>
      <c r="O14" t="s">
        <v>9922</v>
      </c>
    </row>
    <row r="15" spans="1:15">
      <c r="A15" t="s">
        <v>9196</v>
      </c>
      <c r="B15">
        <v>23868</v>
      </c>
      <c r="C15">
        <v>25151</v>
      </c>
      <c r="F15" s="1" t="s">
        <v>34</v>
      </c>
      <c r="L15" t="s">
        <v>35</v>
      </c>
      <c r="M15" s="1" t="s">
        <v>34</v>
      </c>
      <c r="O15" t="s">
        <v>9923</v>
      </c>
    </row>
    <row r="16" spans="1:15">
      <c r="A16" t="s">
        <v>9196</v>
      </c>
      <c r="B16">
        <v>25221</v>
      </c>
      <c r="C16">
        <v>25766</v>
      </c>
      <c r="F16" s="1" t="s">
        <v>37</v>
      </c>
      <c r="L16" t="s">
        <v>38</v>
      </c>
      <c r="M16" s="1" t="s">
        <v>37</v>
      </c>
      <c r="O16" t="s">
        <v>9924</v>
      </c>
    </row>
    <row r="17" spans="1:15">
      <c r="A17" t="s">
        <v>9196</v>
      </c>
      <c r="B17">
        <v>25852</v>
      </c>
      <c r="C17">
        <v>26337</v>
      </c>
      <c r="F17" s="1" t="s">
        <v>40</v>
      </c>
      <c r="L17" t="s">
        <v>41</v>
      </c>
      <c r="M17" s="1" t="s">
        <v>40</v>
      </c>
      <c r="O17" t="s">
        <v>9925</v>
      </c>
    </row>
    <row r="18" spans="1:15">
      <c r="A18" t="s">
        <v>9196</v>
      </c>
      <c r="B18">
        <v>26814</v>
      </c>
      <c r="C18">
        <v>28505</v>
      </c>
      <c r="F18" s="1" t="s">
        <v>42</v>
      </c>
      <c r="L18" t="s">
        <v>43</v>
      </c>
      <c r="M18" s="1" t="s">
        <v>42</v>
      </c>
      <c r="O18" t="s">
        <v>9926</v>
      </c>
    </row>
    <row r="19" spans="1:15">
      <c r="A19" t="s">
        <v>9196</v>
      </c>
      <c r="B19">
        <v>37720</v>
      </c>
      <c r="C19">
        <v>39162</v>
      </c>
      <c r="F19" s="1" t="s">
        <v>45</v>
      </c>
      <c r="L19" t="s">
        <v>46</v>
      </c>
      <c r="M19" s="1" t="s">
        <v>45</v>
      </c>
      <c r="O19" t="s">
        <v>9927</v>
      </c>
    </row>
    <row r="20" spans="1:15">
      <c r="A20" t="s">
        <v>9196</v>
      </c>
      <c r="B20">
        <v>39159</v>
      </c>
      <c r="C20">
        <v>39797</v>
      </c>
      <c r="F20" s="1" t="s">
        <v>48</v>
      </c>
      <c r="L20" t="s">
        <v>49</v>
      </c>
      <c r="M20" s="1" t="s">
        <v>48</v>
      </c>
      <c r="O20" t="s">
        <v>9928</v>
      </c>
    </row>
    <row r="21" spans="1:15">
      <c r="A21" t="s">
        <v>9196</v>
      </c>
      <c r="B21">
        <v>40665</v>
      </c>
      <c r="C21">
        <v>41654</v>
      </c>
      <c r="F21" s="1" t="s">
        <v>50</v>
      </c>
      <c r="L21" t="s">
        <v>51</v>
      </c>
      <c r="M21" s="1" t="s">
        <v>50</v>
      </c>
      <c r="O21" t="s">
        <v>9929</v>
      </c>
    </row>
    <row r="22" spans="1:15">
      <c r="A22" t="s">
        <v>9196</v>
      </c>
      <c r="B22">
        <v>42917</v>
      </c>
      <c r="C22">
        <v>43660</v>
      </c>
      <c r="F22" s="1" t="s">
        <v>53</v>
      </c>
      <c r="L22" t="s">
        <v>54</v>
      </c>
      <c r="M22" s="1" t="s">
        <v>53</v>
      </c>
      <c r="O22" t="s">
        <v>9930</v>
      </c>
    </row>
    <row r="23" spans="1:15">
      <c r="A23" t="s">
        <v>9196</v>
      </c>
      <c r="B23">
        <v>43921</v>
      </c>
      <c r="C23">
        <v>44799</v>
      </c>
      <c r="F23" s="1" t="s">
        <v>56</v>
      </c>
      <c r="L23" t="s">
        <v>57</v>
      </c>
      <c r="M23" s="1" t="s">
        <v>56</v>
      </c>
      <c r="O23" t="s">
        <v>9931</v>
      </c>
    </row>
    <row r="24" spans="1:15">
      <c r="A24" t="s">
        <v>9196</v>
      </c>
      <c r="B24">
        <v>45633</v>
      </c>
      <c r="C24">
        <v>47627</v>
      </c>
      <c r="F24" s="1" t="s">
        <v>59</v>
      </c>
      <c r="L24" t="s">
        <v>60</v>
      </c>
      <c r="M24" s="1" t="s">
        <v>59</v>
      </c>
      <c r="O24" t="s">
        <v>9932</v>
      </c>
    </row>
    <row r="25" spans="1:15">
      <c r="A25" t="s">
        <v>9196</v>
      </c>
      <c r="B25">
        <v>47706</v>
      </c>
      <c r="C25">
        <v>48473</v>
      </c>
      <c r="F25" s="1" t="s">
        <v>62</v>
      </c>
      <c r="L25" t="s">
        <v>63</v>
      </c>
      <c r="M25" s="1" t="s">
        <v>62</v>
      </c>
      <c r="O25" t="s">
        <v>9933</v>
      </c>
    </row>
    <row r="26" spans="1:15">
      <c r="A26" t="s">
        <v>9196</v>
      </c>
      <c r="B26">
        <v>50087</v>
      </c>
      <c r="C26">
        <v>50647</v>
      </c>
      <c r="F26" s="1" t="s">
        <v>65</v>
      </c>
      <c r="L26" t="s">
        <v>66</v>
      </c>
      <c r="M26" s="1" t="s">
        <v>65</v>
      </c>
      <c r="O26" t="s">
        <v>9934</v>
      </c>
    </row>
    <row r="27" spans="1:15">
      <c r="A27" t="s">
        <v>9196</v>
      </c>
      <c r="B27">
        <v>50640</v>
      </c>
      <c r="C27">
        <v>51518</v>
      </c>
      <c r="F27" s="1" t="s">
        <v>68</v>
      </c>
      <c r="L27" t="s">
        <v>69</v>
      </c>
      <c r="M27" s="1" t="s">
        <v>68</v>
      </c>
      <c r="O27" t="s">
        <v>9935</v>
      </c>
    </row>
    <row r="28" spans="1:15">
      <c r="A28" t="s">
        <v>9196</v>
      </c>
      <c r="B28">
        <v>53516</v>
      </c>
      <c r="C28">
        <v>54385</v>
      </c>
      <c r="F28" s="1" t="s">
        <v>71</v>
      </c>
      <c r="L28" t="s">
        <v>72</v>
      </c>
      <c r="M28" s="1" t="s">
        <v>71</v>
      </c>
      <c r="O28" t="s">
        <v>9936</v>
      </c>
    </row>
    <row r="29" spans="1:15">
      <c r="A29" t="s">
        <v>9196</v>
      </c>
      <c r="B29">
        <v>55295</v>
      </c>
      <c r="C29">
        <v>55672</v>
      </c>
      <c r="F29" s="1" t="s">
        <v>74</v>
      </c>
      <c r="L29" t="s">
        <v>75</v>
      </c>
      <c r="M29" s="1" t="s">
        <v>74</v>
      </c>
      <c r="O29" t="s">
        <v>9937</v>
      </c>
    </row>
    <row r="30" spans="1:15" ht="31">
      <c r="A30" t="s">
        <v>9196</v>
      </c>
      <c r="B30">
        <v>56352</v>
      </c>
      <c r="C30">
        <v>57722</v>
      </c>
      <c r="F30" s="1" t="s">
        <v>78</v>
      </c>
      <c r="L30" t="s">
        <v>79</v>
      </c>
      <c r="M30" s="1" t="s">
        <v>78</v>
      </c>
      <c r="O30" t="s">
        <v>9938</v>
      </c>
    </row>
    <row r="31" spans="1:15">
      <c r="A31" t="s">
        <v>9196</v>
      </c>
      <c r="F31" s="1" t="s">
        <v>20</v>
      </c>
      <c r="L31" t="s">
        <v>79</v>
      </c>
      <c r="M31" s="1" t="s">
        <v>20</v>
      </c>
      <c r="O31" t="s">
        <v>9938</v>
      </c>
    </row>
    <row r="32" spans="1:15">
      <c r="A32" t="s">
        <v>9196</v>
      </c>
      <c r="B32">
        <v>57745</v>
      </c>
      <c r="C32">
        <v>58698</v>
      </c>
      <c r="F32" s="1" t="s">
        <v>81</v>
      </c>
      <c r="L32" t="s">
        <v>82</v>
      </c>
      <c r="M32" s="1" t="s">
        <v>81</v>
      </c>
      <c r="O32" t="s">
        <v>9939</v>
      </c>
    </row>
    <row r="33" spans="1:15">
      <c r="A33" t="s">
        <v>9196</v>
      </c>
      <c r="B33">
        <v>59504</v>
      </c>
      <c r="C33">
        <v>60070</v>
      </c>
      <c r="F33" s="1" t="s">
        <v>84</v>
      </c>
      <c r="L33" t="s">
        <v>85</v>
      </c>
      <c r="M33" s="1" t="s">
        <v>84</v>
      </c>
      <c r="O33" t="s">
        <v>9940</v>
      </c>
    </row>
    <row r="34" spans="1:15" ht="31">
      <c r="A34" t="s">
        <v>9196</v>
      </c>
      <c r="B34">
        <v>69626</v>
      </c>
      <c r="C34">
        <v>70012</v>
      </c>
      <c r="F34" s="1" t="s">
        <v>87</v>
      </c>
      <c r="L34" t="s">
        <v>88</v>
      </c>
      <c r="M34" s="1" t="s">
        <v>87</v>
      </c>
      <c r="O34" t="s">
        <v>9941</v>
      </c>
    </row>
    <row r="35" spans="1:15">
      <c r="A35" t="s">
        <v>9196</v>
      </c>
      <c r="B35">
        <v>70538</v>
      </c>
      <c r="C35">
        <v>73021</v>
      </c>
      <c r="F35" s="1" t="s">
        <v>90</v>
      </c>
      <c r="L35" t="s">
        <v>91</v>
      </c>
      <c r="M35" s="1" t="s">
        <v>90</v>
      </c>
      <c r="O35" t="s">
        <v>9942</v>
      </c>
    </row>
    <row r="36" spans="1:15">
      <c r="A36" t="s">
        <v>9196</v>
      </c>
      <c r="B36">
        <v>73809</v>
      </c>
      <c r="C36">
        <v>74825</v>
      </c>
      <c r="F36" s="1" t="s">
        <v>93</v>
      </c>
      <c r="L36" t="s">
        <v>94</v>
      </c>
      <c r="M36" s="1" t="s">
        <v>93</v>
      </c>
      <c r="O36" t="s">
        <v>9943</v>
      </c>
    </row>
    <row r="37" spans="1:15">
      <c r="A37" t="s">
        <v>9196</v>
      </c>
      <c r="B37">
        <v>74929</v>
      </c>
      <c r="C37">
        <v>76347</v>
      </c>
      <c r="F37" s="1" t="s">
        <v>96</v>
      </c>
      <c r="L37" t="s">
        <v>97</v>
      </c>
      <c r="M37" s="1" t="s">
        <v>96</v>
      </c>
      <c r="O37" t="s">
        <v>9944</v>
      </c>
    </row>
    <row r="38" spans="1:15">
      <c r="A38" t="s">
        <v>9196</v>
      </c>
      <c r="B38">
        <v>76344</v>
      </c>
      <c r="C38">
        <v>76886</v>
      </c>
      <c r="F38" s="1" t="s">
        <v>99</v>
      </c>
      <c r="L38" t="s">
        <v>100</v>
      </c>
      <c r="M38" s="1" t="s">
        <v>99</v>
      </c>
      <c r="O38" t="s">
        <v>9945</v>
      </c>
    </row>
    <row r="39" spans="1:15">
      <c r="A39" t="s">
        <v>9196</v>
      </c>
      <c r="B39">
        <v>76984</v>
      </c>
      <c r="C39">
        <v>78897</v>
      </c>
      <c r="F39" s="1" t="s">
        <v>102</v>
      </c>
      <c r="L39" t="s">
        <v>103</v>
      </c>
      <c r="M39" s="1" t="s">
        <v>102</v>
      </c>
      <c r="O39" t="s">
        <v>9946</v>
      </c>
    </row>
    <row r="40" spans="1:15">
      <c r="A40" t="s">
        <v>9196</v>
      </c>
      <c r="B40">
        <v>79092</v>
      </c>
      <c r="C40">
        <v>79868</v>
      </c>
      <c r="F40" s="1" t="s">
        <v>105</v>
      </c>
      <c r="L40" t="s">
        <v>106</v>
      </c>
      <c r="M40" s="1" t="s">
        <v>105</v>
      </c>
      <c r="O40" t="s">
        <v>9947</v>
      </c>
    </row>
    <row r="41" spans="1:15">
      <c r="A41" t="s">
        <v>9196</v>
      </c>
      <c r="B41">
        <v>81771</v>
      </c>
      <c r="C41">
        <v>82697</v>
      </c>
      <c r="F41" s="1" t="s">
        <v>109</v>
      </c>
      <c r="L41" t="s">
        <v>110</v>
      </c>
      <c r="M41" s="1" t="s">
        <v>109</v>
      </c>
      <c r="O41" t="s">
        <v>9948</v>
      </c>
    </row>
    <row r="42" spans="1:15">
      <c r="A42" t="s">
        <v>9196</v>
      </c>
      <c r="F42" s="1" t="s">
        <v>20</v>
      </c>
      <c r="L42" t="s">
        <v>110</v>
      </c>
      <c r="M42" s="1" t="s">
        <v>20</v>
      </c>
      <c r="O42" t="s">
        <v>9948</v>
      </c>
    </row>
    <row r="43" spans="1:15">
      <c r="A43" t="s">
        <v>9196</v>
      </c>
      <c r="B43">
        <v>82864</v>
      </c>
      <c r="C43">
        <v>84276</v>
      </c>
      <c r="F43" s="1" t="s">
        <v>112</v>
      </c>
      <c r="L43" t="s">
        <v>113</v>
      </c>
      <c r="M43" s="1" t="s">
        <v>112</v>
      </c>
      <c r="O43" t="s">
        <v>9949</v>
      </c>
    </row>
    <row r="44" spans="1:15">
      <c r="A44" t="s">
        <v>9196</v>
      </c>
      <c r="B44">
        <v>84290</v>
      </c>
      <c r="C44">
        <v>84874</v>
      </c>
      <c r="F44" s="1" t="s">
        <v>115</v>
      </c>
      <c r="L44" t="s">
        <v>116</v>
      </c>
      <c r="M44" s="1" t="s">
        <v>115</v>
      </c>
      <c r="O44" t="s">
        <v>9950</v>
      </c>
    </row>
    <row r="45" spans="1:15">
      <c r="A45" t="s">
        <v>9196</v>
      </c>
      <c r="F45" s="1" t="s">
        <v>20</v>
      </c>
      <c r="L45" t="s">
        <v>116</v>
      </c>
      <c r="M45" s="1" t="s">
        <v>20</v>
      </c>
      <c r="O45" t="s">
        <v>9950</v>
      </c>
    </row>
    <row r="46" spans="1:15">
      <c r="A46" t="s">
        <v>9196</v>
      </c>
      <c r="B46">
        <v>84874</v>
      </c>
      <c r="C46">
        <v>85755</v>
      </c>
      <c r="F46" s="1" t="s">
        <v>118</v>
      </c>
      <c r="L46" t="s">
        <v>119</v>
      </c>
      <c r="M46" s="1" t="s">
        <v>118</v>
      </c>
      <c r="O46" t="s">
        <v>9951</v>
      </c>
    </row>
    <row r="47" spans="1:15">
      <c r="A47" t="s">
        <v>9196</v>
      </c>
      <c r="B47">
        <v>85737</v>
      </c>
      <c r="C47">
        <v>86594</v>
      </c>
      <c r="F47" s="1" t="s">
        <v>121</v>
      </c>
      <c r="L47" t="s">
        <v>122</v>
      </c>
      <c r="M47" s="1" t="s">
        <v>121</v>
      </c>
      <c r="O47" t="s">
        <v>9952</v>
      </c>
    </row>
    <row r="48" spans="1:15">
      <c r="A48" t="s">
        <v>9196</v>
      </c>
      <c r="B48">
        <v>86587</v>
      </c>
      <c r="C48">
        <v>86949</v>
      </c>
      <c r="F48" s="1" t="s">
        <v>124</v>
      </c>
      <c r="L48" t="s">
        <v>125</v>
      </c>
      <c r="M48" s="1" t="s">
        <v>124</v>
      </c>
      <c r="O48" t="s">
        <v>9953</v>
      </c>
    </row>
    <row r="49" spans="1:15">
      <c r="A49" t="s">
        <v>9196</v>
      </c>
      <c r="B49">
        <v>86946</v>
      </c>
      <c r="C49">
        <v>97449</v>
      </c>
      <c r="F49" s="1" t="s">
        <v>127</v>
      </c>
      <c r="L49" t="s">
        <v>128</v>
      </c>
      <c r="M49" s="1" t="s">
        <v>127</v>
      </c>
      <c r="O49" t="s">
        <v>9954</v>
      </c>
    </row>
    <row r="50" spans="1:15">
      <c r="A50" t="s">
        <v>9196</v>
      </c>
      <c r="B50">
        <v>87634</v>
      </c>
      <c r="C50">
        <v>88635</v>
      </c>
      <c r="F50" s="1" t="s">
        <v>130</v>
      </c>
      <c r="L50" t="s">
        <v>131</v>
      </c>
      <c r="M50" s="1" t="s">
        <v>130</v>
      </c>
      <c r="O50" t="s">
        <v>9955</v>
      </c>
    </row>
    <row r="51" spans="1:15">
      <c r="A51" t="s">
        <v>9196</v>
      </c>
      <c r="B51">
        <v>88727</v>
      </c>
      <c r="C51">
        <v>90226</v>
      </c>
      <c r="F51" s="1" t="s">
        <v>133</v>
      </c>
      <c r="L51" t="s">
        <v>134</v>
      </c>
      <c r="M51" s="1" t="s">
        <v>133</v>
      </c>
      <c r="O51" t="s">
        <v>9956</v>
      </c>
    </row>
    <row r="52" spans="1:15">
      <c r="A52" t="s">
        <v>9196</v>
      </c>
      <c r="B52">
        <v>102484</v>
      </c>
      <c r="C52">
        <v>103575</v>
      </c>
      <c r="F52" s="1" t="s">
        <v>136</v>
      </c>
      <c r="L52" t="s">
        <v>137</v>
      </c>
      <c r="M52" s="1" t="s">
        <v>136</v>
      </c>
      <c r="O52" t="s">
        <v>9957</v>
      </c>
    </row>
    <row r="53" spans="1:15">
      <c r="A53" t="s">
        <v>9196</v>
      </c>
      <c r="B53">
        <v>106096</v>
      </c>
      <c r="C53">
        <v>107472</v>
      </c>
      <c r="F53" s="1" t="s">
        <v>139</v>
      </c>
      <c r="L53" t="s">
        <v>140</v>
      </c>
      <c r="M53" s="1" t="s">
        <v>139</v>
      </c>
      <c r="O53" t="s">
        <v>9958</v>
      </c>
    </row>
    <row r="54" spans="1:15" ht="31">
      <c r="A54" t="s">
        <v>9196</v>
      </c>
      <c r="B54">
        <v>109789</v>
      </c>
      <c r="C54">
        <v>110487</v>
      </c>
      <c r="F54" s="1" t="s">
        <v>142</v>
      </c>
      <c r="L54" t="s">
        <v>143</v>
      </c>
      <c r="M54" s="1" t="s">
        <v>142</v>
      </c>
      <c r="O54" t="s">
        <v>9959</v>
      </c>
    </row>
    <row r="55" spans="1:15">
      <c r="A55" t="s">
        <v>9196</v>
      </c>
      <c r="B55">
        <v>110480</v>
      </c>
      <c r="C55">
        <v>110956</v>
      </c>
      <c r="F55" s="1" t="s">
        <v>145</v>
      </c>
      <c r="L55" t="s">
        <v>146</v>
      </c>
      <c r="M55" s="1" t="s">
        <v>145</v>
      </c>
      <c r="O55" t="s">
        <v>9960</v>
      </c>
    </row>
    <row r="56" spans="1:15">
      <c r="A56" t="s">
        <v>9196</v>
      </c>
      <c r="B56">
        <v>111047</v>
      </c>
      <c r="C56">
        <v>112498</v>
      </c>
      <c r="F56" s="1" t="s">
        <v>149</v>
      </c>
      <c r="L56" t="s">
        <v>150</v>
      </c>
      <c r="M56" s="1" t="s">
        <v>149</v>
      </c>
      <c r="O56" t="s">
        <v>9961</v>
      </c>
    </row>
    <row r="57" spans="1:15">
      <c r="A57" t="s">
        <v>9196</v>
      </c>
      <c r="F57" s="1" t="s">
        <v>20</v>
      </c>
      <c r="L57" t="s">
        <v>150</v>
      </c>
      <c r="M57" s="1" t="s">
        <v>20</v>
      </c>
      <c r="O57" t="s">
        <v>9961</v>
      </c>
    </row>
    <row r="58" spans="1:15">
      <c r="A58" t="s">
        <v>9196</v>
      </c>
      <c r="B58">
        <v>112800</v>
      </c>
      <c r="C58">
        <v>113453</v>
      </c>
      <c r="F58" s="1" t="s">
        <v>152</v>
      </c>
      <c r="L58" t="s">
        <v>153</v>
      </c>
      <c r="M58" s="1" t="s">
        <v>152</v>
      </c>
      <c r="O58" t="s">
        <v>9962</v>
      </c>
    </row>
    <row r="59" spans="1:15">
      <c r="A59" t="s">
        <v>9196</v>
      </c>
      <c r="B59">
        <v>113450</v>
      </c>
      <c r="C59">
        <v>114850</v>
      </c>
      <c r="F59" s="1" t="s">
        <v>155</v>
      </c>
      <c r="L59" t="s">
        <v>156</v>
      </c>
      <c r="M59" s="1" t="s">
        <v>155</v>
      </c>
      <c r="O59" t="s">
        <v>9963</v>
      </c>
    </row>
    <row r="60" spans="1:15">
      <c r="A60" t="s">
        <v>9196</v>
      </c>
      <c r="B60">
        <v>115269</v>
      </c>
      <c r="C60">
        <v>116018</v>
      </c>
      <c r="F60" s="1" t="s">
        <v>158</v>
      </c>
      <c r="L60" t="s">
        <v>159</v>
      </c>
      <c r="M60" s="1" t="s">
        <v>158</v>
      </c>
      <c r="O60" t="s">
        <v>9964</v>
      </c>
    </row>
    <row r="61" spans="1:15">
      <c r="A61" t="s">
        <v>9196</v>
      </c>
      <c r="B61">
        <v>121068</v>
      </c>
      <c r="C61">
        <v>121673</v>
      </c>
      <c r="F61" s="1" t="s">
        <v>161</v>
      </c>
      <c r="L61" t="s">
        <v>162</v>
      </c>
      <c r="M61" s="1" t="s">
        <v>161</v>
      </c>
      <c r="O61" t="s">
        <v>9965</v>
      </c>
    </row>
    <row r="62" spans="1:15">
      <c r="A62" t="s">
        <v>9196</v>
      </c>
      <c r="B62">
        <v>121919</v>
      </c>
      <c r="C62">
        <v>125500</v>
      </c>
      <c r="F62" s="1" t="s">
        <v>164</v>
      </c>
      <c r="L62" t="s">
        <v>165</v>
      </c>
      <c r="M62" s="1" t="s">
        <v>164</v>
      </c>
      <c r="O62" t="s">
        <v>9966</v>
      </c>
    </row>
    <row r="63" spans="1:15">
      <c r="A63" t="s">
        <v>9196</v>
      </c>
      <c r="B63">
        <v>125562</v>
      </c>
      <c r="C63">
        <v>129161</v>
      </c>
      <c r="F63" s="1" t="s">
        <v>166</v>
      </c>
      <c r="L63" t="s">
        <v>167</v>
      </c>
      <c r="M63" s="1" t="s">
        <v>166</v>
      </c>
      <c r="O63" t="s">
        <v>9967</v>
      </c>
    </row>
    <row r="64" spans="1:15">
      <c r="A64" t="s">
        <v>9196</v>
      </c>
      <c r="B64">
        <v>134171</v>
      </c>
      <c r="C64">
        <v>135127</v>
      </c>
      <c r="F64" s="1" t="s">
        <v>169</v>
      </c>
      <c r="L64" t="s">
        <v>170</v>
      </c>
      <c r="M64" s="1" t="s">
        <v>169</v>
      </c>
      <c r="O64" t="s">
        <v>9968</v>
      </c>
    </row>
    <row r="65" spans="1:15">
      <c r="A65" t="s">
        <v>9196</v>
      </c>
      <c r="B65">
        <v>145877</v>
      </c>
      <c r="C65">
        <v>146530</v>
      </c>
      <c r="F65" s="1" t="s">
        <v>172</v>
      </c>
      <c r="L65" t="s">
        <v>173</v>
      </c>
      <c r="M65" s="1" t="s">
        <v>172</v>
      </c>
      <c r="O65" t="s">
        <v>9969</v>
      </c>
    </row>
    <row r="66" spans="1:15">
      <c r="A66" t="s">
        <v>9196</v>
      </c>
      <c r="B66">
        <v>146527</v>
      </c>
      <c r="C66">
        <v>147273</v>
      </c>
      <c r="F66" s="1" t="s">
        <v>175</v>
      </c>
      <c r="L66" t="s">
        <v>176</v>
      </c>
      <c r="M66" s="1" t="s">
        <v>175</v>
      </c>
      <c r="O66" t="s">
        <v>9970</v>
      </c>
    </row>
    <row r="67" spans="1:15">
      <c r="A67" t="s">
        <v>9196</v>
      </c>
      <c r="B67">
        <v>148931</v>
      </c>
      <c r="C67">
        <v>149875</v>
      </c>
      <c r="F67" s="1" t="s">
        <v>177</v>
      </c>
      <c r="L67" t="s">
        <v>178</v>
      </c>
      <c r="M67" s="1" t="s">
        <v>177</v>
      </c>
      <c r="O67" t="s">
        <v>9971</v>
      </c>
    </row>
    <row r="68" spans="1:15">
      <c r="A68" t="s">
        <v>9196</v>
      </c>
      <c r="B68">
        <v>152937</v>
      </c>
      <c r="C68">
        <v>153680</v>
      </c>
      <c r="F68" s="1" t="s">
        <v>180</v>
      </c>
      <c r="L68" t="s">
        <v>181</v>
      </c>
      <c r="M68" s="1" t="s">
        <v>180</v>
      </c>
      <c r="O68" t="s">
        <v>9972</v>
      </c>
    </row>
    <row r="69" spans="1:15">
      <c r="A69" t="s">
        <v>9196</v>
      </c>
      <c r="B69">
        <v>156612</v>
      </c>
      <c r="C69">
        <v>157325</v>
      </c>
      <c r="F69" s="1" t="s">
        <v>183</v>
      </c>
      <c r="L69" t="s">
        <v>184</v>
      </c>
      <c r="M69" s="1" t="s">
        <v>183</v>
      </c>
      <c r="O69" t="s">
        <v>9973</v>
      </c>
    </row>
    <row r="70" spans="1:15">
      <c r="A70" t="s">
        <v>9196</v>
      </c>
      <c r="B70">
        <v>186452</v>
      </c>
      <c r="C70">
        <v>188380</v>
      </c>
      <c r="F70" s="1" t="s">
        <v>186</v>
      </c>
      <c r="L70" t="s">
        <v>187</v>
      </c>
      <c r="M70" s="1" t="s">
        <v>186</v>
      </c>
      <c r="O70" t="s">
        <v>9974</v>
      </c>
    </row>
    <row r="71" spans="1:15">
      <c r="A71" t="s">
        <v>9196</v>
      </c>
      <c r="B71">
        <v>189790</v>
      </c>
      <c r="C71">
        <v>191157</v>
      </c>
      <c r="F71" s="1" t="s">
        <v>189</v>
      </c>
      <c r="L71" t="s">
        <v>190</v>
      </c>
      <c r="M71" s="1" t="s">
        <v>189</v>
      </c>
      <c r="O71" t="s">
        <v>9975</v>
      </c>
    </row>
    <row r="72" spans="1:15">
      <c r="A72" t="s">
        <v>9196</v>
      </c>
      <c r="B72">
        <v>192051</v>
      </c>
      <c r="C72">
        <v>192965</v>
      </c>
      <c r="F72" s="1" t="s">
        <v>192</v>
      </c>
      <c r="L72" t="s">
        <v>193</v>
      </c>
      <c r="M72" s="1" t="s">
        <v>192</v>
      </c>
      <c r="O72" t="s">
        <v>9976</v>
      </c>
    </row>
    <row r="73" spans="1:15">
      <c r="A73" t="s">
        <v>9196</v>
      </c>
      <c r="B73">
        <v>196213</v>
      </c>
      <c r="C73">
        <v>197034</v>
      </c>
      <c r="F73" s="1" t="s">
        <v>195</v>
      </c>
      <c r="L73" t="s">
        <v>196</v>
      </c>
      <c r="M73" s="1" t="s">
        <v>195</v>
      </c>
      <c r="O73" t="s">
        <v>9977</v>
      </c>
    </row>
    <row r="74" spans="1:15">
      <c r="A74" t="s">
        <v>9196</v>
      </c>
      <c r="B74">
        <v>198497</v>
      </c>
      <c r="C74">
        <v>199843</v>
      </c>
      <c r="F74" s="1" t="s">
        <v>198</v>
      </c>
      <c r="L74" t="s">
        <v>199</v>
      </c>
      <c r="M74" s="1" t="s">
        <v>198</v>
      </c>
      <c r="O74" t="s">
        <v>9978</v>
      </c>
    </row>
    <row r="75" spans="1:15">
      <c r="A75" t="s">
        <v>9196</v>
      </c>
      <c r="B75">
        <v>200277</v>
      </c>
      <c r="C75">
        <v>202079</v>
      </c>
      <c r="F75" s="1" t="s">
        <v>201</v>
      </c>
      <c r="L75" t="s">
        <v>202</v>
      </c>
      <c r="M75" s="1" t="s">
        <v>201</v>
      </c>
      <c r="O75" t="s">
        <v>9979</v>
      </c>
    </row>
    <row r="76" spans="1:15">
      <c r="A76" t="s">
        <v>9196</v>
      </c>
      <c r="B76">
        <v>202547</v>
      </c>
      <c r="C76">
        <v>203458</v>
      </c>
      <c r="F76" s="1" t="s">
        <v>204</v>
      </c>
      <c r="L76" t="s">
        <v>205</v>
      </c>
      <c r="M76" s="1" t="s">
        <v>204</v>
      </c>
      <c r="O76" t="s">
        <v>9980</v>
      </c>
    </row>
    <row r="77" spans="1:15" ht="31">
      <c r="A77" t="s">
        <v>9196</v>
      </c>
      <c r="B77">
        <v>203729</v>
      </c>
      <c r="C77">
        <v>204364</v>
      </c>
      <c r="F77" s="1" t="s">
        <v>206</v>
      </c>
      <c r="L77" t="s">
        <v>207</v>
      </c>
      <c r="M77" s="1" t="s">
        <v>206</v>
      </c>
      <c r="O77" t="s">
        <v>9981</v>
      </c>
    </row>
    <row r="78" spans="1:15">
      <c r="A78" t="s">
        <v>9196</v>
      </c>
      <c r="B78">
        <v>204351</v>
      </c>
      <c r="C78">
        <v>204890</v>
      </c>
      <c r="F78" s="1" t="s">
        <v>208</v>
      </c>
      <c r="L78" t="s">
        <v>209</v>
      </c>
      <c r="M78" s="1" t="s">
        <v>208</v>
      </c>
      <c r="O78" t="s">
        <v>9982</v>
      </c>
    </row>
    <row r="79" spans="1:15">
      <c r="A79" t="s">
        <v>9196</v>
      </c>
      <c r="B79">
        <v>205409</v>
      </c>
      <c r="C79">
        <v>206926</v>
      </c>
      <c r="F79" s="1" t="s">
        <v>211</v>
      </c>
      <c r="L79" t="s">
        <v>212</v>
      </c>
      <c r="M79" s="1" t="s">
        <v>211</v>
      </c>
      <c r="O79" t="s">
        <v>9983</v>
      </c>
    </row>
    <row r="80" spans="1:15">
      <c r="A80" t="s">
        <v>9196</v>
      </c>
      <c r="B80">
        <v>223219</v>
      </c>
      <c r="C80">
        <v>223989</v>
      </c>
      <c r="F80" s="1" t="s">
        <v>214</v>
      </c>
      <c r="L80" t="s">
        <v>215</v>
      </c>
      <c r="M80" s="1" t="s">
        <v>214</v>
      </c>
      <c r="O80" t="s">
        <v>9984</v>
      </c>
    </row>
    <row r="81" spans="1:15">
      <c r="A81" t="s">
        <v>9196</v>
      </c>
      <c r="B81">
        <v>228549</v>
      </c>
      <c r="C81">
        <v>229352</v>
      </c>
      <c r="F81" s="1" t="s">
        <v>217</v>
      </c>
      <c r="L81" t="s">
        <v>218</v>
      </c>
      <c r="M81" s="1" t="s">
        <v>217</v>
      </c>
      <c r="O81" t="s">
        <v>9985</v>
      </c>
    </row>
    <row r="82" spans="1:15">
      <c r="A82" t="s">
        <v>9196</v>
      </c>
      <c r="B82">
        <v>229525</v>
      </c>
      <c r="C82">
        <v>230778</v>
      </c>
      <c r="F82" s="1" t="s">
        <v>220</v>
      </c>
      <c r="L82" t="s">
        <v>221</v>
      </c>
      <c r="M82" s="1" t="s">
        <v>220</v>
      </c>
      <c r="O82" t="s">
        <v>9986</v>
      </c>
    </row>
    <row r="83" spans="1:15">
      <c r="A83" t="s">
        <v>9196</v>
      </c>
      <c r="B83">
        <v>233014</v>
      </c>
      <c r="C83">
        <v>233895</v>
      </c>
      <c r="F83" s="1" t="s">
        <v>223</v>
      </c>
      <c r="L83" t="s">
        <v>224</v>
      </c>
      <c r="M83" s="1" t="s">
        <v>223</v>
      </c>
      <c r="O83" t="s">
        <v>9987</v>
      </c>
    </row>
    <row r="84" spans="1:15">
      <c r="A84" t="s">
        <v>9196</v>
      </c>
      <c r="B84">
        <v>243892</v>
      </c>
      <c r="C84">
        <v>245046</v>
      </c>
      <c r="F84" s="1" t="s">
        <v>226</v>
      </c>
      <c r="L84" t="s">
        <v>227</v>
      </c>
      <c r="M84" s="1" t="s">
        <v>226</v>
      </c>
      <c r="O84" t="s">
        <v>9988</v>
      </c>
    </row>
    <row r="85" spans="1:15">
      <c r="A85" t="s">
        <v>9196</v>
      </c>
      <c r="B85">
        <v>245190</v>
      </c>
      <c r="C85">
        <v>246131</v>
      </c>
      <c r="F85" s="1" t="s">
        <v>229</v>
      </c>
      <c r="L85" t="s">
        <v>230</v>
      </c>
      <c r="M85" s="1" t="s">
        <v>229</v>
      </c>
      <c r="O85" t="s">
        <v>9989</v>
      </c>
    </row>
    <row r="86" spans="1:15">
      <c r="A86" t="s">
        <v>9196</v>
      </c>
      <c r="B86">
        <v>246658</v>
      </c>
      <c r="C86">
        <v>247548</v>
      </c>
      <c r="F86" s="1" t="s">
        <v>232</v>
      </c>
      <c r="L86" t="s">
        <v>233</v>
      </c>
      <c r="M86" s="1" t="s">
        <v>232</v>
      </c>
      <c r="O86" t="s">
        <v>9990</v>
      </c>
    </row>
    <row r="87" spans="1:15">
      <c r="A87" t="s">
        <v>9196</v>
      </c>
      <c r="B87">
        <v>247744</v>
      </c>
      <c r="C87">
        <v>248277</v>
      </c>
      <c r="F87" s="1" t="s">
        <v>235</v>
      </c>
      <c r="L87" t="s">
        <v>236</v>
      </c>
      <c r="M87" s="1" t="s">
        <v>235</v>
      </c>
      <c r="O87" t="s">
        <v>9991</v>
      </c>
    </row>
    <row r="88" spans="1:15" ht="31">
      <c r="A88" t="s">
        <v>9196</v>
      </c>
      <c r="B88">
        <v>248749</v>
      </c>
      <c r="C88">
        <v>249540</v>
      </c>
      <c r="F88" s="1" t="s">
        <v>238</v>
      </c>
      <c r="L88" t="s">
        <v>239</v>
      </c>
      <c r="M88" s="1" t="s">
        <v>238</v>
      </c>
      <c r="O88" t="s">
        <v>9992</v>
      </c>
    </row>
    <row r="89" spans="1:15">
      <c r="A89" t="s">
        <v>9196</v>
      </c>
      <c r="B89">
        <v>249979</v>
      </c>
      <c r="C89">
        <v>251319</v>
      </c>
      <c r="F89" s="1" t="s">
        <v>240</v>
      </c>
      <c r="L89" t="s">
        <v>241</v>
      </c>
      <c r="M89" s="1" t="s">
        <v>240</v>
      </c>
      <c r="O89" t="s">
        <v>9993</v>
      </c>
    </row>
    <row r="90" spans="1:15">
      <c r="A90" t="s">
        <v>9196</v>
      </c>
      <c r="B90">
        <v>254907</v>
      </c>
      <c r="C90">
        <v>256802</v>
      </c>
      <c r="F90" s="1" t="s">
        <v>243</v>
      </c>
      <c r="L90" t="s">
        <v>244</v>
      </c>
      <c r="M90" s="1" t="s">
        <v>243</v>
      </c>
      <c r="O90" t="s">
        <v>9994</v>
      </c>
    </row>
    <row r="91" spans="1:15">
      <c r="A91" t="s">
        <v>9196</v>
      </c>
      <c r="B91">
        <v>256823</v>
      </c>
      <c r="C91">
        <v>257572</v>
      </c>
      <c r="F91" s="1" t="s">
        <v>246</v>
      </c>
      <c r="L91" t="s">
        <v>247</v>
      </c>
      <c r="M91" s="1" t="s">
        <v>246</v>
      </c>
      <c r="O91" t="s">
        <v>9995</v>
      </c>
    </row>
    <row r="92" spans="1:15">
      <c r="A92" t="s">
        <v>9196</v>
      </c>
      <c r="B92">
        <v>259016</v>
      </c>
      <c r="C92">
        <v>260086</v>
      </c>
      <c r="F92" s="1" t="s">
        <v>249</v>
      </c>
      <c r="L92" t="s">
        <v>250</v>
      </c>
      <c r="M92" s="1" t="s">
        <v>249</v>
      </c>
      <c r="O92" t="s">
        <v>9996</v>
      </c>
    </row>
    <row r="93" spans="1:15">
      <c r="A93" t="s">
        <v>9196</v>
      </c>
      <c r="B93">
        <v>261656</v>
      </c>
      <c r="C93">
        <v>262603</v>
      </c>
      <c r="F93" s="1" t="s">
        <v>252</v>
      </c>
      <c r="L93" t="s">
        <v>253</v>
      </c>
      <c r="M93" s="1" t="s">
        <v>252</v>
      </c>
      <c r="O93" t="s">
        <v>9997</v>
      </c>
    </row>
    <row r="94" spans="1:15">
      <c r="A94" t="s">
        <v>9196</v>
      </c>
      <c r="B94">
        <v>264191</v>
      </c>
      <c r="C94">
        <v>265174</v>
      </c>
      <c r="F94" s="1" t="s">
        <v>254</v>
      </c>
      <c r="L94" t="s">
        <v>255</v>
      </c>
      <c r="M94" s="1" t="s">
        <v>254</v>
      </c>
      <c r="O94" t="s">
        <v>9998</v>
      </c>
    </row>
    <row r="95" spans="1:15">
      <c r="A95" t="s">
        <v>9196</v>
      </c>
      <c r="B95">
        <v>265476</v>
      </c>
      <c r="C95">
        <v>266708</v>
      </c>
      <c r="F95" s="1" t="s">
        <v>257</v>
      </c>
      <c r="L95" t="s">
        <v>258</v>
      </c>
      <c r="M95" s="1" t="s">
        <v>257</v>
      </c>
      <c r="O95" t="s">
        <v>9999</v>
      </c>
    </row>
    <row r="96" spans="1:15">
      <c r="A96" t="s">
        <v>9196</v>
      </c>
      <c r="B96">
        <v>267890</v>
      </c>
      <c r="C96">
        <v>268816</v>
      </c>
      <c r="F96" s="1" t="s">
        <v>260</v>
      </c>
      <c r="L96" t="s">
        <v>261</v>
      </c>
      <c r="M96" s="1" t="s">
        <v>260</v>
      </c>
      <c r="O96" t="s">
        <v>10000</v>
      </c>
    </row>
    <row r="97" spans="1:15" ht="31">
      <c r="A97" t="s">
        <v>9196</v>
      </c>
      <c r="B97">
        <v>268846</v>
      </c>
      <c r="C97">
        <v>270312</v>
      </c>
      <c r="F97" s="1" t="s">
        <v>263</v>
      </c>
      <c r="L97" t="s">
        <v>264</v>
      </c>
      <c r="M97" s="1" t="s">
        <v>263</v>
      </c>
      <c r="O97" t="s">
        <v>10001</v>
      </c>
    </row>
    <row r="98" spans="1:15">
      <c r="A98" t="s">
        <v>9196</v>
      </c>
      <c r="B98">
        <v>271800</v>
      </c>
      <c r="C98">
        <v>273167</v>
      </c>
      <c r="F98" s="1" t="s">
        <v>266</v>
      </c>
      <c r="L98" t="s">
        <v>267</v>
      </c>
      <c r="M98" s="1" t="s">
        <v>266</v>
      </c>
      <c r="O98" t="s">
        <v>10002</v>
      </c>
    </row>
    <row r="99" spans="1:15">
      <c r="A99" t="s">
        <v>9196</v>
      </c>
      <c r="B99">
        <v>274029</v>
      </c>
      <c r="C99">
        <v>275561</v>
      </c>
      <c r="F99" s="1" t="s">
        <v>269</v>
      </c>
      <c r="L99" t="s">
        <v>270</v>
      </c>
      <c r="M99" s="1" t="s">
        <v>269</v>
      </c>
      <c r="O99" t="s">
        <v>10003</v>
      </c>
    </row>
    <row r="100" spans="1:15" ht="31">
      <c r="A100" t="s">
        <v>9196</v>
      </c>
      <c r="B100">
        <v>284011</v>
      </c>
      <c r="C100">
        <v>285762</v>
      </c>
      <c r="F100" s="1" t="s">
        <v>271</v>
      </c>
      <c r="L100" t="s">
        <v>272</v>
      </c>
      <c r="M100" s="1" t="s">
        <v>271</v>
      </c>
      <c r="O100" t="s">
        <v>10004</v>
      </c>
    </row>
    <row r="101" spans="1:15">
      <c r="A101" t="s">
        <v>9196</v>
      </c>
      <c r="B101">
        <v>286773</v>
      </c>
      <c r="C101">
        <v>287420</v>
      </c>
      <c r="F101" s="1" t="s">
        <v>274</v>
      </c>
      <c r="L101" t="s">
        <v>275</v>
      </c>
      <c r="M101" s="1" t="s">
        <v>274</v>
      </c>
      <c r="O101" t="s">
        <v>10005</v>
      </c>
    </row>
    <row r="102" spans="1:15">
      <c r="A102" t="s">
        <v>9196</v>
      </c>
      <c r="B102">
        <v>290915</v>
      </c>
      <c r="C102">
        <v>292042</v>
      </c>
      <c r="F102" s="1" t="s">
        <v>277</v>
      </c>
      <c r="L102" t="s">
        <v>278</v>
      </c>
      <c r="M102" s="1" t="s">
        <v>277</v>
      </c>
      <c r="O102" t="s">
        <v>10006</v>
      </c>
    </row>
    <row r="103" spans="1:15">
      <c r="A103" t="s">
        <v>9196</v>
      </c>
      <c r="B103">
        <v>292205</v>
      </c>
      <c r="C103">
        <v>292843</v>
      </c>
      <c r="F103" s="1" t="s">
        <v>280</v>
      </c>
      <c r="L103" t="s">
        <v>281</v>
      </c>
      <c r="M103" s="1" t="s">
        <v>280</v>
      </c>
      <c r="O103" t="s">
        <v>10007</v>
      </c>
    </row>
    <row r="104" spans="1:15">
      <c r="A104" t="s">
        <v>9196</v>
      </c>
      <c r="B104">
        <v>298466</v>
      </c>
      <c r="C104">
        <v>299398</v>
      </c>
      <c r="F104" s="1" t="s">
        <v>282</v>
      </c>
      <c r="L104" t="s">
        <v>283</v>
      </c>
      <c r="M104" s="1" t="s">
        <v>282</v>
      </c>
      <c r="O104" t="s">
        <v>10008</v>
      </c>
    </row>
    <row r="105" spans="1:15">
      <c r="A105" t="s">
        <v>9196</v>
      </c>
      <c r="B105">
        <v>303804</v>
      </c>
      <c r="C105">
        <v>304307</v>
      </c>
      <c r="F105" s="1" t="s">
        <v>285</v>
      </c>
      <c r="L105" t="s">
        <v>286</v>
      </c>
      <c r="M105" s="1" t="s">
        <v>285</v>
      </c>
      <c r="O105" t="s">
        <v>10009</v>
      </c>
    </row>
    <row r="106" spans="1:15">
      <c r="A106" t="s">
        <v>9196</v>
      </c>
      <c r="B106">
        <v>305658</v>
      </c>
      <c r="C106">
        <v>306434</v>
      </c>
      <c r="F106" s="1" t="s">
        <v>288</v>
      </c>
      <c r="L106" t="s">
        <v>289</v>
      </c>
      <c r="M106" s="1" t="s">
        <v>288</v>
      </c>
      <c r="O106" t="s">
        <v>10010</v>
      </c>
    </row>
    <row r="107" spans="1:15">
      <c r="A107" t="s">
        <v>9196</v>
      </c>
      <c r="B107">
        <v>306459</v>
      </c>
      <c r="C107">
        <v>308144</v>
      </c>
      <c r="F107" s="1" t="s">
        <v>291</v>
      </c>
      <c r="L107" t="s">
        <v>292</v>
      </c>
      <c r="M107" s="1" t="s">
        <v>291</v>
      </c>
      <c r="O107" t="s">
        <v>10011</v>
      </c>
    </row>
    <row r="108" spans="1:15">
      <c r="A108" t="s">
        <v>9196</v>
      </c>
      <c r="B108">
        <v>324038</v>
      </c>
      <c r="C108">
        <v>325189</v>
      </c>
      <c r="F108" s="1" t="s">
        <v>294</v>
      </c>
      <c r="L108" t="s">
        <v>295</v>
      </c>
      <c r="M108" s="1" t="s">
        <v>294</v>
      </c>
      <c r="O108" t="s">
        <v>10012</v>
      </c>
    </row>
    <row r="109" spans="1:15">
      <c r="A109" t="s">
        <v>9196</v>
      </c>
      <c r="B109">
        <v>327618</v>
      </c>
      <c r="C109">
        <v>329597</v>
      </c>
      <c r="F109" s="1" t="s">
        <v>297</v>
      </c>
      <c r="L109" t="s">
        <v>298</v>
      </c>
      <c r="M109" s="1" t="s">
        <v>297</v>
      </c>
      <c r="O109" t="s">
        <v>10013</v>
      </c>
    </row>
    <row r="110" spans="1:15">
      <c r="A110" t="s">
        <v>9196</v>
      </c>
      <c r="B110">
        <v>329774</v>
      </c>
      <c r="C110">
        <v>330739</v>
      </c>
      <c r="F110" s="1" t="s">
        <v>300</v>
      </c>
      <c r="L110" t="s">
        <v>301</v>
      </c>
      <c r="M110" s="1" t="s">
        <v>300</v>
      </c>
      <c r="O110" t="s">
        <v>10014</v>
      </c>
    </row>
    <row r="111" spans="1:15">
      <c r="A111" t="s">
        <v>9196</v>
      </c>
      <c r="B111">
        <v>338288</v>
      </c>
      <c r="C111">
        <v>339106</v>
      </c>
      <c r="F111" s="1" t="s">
        <v>303</v>
      </c>
      <c r="L111" t="s">
        <v>304</v>
      </c>
      <c r="M111" s="1" t="s">
        <v>303</v>
      </c>
      <c r="O111" t="s">
        <v>10015</v>
      </c>
    </row>
    <row r="112" spans="1:15">
      <c r="A112" t="s">
        <v>9196</v>
      </c>
      <c r="B112">
        <v>340025</v>
      </c>
      <c r="C112">
        <v>340585</v>
      </c>
      <c r="F112" s="1" t="s">
        <v>306</v>
      </c>
      <c r="L112" t="s">
        <v>307</v>
      </c>
      <c r="M112" s="1" t="s">
        <v>306</v>
      </c>
      <c r="O112" t="s">
        <v>10016</v>
      </c>
    </row>
    <row r="113" spans="1:15">
      <c r="A113" t="s">
        <v>9196</v>
      </c>
      <c r="B113">
        <v>340613</v>
      </c>
      <c r="C113">
        <v>341374</v>
      </c>
      <c r="F113" s="1" t="s">
        <v>308</v>
      </c>
      <c r="L113" t="s">
        <v>309</v>
      </c>
      <c r="M113" s="1" t="s">
        <v>308</v>
      </c>
      <c r="O113" t="s">
        <v>10017</v>
      </c>
    </row>
    <row r="114" spans="1:15">
      <c r="A114" t="s">
        <v>9196</v>
      </c>
      <c r="B114">
        <v>342538</v>
      </c>
      <c r="C114">
        <v>343494</v>
      </c>
      <c r="F114" s="1" t="s">
        <v>312</v>
      </c>
      <c r="L114" t="s">
        <v>313</v>
      </c>
      <c r="M114" s="1" t="s">
        <v>312</v>
      </c>
      <c r="O114" t="s">
        <v>10018</v>
      </c>
    </row>
    <row r="115" spans="1:15">
      <c r="A115" t="s">
        <v>9196</v>
      </c>
      <c r="F115" s="1" t="s">
        <v>20</v>
      </c>
      <c r="L115" t="s">
        <v>313</v>
      </c>
      <c r="M115" s="1" t="s">
        <v>20</v>
      </c>
      <c r="O115" t="s">
        <v>10018</v>
      </c>
    </row>
    <row r="116" spans="1:15">
      <c r="A116" t="s">
        <v>9196</v>
      </c>
      <c r="B116">
        <v>344551</v>
      </c>
      <c r="C116">
        <v>345462</v>
      </c>
      <c r="F116" s="1" t="s">
        <v>315</v>
      </c>
      <c r="L116" t="s">
        <v>316</v>
      </c>
      <c r="M116" s="1" t="s">
        <v>315</v>
      </c>
      <c r="O116" t="s">
        <v>10019</v>
      </c>
    </row>
    <row r="117" spans="1:15">
      <c r="A117" t="s">
        <v>9196</v>
      </c>
      <c r="B117">
        <v>345479</v>
      </c>
      <c r="C117">
        <v>347026</v>
      </c>
      <c r="F117" s="1" t="s">
        <v>318</v>
      </c>
      <c r="L117" t="s">
        <v>319</v>
      </c>
      <c r="M117" s="1" t="s">
        <v>318</v>
      </c>
      <c r="O117" t="s">
        <v>10020</v>
      </c>
    </row>
    <row r="118" spans="1:15">
      <c r="A118" t="s">
        <v>9196</v>
      </c>
      <c r="B118">
        <v>351842</v>
      </c>
      <c r="C118">
        <v>352696</v>
      </c>
      <c r="F118" s="1" t="s">
        <v>321</v>
      </c>
      <c r="L118" t="s">
        <v>322</v>
      </c>
      <c r="M118" s="1" t="s">
        <v>321</v>
      </c>
      <c r="O118" t="s">
        <v>10021</v>
      </c>
    </row>
    <row r="119" spans="1:15">
      <c r="A119" t="s">
        <v>9196</v>
      </c>
      <c r="B119">
        <v>352858</v>
      </c>
      <c r="C119">
        <v>353868</v>
      </c>
      <c r="F119" s="1" t="s">
        <v>325</v>
      </c>
      <c r="L119" t="s">
        <v>326</v>
      </c>
      <c r="M119" s="1" t="s">
        <v>325</v>
      </c>
      <c r="O119" t="s">
        <v>10022</v>
      </c>
    </row>
    <row r="120" spans="1:15">
      <c r="A120" t="s">
        <v>9196</v>
      </c>
      <c r="F120" s="1" t="s">
        <v>20</v>
      </c>
      <c r="L120" t="s">
        <v>326</v>
      </c>
      <c r="M120" s="1" t="s">
        <v>20</v>
      </c>
      <c r="O120" t="s">
        <v>10022</v>
      </c>
    </row>
    <row r="121" spans="1:15">
      <c r="A121" t="s">
        <v>9196</v>
      </c>
      <c r="B121">
        <v>353900</v>
      </c>
      <c r="C121">
        <v>355351</v>
      </c>
      <c r="F121" s="1" t="s">
        <v>328</v>
      </c>
      <c r="L121" t="s">
        <v>329</v>
      </c>
      <c r="M121" s="1" t="s">
        <v>328</v>
      </c>
      <c r="O121" t="s">
        <v>10023</v>
      </c>
    </row>
    <row r="122" spans="1:15">
      <c r="A122" t="s">
        <v>9196</v>
      </c>
      <c r="B122">
        <v>355412</v>
      </c>
      <c r="C122">
        <v>355732</v>
      </c>
      <c r="F122" s="1" t="s">
        <v>331</v>
      </c>
      <c r="L122" t="s">
        <v>332</v>
      </c>
      <c r="M122" s="1" t="s">
        <v>331</v>
      </c>
      <c r="O122" t="s">
        <v>10024</v>
      </c>
    </row>
    <row r="123" spans="1:15">
      <c r="A123" t="s">
        <v>9196</v>
      </c>
      <c r="B123">
        <v>355764</v>
      </c>
      <c r="C123">
        <v>358181</v>
      </c>
      <c r="F123" s="1" t="s">
        <v>331</v>
      </c>
      <c r="L123" t="s">
        <v>333</v>
      </c>
      <c r="M123" s="1" t="s">
        <v>331</v>
      </c>
      <c r="O123" t="s">
        <v>10025</v>
      </c>
    </row>
    <row r="124" spans="1:15">
      <c r="A124" t="s">
        <v>9196</v>
      </c>
      <c r="B124">
        <v>358303</v>
      </c>
      <c r="C124">
        <v>360435</v>
      </c>
      <c r="F124" s="1" t="s">
        <v>335</v>
      </c>
      <c r="L124" t="s">
        <v>336</v>
      </c>
      <c r="M124" s="1" t="s">
        <v>335</v>
      </c>
      <c r="O124" t="s">
        <v>10026</v>
      </c>
    </row>
    <row r="125" spans="1:15">
      <c r="A125" t="s">
        <v>9196</v>
      </c>
      <c r="B125">
        <v>360442</v>
      </c>
      <c r="C125">
        <v>362757</v>
      </c>
      <c r="F125" s="1" t="s">
        <v>338</v>
      </c>
      <c r="L125" t="s">
        <v>339</v>
      </c>
      <c r="M125" s="1" t="s">
        <v>338</v>
      </c>
      <c r="O125" t="s">
        <v>10027</v>
      </c>
    </row>
    <row r="126" spans="1:15">
      <c r="A126" t="s">
        <v>9196</v>
      </c>
      <c r="B126">
        <v>364259</v>
      </c>
      <c r="C126">
        <v>365173</v>
      </c>
      <c r="F126" s="1" t="s">
        <v>341</v>
      </c>
      <c r="L126" t="s">
        <v>342</v>
      </c>
      <c r="M126" s="1" t="s">
        <v>341</v>
      </c>
      <c r="O126" t="s">
        <v>10028</v>
      </c>
    </row>
    <row r="127" spans="1:15">
      <c r="A127" t="s">
        <v>9196</v>
      </c>
      <c r="B127">
        <v>370259</v>
      </c>
      <c r="C127">
        <v>371692</v>
      </c>
      <c r="F127" s="1" t="s">
        <v>344</v>
      </c>
      <c r="L127" t="s">
        <v>345</v>
      </c>
      <c r="M127" s="1" t="s">
        <v>344</v>
      </c>
      <c r="O127" t="s">
        <v>10029</v>
      </c>
    </row>
    <row r="128" spans="1:15">
      <c r="A128" t="s">
        <v>9196</v>
      </c>
      <c r="B128">
        <v>374603</v>
      </c>
      <c r="C128">
        <v>375160</v>
      </c>
      <c r="F128" s="1" t="s">
        <v>347</v>
      </c>
      <c r="L128" t="s">
        <v>348</v>
      </c>
      <c r="M128" s="1" t="s">
        <v>347</v>
      </c>
      <c r="O128" t="s">
        <v>10030</v>
      </c>
    </row>
    <row r="129" spans="1:15">
      <c r="A129" t="s">
        <v>9196</v>
      </c>
      <c r="B129">
        <v>375166</v>
      </c>
      <c r="C129">
        <v>375798</v>
      </c>
      <c r="F129" s="1" t="s">
        <v>350</v>
      </c>
      <c r="L129" t="s">
        <v>351</v>
      </c>
      <c r="M129" s="1" t="s">
        <v>350</v>
      </c>
      <c r="O129" t="s">
        <v>10031</v>
      </c>
    </row>
    <row r="130" spans="1:15">
      <c r="A130" t="s">
        <v>9196</v>
      </c>
      <c r="B130">
        <v>412540</v>
      </c>
      <c r="C130">
        <v>413154</v>
      </c>
      <c r="F130" s="1" t="s">
        <v>353</v>
      </c>
      <c r="L130" t="s">
        <v>354</v>
      </c>
      <c r="M130" s="1" t="s">
        <v>353</v>
      </c>
      <c r="O130" t="s">
        <v>10032</v>
      </c>
    </row>
    <row r="131" spans="1:15">
      <c r="A131" t="s">
        <v>9196</v>
      </c>
      <c r="F131" s="1" t="s">
        <v>20</v>
      </c>
      <c r="L131" t="s">
        <v>354</v>
      </c>
      <c r="M131" s="1" t="s">
        <v>20</v>
      </c>
      <c r="O131" t="s">
        <v>10032</v>
      </c>
    </row>
    <row r="132" spans="1:15" ht="31">
      <c r="A132" t="s">
        <v>9196</v>
      </c>
      <c r="B132">
        <v>413157</v>
      </c>
      <c r="C132">
        <v>414578</v>
      </c>
      <c r="F132" s="1" t="s">
        <v>355</v>
      </c>
      <c r="L132" t="s">
        <v>356</v>
      </c>
      <c r="M132" s="1" t="s">
        <v>355</v>
      </c>
      <c r="O132" t="s">
        <v>10033</v>
      </c>
    </row>
    <row r="133" spans="1:15">
      <c r="A133" t="s">
        <v>9196</v>
      </c>
      <c r="F133" s="1" t="s">
        <v>20</v>
      </c>
      <c r="L133" t="s">
        <v>356</v>
      </c>
      <c r="M133" s="1" t="s">
        <v>20</v>
      </c>
      <c r="O133" t="s">
        <v>10033</v>
      </c>
    </row>
    <row r="134" spans="1:15">
      <c r="A134" t="s">
        <v>9196</v>
      </c>
      <c r="B134">
        <v>414595</v>
      </c>
      <c r="C134">
        <v>414822</v>
      </c>
      <c r="F134" s="1" t="s">
        <v>358</v>
      </c>
      <c r="L134" t="s">
        <v>359</v>
      </c>
      <c r="M134" s="1" t="s">
        <v>358</v>
      </c>
      <c r="O134" t="s">
        <v>10034</v>
      </c>
    </row>
    <row r="135" spans="1:15">
      <c r="A135" t="s">
        <v>9196</v>
      </c>
      <c r="F135" s="1" t="s">
        <v>20</v>
      </c>
      <c r="L135" t="s">
        <v>359</v>
      </c>
      <c r="M135" s="1" t="s">
        <v>20</v>
      </c>
      <c r="O135" t="s">
        <v>10034</v>
      </c>
    </row>
    <row r="136" spans="1:15">
      <c r="A136" t="s">
        <v>9196</v>
      </c>
      <c r="F136" s="1" t="s">
        <v>20</v>
      </c>
      <c r="L136" t="s">
        <v>359</v>
      </c>
      <c r="M136" s="1" t="s">
        <v>20</v>
      </c>
      <c r="O136" t="s">
        <v>10034</v>
      </c>
    </row>
    <row r="137" spans="1:15">
      <c r="A137" t="s">
        <v>9196</v>
      </c>
      <c r="B137">
        <v>430623</v>
      </c>
      <c r="C137">
        <v>431987</v>
      </c>
      <c r="F137" s="1" t="s">
        <v>361</v>
      </c>
      <c r="L137" t="s">
        <v>362</v>
      </c>
      <c r="M137" s="1" t="s">
        <v>361</v>
      </c>
      <c r="O137" t="s">
        <v>10035</v>
      </c>
    </row>
    <row r="138" spans="1:15">
      <c r="A138" t="s">
        <v>9196</v>
      </c>
      <c r="B138">
        <v>438516</v>
      </c>
      <c r="C138">
        <v>439265</v>
      </c>
      <c r="F138" s="1" t="s">
        <v>365</v>
      </c>
      <c r="L138" t="s">
        <v>366</v>
      </c>
      <c r="M138" s="1" t="s">
        <v>365</v>
      </c>
      <c r="O138" t="s">
        <v>10036</v>
      </c>
    </row>
    <row r="139" spans="1:15">
      <c r="A139" t="s">
        <v>9196</v>
      </c>
      <c r="F139" s="1" t="s">
        <v>20</v>
      </c>
      <c r="L139" t="s">
        <v>366</v>
      </c>
      <c r="M139" s="1" t="s">
        <v>20</v>
      </c>
      <c r="O139" t="s">
        <v>10036</v>
      </c>
    </row>
    <row r="140" spans="1:15">
      <c r="A140" t="s">
        <v>9196</v>
      </c>
      <c r="B140">
        <v>441571</v>
      </c>
      <c r="C140">
        <v>442881</v>
      </c>
      <c r="F140" s="1" t="s">
        <v>368</v>
      </c>
      <c r="L140" t="s">
        <v>369</v>
      </c>
      <c r="M140" s="1" t="s">
        <v>368</v>
      </c>
      <c r="O140" t="s">
        <v>10037</v>
      </c>
    </row>
    <row r="141" spans="1:15">
      <c r="A141" t="s">
        <v>9196</v>
      </c>
      <c r="B141">
        <v>442950</v>
      </c>
      <c r="C141">
        <v>444338</v>
      </c>
      <c r="F141" s="1" t="s">
        <v>371</v>
      </c>
      <c r="L141" t="s">
        <v>372</v>
      </c>
      <c r="M141" s="1" t="s">
        <v>371</v>
      </c>
      <c r="O141" t="s">
        <v>10038</v>
      </c>
    </row>
    <row r="142" spans="1:15">
      <c r="A142" t="s">
        <v>9196</v>
      </c>
      <c r="B142">
        <v>445344</v>
      </c>
      <c r="C142">
        <v>446129</v>
      </c>
      <c r="F142" s="1" t="s">
        <v>374</v>
      </c>
      <c r="L142" t="s">
        <v>375</v>
      </c>
      <c r="M142" s="1" t="s">
        <v>374</v>
      </c>
      <c r="O142" t="s">
        <v>10039</v>
      </c>
    </row>
    <row r="143" spans="1:15">
      <c r="A143" t="s">
        <v>9196</v>
      </c>
      <c r="B143">
        <v>449724</v>
      </c>
      <c r="C143">
        <v>451160</v>
      </c>
      <c r="F143" s="1" t="s">
        <v>377</v>
      </c>
      <c r="L143" t="s">
        <v>378</v>
      </c>
      <c r="M143" s="1" t="s">
        <v>377</v>
      </c>
      <c r="O143" t="s">
        <v>10040</v>
      </c>
    </row>
    <row r="144" spans="1:15">
      <c r="A144" t="s">
        <v>9196</v>
      </c>
      <c r="B144">
        <v>451185</v>
      </c>
      <c r="C144">
        <v>451616</v>
      </c>
      <c r="F144" s="1" t="s">
        <v>379</v>
      </c>
      <c r="L144" t="s">
        <v>380</v>
      </c>
      <c r="M144" s="1" t="s">
        <v>379</v>
      </c>
      <c r="O144" t="s">
        <v>10041</v>
      </c>
    </row>
    <row r="145" spans="1:15">
      <c r="A145" t="s">
        <v>9196</v>
      </c>
      <c r="B145">
        <v>451618</v>
      </c>
      <c r="C145">
        <v>452739</v>
      </c>
      <c r="F145" s="1" t="s">
        <v>382</v>
      </c>
      <c r="L145" t="s">
        <v>383</v>
      </c>
      <c r="M145" s="1" t="s">
        <v>382</v>
      </c>
      <c r="O145" t="s">
        <v>10042</v>
      </c>
    </row>
    <row r="146" spans="1:15">
      <c r="A146" t="s">
        <v>9196</v>
      </c>
      <c r="B146">
        <v>452830</v>
      </c>
      <c r="C146">
        <v>453894</v>
      </c>
      <c r="F146" s="1" t="s">
        <v>387</v>
      </c>
      <c r="L146" t="s">
        <v>388</v>
      </c>
      <c r="M146" s="1" t="s">
        <v>387</v>
      </c>
      <c r="O146" t="s">
        <v>10043</v>
      </c>
    </row>
    <row r="147" spans="1:15">
      <c r="A147" t="s">
        <v>9196</v>
      </c>
      <c r="F147" s="1" t="s">
        <v>20</v>
      </c>
      <c r="L147" t="s">
        <v>388</v>
      </c>
      <c r="M147" s="1" t="s">
        <v>20</v>
      </c>
      <c r="O147" t="s">
        <v>10043</v>
      </c>
    </row>
    <row r="148" spans="1:15">
      <c r="A148" t="s">
        <v>9196</v>
      </c>
      <c r="F148" s="1" t="s">
        <v>20</v>
      </c>
      <c r="L148" t="s">
        <v>388</v>
      </c>
      <c r="M148" s="1" t="s">
        <v>20</v>
      </c>
      <c r="O148" t="s">
        <v>10043</v>
      </c>
    </row>
    <row r="149" spans="1:15">
      <c r="A149" t="s">
        <v>9196</v>
      </c>
      <c r="B149">
        <v>454029</v>
      </c>
      <c r="C149">
        <v>454592</v>
      </c>
      <c r="F149" s="1" t="s">
        <v>390</v>
      </c>
      <c r="L149" t="s">
        <v>391</v>
      </c>
      <c r="M149" s="1" t="s">
        <v>390</v>
      </c>
      <c r="O149" t="s">
        <v>10044</v>
      </c>
    </row>
    <row r="150" spans="1:15">
      <c r="A150" t="s">
        <v>9196</v>
      </c>
      <c r="B150">
        <v>455346</v>
      </c>
      <c r="C150">
        <v>455738</v>
      </c>
      <c r="F150" s="1" t="s">
        <v>393</v>
      </c>
      <c r="L150" t="s">
        <v>394</v>
      </c>
      <c r="M150" s="1" t="s">
        <v>393</v>
      </c>
      <c r="O150" t="s">
        <v>10045</v>
      </c>
    </row>
    <row r="151" spans="1:15" ht="31">
      <c r="A151" t="s">
        <v>9196</v>
      </c>
      <c r="B151">
        <v>456068</v>
      </c>
      <c r="C151">
        <v>456817</v>
      </c>
      <c r="F151" s="1" t="s">
        <v>396</v>
      </c>
      <c r="L151" t="s">
        <v>397</v>
      </c>
      <c r="M151" s="1" t="s">
        <v>396</v>
      </c>
      <c r="O151" t="s">
        <v>10046</v>
      </c>
    </row>
    <row r="152" spans="1:15">
      <c r="A152" t="s">
        <v>9196</v>
      </c>
      <c r="B152">
        <v>457023</v>
      </c>
      <c r="C152">
        <v>457796</v>
      </c>
      <c r="F152" s="1" t="s">
        <v>399</v>
      </c>
      <c r="L152" t="s">
        <v>400</v>
      </c>
      <c r="M152" s="1" t="s">
        <v>399</v>
      </c>
      <c r="O152" t="s">
        <v>10047</v>
      </c>
    </row>
    <row r="153" spans="1:15">
      <c r="A153" t="s">
        <v>9196</v>
      </c>
      <c r="B153">
        <v>459867</v>
      </c>
      <c r="C153">
        <v>460589</v>
      </c>
      <c r="F153" s="1" t="s">
        <v>401</v>
      </c>
      <c r="L153" t="s">
        <v>402</v>
      </c>
      <c r="M153" s="1" t="s">
        <v>401</v>
      </c>
      <c r="O153" t="s">
        <v>10048</v>
      </c>
    </row>
    <row r="154" spans="1:15">
      <c r="A154" t="s">
        <v>9196</v>
      </c>
      <c r="B154">
        <v>460592</v>
      </c>
      <c r="C154">
        <v>461599</v>
      </c>
      <c r="F154" s="1" t="s">
        <v>403</v>
      </c>
      <c r="L154" t="s">
        <v>404</v>
      </c>
      <c r="M154" s="1" t="s">
        <v>403</v>
      </c>
      <c r="O154" t="s">
        <v>10049</v>
      </c>
    </row>
    <row r="155" spans="1:15">
      <c r="A155" t="s">
        <v>9196</v>
      </c>
      <c r="B155">
        <v>462431</v>
      </c>
      <c r="C155">
        <v>463072</v>
      </c>
      <c r="F155" s="1" t="s">
        <v>406</v>
      </c>
      <c r="L155" t="s">
        <v>407</v>
      </c>
      <c r="M155" s="1" t="s">
        <v>406</v>
      </c>
      <c r="O155" t="s">
        <v>10050</v>
      </c>
    </row>
    <row r="156" spans="1:15">
      <c r="A156" t="s">
        <v>9196</v>
      </c>
      <c r="B156">
        <v>466042</v>
      </c>
      <c r="C156">
        <v>466944</v>
      </c>
      <c r="F156" s="1" t="s">
        <v>288</v>
      </c>
      <c r="L156" t="s">
        <v>408</v>
      </c>
      <c r="M156" s="1" t="s">
        <v>288</v>
      </c>
      <c r="O156" t="s">
        <v>10051</v>
      </c>
    </row>
    <row r="157" spans="1:15">
      <c r="A157" t="s">
        <v>9196</v>
      </c>
      <c r="B157">
        <v>469426</v>
      </c>
      <c r="C157">
        <v>470937</v>
      </c>
      <c r="F157" s="1" t="s">
        <v>410</v>
      </c>
      <c r="L157" t="s">
        <v>411</v>
      </c>
      <c r="M157" s="1" t="s">
        <v>410</v>
      </c>
      <c r="O157" t="s">
        <v>10052</v>
      </c>
    </row>
    <row r="158" spans="1:15">
      <c r="A158" t="s">
        <v>9196</v>
      </c>
      <c r="B158">
        <v>470957</v>
      </c>
      <c r="C158">
        <v>471502</v>
      </c>
      <c r="F158" s="1" t="s">
        <v>412</v>
      </c>
      <c r="L158" t="s">
        <v>413</v>
      </c>
      <c r="M158" s="1" t="s">
        <v>412</v>
      </c>
      <c r="O158" t="s">
        <v>10053</v>
      </c>
    </row>
    <row r="159" spans="1:15">
      <c r="A159" t="s">
        <v>9196</v>
      </c>
      <c r="B159">
        <v>471709</v>
      </c>
      <c r="C159">
        <v>472569</v>
      </c>
      <c r="F159" s="1" t="s">
        <v>414</v>
      </c>
      <c r="L159" t="s">
        <v>415</v>
      </c>
      <c r="M159" s="1" t="s">
        <v>414</v>
      </c>
      <c r="O159" t="s">
        <v>10054</v>
      </c>
    </row>
    <row r="160" spans="1:15">
      <c r="A160" t="s">
        <v>9196</v>
      </c>
      <c r="B160">
        <v>472585</v>
      </c>
      <c r="C160">
        <v>473088</v>
      </c>
      <c r="F160" s="1" t="s">
        <v>417</v>
      </c>
      <c r="L160" t="s">
        <v>418</v>
      </c>
      <c r="M160" s="1" t="s">
        <v>417</v>
      </c>
      <c r="O160" t="s">
        <v>10055</v>
      </c>
    </row>
    <row r="161" spans="1:15">
      <c r="A161" t="s">
        <v>9196</v>
      </c>
      <c r="B161">
        <v>473174</v>
      </c>
      <c r="C161">
        <v>473725</v>
      </c>
      <c r="F161" s="1" t="s">
        <v>420</v>
      </c>
      <c r="L161" t="s">
        <v>421</v>
      </c>
      <c r="M161" s="1" t="s">
        <v>420</v>
      </c>
      <c r="O161" t="s">
        <v>10056</v>
      </c>
    </row>
    <row r="162" spans="1:15">
      <c r="A162" t="s">
        <v>9196</v>
      </c>
      <c r="B162">
        <v>476558</v>
      </c>
      <c r="C162">
        <v>478741</v>
      </c>
      <c r="F162" s="1" t="s">
        <v>423</v>
      </c>
      <c r="L162" t="s">
        <v>424</v>
      </c>
      <c r="M162" s="1" t="s">
        <v>423</v>
      </c>
      <c r="O162" t="s">
        <v>10057</v>
      </c>
    </row>
    <row r="163" spans="1:15">
      <c r="A163" t="s">
        <v>9196</v>
      </c>
      <c r="B163">
        <v>482577</v>
      </c>
      <c r="C163">
        <v>483839</v>
      </c>
      <c r="F163" s="1" t="s">
        <v>426</v>
      </c>
      <c r="L163" t="s">
        <v>427</v>
      </c>
      <c r="M163" s="1" t="s">
        <v>426</v>
      </c>
      <c r="O163" t="s">
        <v>10058</v>
      </c>
    </row>
    <row r="164" spans="1:15">
      <c r="A164" t="s">
        <v>9196</v>
      </c>
      <c r="B164">
        <v>488314</v>
      </c>
      <c r="C164">
        <v>488763</v>
      </c>
      <c r="F164" s="1" t="s">
        <v>429</v>
      </c>
      <c r="L164" t="s">
        <v>430</v>
      </c>
      <c r="M164" s="1" t="s">
        <v>429</v>
      </c>
      <c r="O164" t="s">
        <v>10059</v>
      </c>
    </row>
    <row r="165" spans="1:15">
      <c r="A165" t="s">
        <v>9196</v>
      </c>
      <c r="B165">
        <v>488830</v>
      </c>
      <c r="C165">
        <v>490554</v>
      </c>
      <c r="F165" s="1" t="s">
        <v>432</v>
      </c>
      <c r="L165" t="s">
        <v>433</v>
      </c>
      <c r="M165" s="1" t="s">
        <v>432</v>
      </c>
      <c r="O165" t="s">
        <v>10060</v>
      </c>
    </row>
    <row r="166" spans="1:15">
      <c r="A166" t="s">
        <v>9196</v>
      </c>
      <c r="B166">
        <v>495740</v>
      </c>
      <c r="C166">
        <v>496561</v>
      </c>
      <c r="F166" s="1" t="s">
        <v>435</v>
      </c>
      <c r="L166" t="s">
        <v>436</v>
      </c>
      <c r="M166" s="1" t="s">
        <v>435</v>
      </c>
      <c r="O166" t="s">
        <v>10061</v>
      </c>
    </row>
    <row r="167" spans="1:15">
      <c r="A167" t="s">
        <v>9196</v>
      </c>
      <c r="B167">
        <v>505152</v>
      </c>
      <c r="C167">
        <v>506297</v>
      </c>
      <c r="F167" s="1" t="s">
        <v>438</v>
      </c>
      <c r="L167" t="s">
        <v>439</v>
      </c>
      <c r="M167" s="1" t="s">
        <v>438</v>
      </c>
      <c r="O167" t="s">
        <v>10062</v>
      </c>
    </row>
    <row r="168" spans="1:15">
      <c r="A168" t="s">
        <v>9196</v>
      </c>
      <c r="B168">
        <v>508248</v>
      </c>
      <c r="C168">
        <v>509312</v>
      </c>
      <c r="F168" s="1" t="s">
        <v>441</v>
      </c>
      <c r="L168" t="s">
        <v>442</v>
      </c>
      <c r="M168" s="1" t="s">
        <v>441</v>
      </c>
      <c r="O168" t="s">
        <v>10063</v>
      </c>
    </row>
    <row r="169" spans="1:15" ht="31">
      <c r="A169" t="s">
        <v>9196</v>
      </c>
      <c r="B169">
        <v>509384</v>
      </c>
      <c r="C169">
        <v>510757</v>
      </c>
      <c r="F169" s="1" t="s">
        <v>444</v>
      </c>
      <c r="L169" t="s">
        <v>445</v>
      </c>
      <c r="M169" s="1" t="s">
        <v>444</v>
      </c>
      <c r="O169" t="s">
        <v>10064</v>
      </c>
    </row>
    <row r="170" spans="1:15">
      <c r="A170" t="s">
        <v>9196</v>
      </c>
      <c r="B170">
        <v>511157</v>
      </c>
      <c r="C170">
        <v>512641</v>
      </c>
      <c r="F170" s="1" t="s">
        <v>446</v>
      </c>
      <c r="L170" t="s">
        <v>447</v>
      </c>
      <c r="M170" s="1" t="s">
        <v>446</v>
      </c>
      <c r="O170" t="s">
        <v>10065</v>
      </c>
    </row>
    <row r="171" spans="1:15">
      <c r="A171" t="s">
        <v>9196</v>
      </c>
      <c r="B171">
        <v>515016</v>
      </c>
      <c r="C171">
        <v>515615</v>
      </c>
      <c r="F171" s="1" t="s">
        <v>448</v>
      </c>
      <c r="L171" t="s">
        <v>449</v>
      </c>
      <c r="M171" s="1" t="s">
        <v>448</v>
      </c>
      <c r="O171" t="s">
        <v>10066</v>
      </c>
    </row>
    <row r="172" spans="1:15">
      <c r="A172" t="s">
        <v>9196</v>
      </c>
      <c r="B172">
        <v>515710</v>
      </c>
      <c r="C172">
        <v>516075</v>
      </c>
      <c r="F172" s="1" t="s">
        <v>451</v>
      </c>
      <c r="L172" t="s">
        <v>452</v>
      </c>
      <c r="M172" s="1" t="s">
        <v>451</v>
      </c>
      <c r="O172" t="s">
        <v>10067</v>
      </c>
    </row>
    <row r="173" spans="1:15">
      <c r="A173" t="s">
        <v>9196</v>
      </c>
      <c r="B173">
        <v>517372</v>
      </c>
      <c r="C173">
        <v>518541</v>
      </c>
      <c r="F173" s="1" t="s">
        <v>454</v>
      </c>
      <c r="L173" t="s">
        <v>455</v>
      </c>
      <c r="M173" s="1" t="s">
        <v>454</v>
      </c>
      <c r="O173" t="s">
        <v>10068</v>
      </c>
    </row>
    <row r="174" spans="1:15" ht="31">
      <c r="A174" t="s">
        <v>9196</v>
      </c>
      <c r="B174">
        <v>520606</v>
      </c>
      <c r="C174">
        <v>521007</v>
      </c>
      <c r="F174" s="1" t="s">
        <v>456</v>
      </c>
      <c r="L174" t="s">
        <v>457</v>
      </c>
      <c r="M174" s="1" t="s">
        <v>456</v>
      </c>
      <c r="O174" t="s">
        <v>10069</v>
      </c>
    </row>
    <row r="175" spans="1:15">
      <c r="A175" t="s">
        <v>9196</v>
      </c>
      <c r="B175">
        <v>521019</v>
      </c>
      <c r="C175">
        <v>522026</v>
      </c>
      <c r="F175" s="1" t="s">
        <v>459</v>
      </c>
      <c r="L175" t="s">
        <v>460</v>
      </c>
      <c r="M175" s="1" t="s">
        <v>459</v>
      </c>
      <c r="O175" t="s">
        <v>10070</v>
      </c>
    </row>
    <row r="176" spans="1:15" ht="31">
      <c r="A176" t="s">
        <v>9196</v>
      </c>
      <c r="B176">
        <v>522414</v>
      </c>
      <c r="C176">
        <v>522896</v>
      </c>
      <c r="F176" s="1" t="s">
        <v>461</v>
      </c>
      <c r="L176" t="s">
        <v>462</v>
      </c>
      <c r="M176" s="1" t="s">
        <v>461</v>
      </c>
      <c r="O176" t="s">
        <v>10071</v>
      </c>
    </row>
    <row r="177" spans="1:15">
      <c r="A177" t="s">
        <v>9196</v>
      </c>
      <c r="B177">
        <v>523650</v>
      </c>
      <c r="C177">
        <v>524249</v>
      </c>
      <c r="F177" s="1" t="s">
        <v>463</v>
      </c>
      <c r="L177" t="s">
        <v>464</v>
      </c>
      <c r="M177" s="1" t="s">
        <v>463</v>
      </c>
      <c r="O177" t="s">
        <v>10072</v>
      </c>
    </row>
    <row r="178" spans="1:15">
      <c r="A178" t="s">
        <v>9196</v>
      </c>
      <c r="B178">
        <v>547306</v>
      </c>
      <c r="C178">
        <v>548481</v>
      </c>
      <c r="F178" s="1" t="s">
        <v>465</v>
      </c>
      <c r="L178" t="s">
        <v>466</v>
      </c>
      <c r="M178" s="1" t="s">
        <v>465</v>
      </c>
      <c r="O178" t="s">
        <v>10073</v>
      </c>
    </row>
    <row r="179" spans="1:15">
      <c r="A179" t="s">
        <v>9196</v>
      </c>
      <c r="B179">
        <v>550240</v>
      </c>
      <c r="C179">
        <v>551259</v>
      </c>
      <c r="F179" s="1" t="s">
        <v>468</v>
      </c>
      <c r="L179" t="s">
        <v>469</v>
      </c>
      <c r="M179" s="1" t="s">
        <v>468</v>
      </c>
      <c r="O179" t="s">
        <v>10074</v>
      </c>
    </row>
    <row r="180" spans="1:15">
      <c r="A180" t="s">
        <v>9196</v>
      </c>
      <c r="B180">
        <v>552616</v>
      </c>
      <c r="C180">
        <v>553158</v>
      </c>
      <c r="F180" s="1" t="s">
        <v>470</v>
      </c>
      <c r="L180" t="s">
        <v>471</v>
      </c>
      <c r="M180" s="1" t="s">
        <v>470</v>
      </c>
      <c r="O180" t="s">
        <v>10075</v>
      </c>
    </row>
    <row r="181" spans="1:15">
      <c r="A181" t="s">
        <v>9196</v>
      </c>
      <c r="B181">
        <v>553711</v>
      </c>
      <c r="C181">
        <v>554475</v>
      </c>
      <c r="F181" s="1" t="s">
        <v>472</v>
      </c>
      <c r="L181" t="s">
        <v>473</v>
      </c>
      <c r="M181" s="1" t="s">
        <v>472</v>
      </c>
      <c r="O181" t="s">
        <v>10076</v>
      </c>
    </row>
    <row r="182" spans="1:15">
      <c r="A182" t="s">
        <v>9196</v>
      </c>
      <c r="B182">
        <v>573452</v>
      </c>
      <c r="C182">
        <v>574024</v>
      </c>
      <c r="F182" s="1" t="s">
        <v>474</v>
      </c>
      <c r="L182" t="s">
        <v>475</v>
      </c>
      <c r="M182" s="1" t="s">
        <v>474</v>
      </c>
      <c r="O182" t="s">
        <v>10077</v>
      </c>
    </row>
    <row r="183" spans="1:15">
      <c r="A183" t="s">
        <v>9196</v>
      </c>
      <c r="B183">
        <v>576209</v>
      </c>
      <c r="C183">
        <v>576802</v>
      </c>
      <c r="F183" s="1" t="s">
        <v>476</v>
      </c>
      <c r="L183" t="s">
        <v>477</v>
      </c>
      <c r="M183" s="1" t="s">
        <v>476</v>
      </c>
      <c r="O183" t="s">
        <v>10078</v>
      </c>
    </row>
    <row r="184" spans="1:15">
      <c r="A184" t="s">
        <v>9196</v>
      </c>
      <c r="B184">
        <v>592303</v>
      </c>
      <c r="C184">
        <v>593205</v>
      </c>
      <c r="F184" s="1" t="s">
        <v>478</v>
      </c>
      <c r="L184" t="s">
        <v>479</v>
      </c>
      <c r="M184" s="1" t="s">
        <v>478</v>
      </c>
      <c r="O184" t="s">
        <v>10079</v>
      </c>
    </row>
    <row r="185" spans="1:15">
      <c r="A185" t="s">
        <v>9196</v>
      </c>
      <c r="B185">
        <v>596478</v>
      </c>
      <c r="C185">
        <v>597098</v>
      </c>
      <c r="F185" s="1" t="s">
        <v>288</v>
      </c>
      <c r="L185" t="s">
        <v>480</v>
      </c>
      <c r="M185" s="1" t="s">
        <v>288</v>
      </c>
      <c r="O185" t="s">
        <v>10080</v>
      </c>
    </row>
    <row r="186" spans="1:15">
      <c r="A186" t="s">
        <v>9196</v>
      </c>
      <c r="B186">
        <v>597114</v>
      </c>
      <c r="C186">
        <v>598052</v>
      </c>
      <c r="F186" s="1" t="s">
        <v>482</v>
      </c>
      <c r="L186" t="s">
        <v>483</v>
      </c>
      <c r="M186" s="1" t="s">
        <v>482</v>
      </c>
      <c r="O186" t="s">
        <v>10081</v>
      </c>
    </row>
    <row r="187" spans="1:15">
      <c r="A187" t="s">
        <v>9196</v>
      </c>
      <c r="B187">
        <v>598154</v>
      </c>
      <c r="C187">
        <v>598543</v>
      </c>
      <c r="F187" s="1" t="s">
        <v>484</v>
      </c>
      <c r="L187" t="s">
        <v>485</v>
      </c>
      <c r="M187" s="1" t="s">
        <v>484</v>
      </c>
      <c r="O187" t="s">
        <v>10082</v>
      </c>
    </row>
    <row r="188" spans="1:15">
      <c r="A188" t="s">
        <v>9196</v>
      </c>
      <c r="B188">
        <v>604103</v>
      </c>
      <c r="C188">
        <v>604576</v>
      </c>
      <c r="F188" s="1" t="s">
        <v>486</v>
      </c>
      <c r="L188" t="s">
        <v>487</v>
      </c>
      <c r="M188" s="1" t="s">
        <v>486</v>
      </c>
      <c r="O188" t="s">
        <v>10083</v>
      </c>
    </row>
    <row r="189" spans="1:15" ht="31">
      <c r="A189" t="s">
        <v>9196</v>
      </c>
      <c r="B189">
        <v>612191</v>
      </c>
      <c r="C189">
        <v>612820</v>
      </c>
      <c r="F189" s="1" t="s">
        <v>488</v>
      </c>
      <c r="L189" t="s">
        <v>489</v>
      </c>
      <c r="M189" s="1" t="s">
        <v>488</v>
      </c>
      <c r="O189" t="s">
        <v>10084</v>
      </c>
    </row>
    <row r="190" spans="1:15" ht="31">
      <c r="A190" t="s">
        <v>9196</v>
      </c>
      <c r="B190">
        <v>620097</v>
      </c>
      <c r="C190">
        <v>621485</v>
      </c>
      <c r="F190" s="1" t="s">
        <v>491</v>
      </c>
      <c r="L190" t="s">
        <v>492</v>
      </c>
      <c r="M190" s="1" t="s">
        <v>491</v>
      </c>
      <c r="O190" t="s">
        <v>10085</v>
      </c>
    </row>
    <row r="191" spans="1:15">
      <c r="A191" t="s">
        <v>9196</v>
      </c>
      <c r="B191">
        <v>628630</v>
      </c>
      <c r="C191">
        <v>630027</v>
      </c>
      <c r="F191" s="1" t="s">
        <v>493</v>
      </c>
      <c r="L191" t="s">
        <v>494</v>
      </c>
      <c r="M191" s="1" t="s">
        <v>493</v>
      </c>
      <c r="O191" t="s">
        <v>10086</v>
      </c>
    </row>
    <row r="192" spans="1:15">
      <c r="A192" t="s">
        <v>9196</v>
      </c>
      <c r="B192">
        <v>630912</v>
      </c>
      <c r="C192">
        <v>631811</v>
      </c>
      <c r="F192" s="1" t="s">
        <v>496</v>
      </c>
      <c r="L192" t="s">
        <v>497</v>
      </c>
      <c r="M192" s="1" t="s">
        <v>496</v>
      </c>
      <c r="O192" t="s">
        <v>10087</v>
      </c>
    </row>
    <row r="193" spans="1:15">
      <c r="A193" t="s">
        <v>9196</v>
      </c>
      <c r="B193">
        <v>631808</v>
      </c>
      <c r="C193">
        <v>632755</v>
      </c>
      <c r="F193" s="1" t="s">
        <v>499</v>
      </c>
      <c r="L193" t="s">
        <v>500</v>
      </c>
      <c r="M193" s="1" t="s">
        <v>499</v>
      </c>
      <c r="O193" t="s">
        <v>10088</v>
      </c>
    </row>
    <row r="194" spans="1:15">
      <c r="A194" t="s">
        <v>9196</v>
      </c>
      <c r="B194">
        <v>632774</v>
      </c>
      <c r="C194">
        <v>633862</v>
      </c>
      <c r="F194" s="1" t="s">
        <v>502</v>
      </c>
      <c r="L194" t="s">
        <v>503</v>
      </c>
      <c r="M194" s="1" t="s">
        <v>502</v>
      </c>
      <c r="O194" t="s">
        <v>10089</v>
      </c>
    </row>
    <row r="195" spans="1:15">
      <c r="A195" t="s">
        <v>9196</v>
      </c>
      <c r="B195">
        <v>640662</v>
      </c>
      <c r="C195">
        <v>641639</v>
      </c>
      <c r="F195" s="1" t="s">
        <v>505</v>
      </c>
      <c r="L195" t="s">
        <v>506</v>
      </c>
      <c r="M195" s="1" t="s">
        <v>505</v>
      </c>
      <c r="O195" t="s">
        <v>10090</v>
      </c>
    </row>
    <row r="196" spans="1:15">
      <c r="A196" t="s">
        <v>9196</v>
      </c>
      <c r="B196">
        <v>642810</v>
      </c>
      <c r="C196">
        <v>643265</v>
      </c>
      <c r="F196" s="1" t="s">
        <v>508</v>
      </c>
      <c r="L196" t="s">
        <v>509</v>
      </c>
      <c r="M196" s="1" t="s">
        <v>508</v>
      </c>
      <c r="O196" t="s">
        <v>10091</v>
      </c>
    </row>
    <row r="197" spans="1:15">
      <c r="A197" t="s">
        <v>9196</v>
      </c>
      <c r="B197">
        <v>646582</v>
      </c>
      <c r="C197">
        <v>647094</v>
      </c>
      <c r="F197" s="1" t="s">
        <v>511</v>
      </c>
      <c r="L197" t="s">
        <v>512</v>
      </c>
      <c r="M197" s="1" t="s">
        <v>511</v>
      </c>
      <c r="O197" t="s">
        <v>10092</v>
      </c>
    </row>
    <row r="198" spans="1:15">
      <c r="A198" t="s">
        <v>9196</v>
      </c>
      <c r="B198">
        <v>648930</v>
      </c>
      <c r="C198">
        <v>649664</v>
      </c>
      <c r="F198" s="1" t="s">
        <v>513</v>
      </c>
      <c r="L198" t="s">
        <v>514</v>
      </c>
      <c r="M198" s="1" t="s">
        <v>513</v>
      </c>
      <c r="O198" t="s">
        <v>10093</v>
      </c>
    </row>
    <row r="199" spans="1:15">
      <c r="A199" t="s">
        <v>9196</v>
      </c>
      <c r="B199">
        <v>655223</v>
      </c>
      <c r="C199">
        <v>656506</v>
      </c>
      <c r="F199" s="1" t="s">
        <v>516</v>
      </c>
      <c r="L199" t="s">
        <v>517</v>
      </c>
      <c r="M199" s="1" t="s">
        <v>516</v>
      </c>
      <c r="O199" t="s">
        <v>10094</v>
      </c>
    </row>
    <row r="200" spans="1:15">
      <c r="A200" t="s">
        <v>9196</v>
      </c>
      <c r="B200">
        <v>656528</v>
      </c>
      <c r="C200">
        <v>657697</v>
      </c>
      <c r="F200" s="1" t="s">
        <v>518</v>
      </c>
      <c r="L200" t="s">
        <v>519</v>
      </c>
      <c r="M200" s="1" t="s">
        <v>518</v>
      </c>
      <c r="O200" t="s">
        <v>10095</v>
      </c>
    </row>
    <row r="201" spans="1:15">
      <c r="A201" t="s">
        <v>9196</v>
      </c>
      <c r="B201">
        <v>659623</v>
      </c>
      <c r="C201">
        <v>660564</v>
      </c>
      <c r="F201" s="1" t="s">
        <v>521</v>
      </c>
      <c r="L201" t="s">
        <v>522</v>
      </c>
      <c r="M201" s="1" t="s">
        <v>521</v>
      </c>
      <c r="O201" t="s">
        <v>10096</v>
      </c>
    </row>
    <row r="202" spans="1:15">
      <c r="A202" t="s">
        <v>9196</v>
      </c>
      <c r="B202">
        <v>660596</v>
      </c>
      <c r="C202">
        <v>661627</v>
      </c>
      <c r="F202" s="1" t="s">
        <v>523</v>
      </c>
      <c r="L202" t="s">
        <v>524</v>
      </c>
      <c r="M202" s="1" t="s">
        <v>523</v>
      </c>
      <c r="O202" t="s">
        <v>10097</v>
      </c>
    </row>
    <row r="203" spans="1:15">
      <c r="A203" t="s">
        <v>9196</v>
      </c>
      <c r="B203">
        <v>661630</v>
      </c>
      <c r="C203">
        <v>663027</v>
      </c>
      <c r="F203" s="1" t="s">
        <v>525</v>
      </c>
      <c r="L203" t="s">
        <v>526</v>
      </c>
      <c r="M203" s="1" t="s">
        <v>525</v>
      </c>
      <c r="O203" t="s">
        <v>10098</v>
      </c>
    </row>
    <row r="204" spans="1:15">
      <c r="A204" t="s">
        <v>9196</v>
      </c>
      <c r="B204">
        <v>667466</v>
      </c>
      <c r="C204">
        <v>668527</v>
      </c>
      <c r="F204" s="1" t="s">
        <v>528</v>
      </c>
      <c r="L204" t="s">
        <v>529</v>
      </c>
      <c r="M204" s="1" t="s">
        <v>528</v>
      </c>
      <c r="O204" t="s">
        <v>10099</v>
      </c>
    </row>
    <row r="205" spans="1:15">
      <c r="A205" t="s">
        <v>9196</v>
      </c>
      <c r="B205">
        <v>670087</v>
      </c>
      <c r="C205">
        <v>671049</v>
      </c>
      <c r="F205" s="1" t="s">
        <v>531</v>
      </c>
      <c r="L205" t="s">
        <v>532</v>
      </c>
      <c r="M205" s="1" t="s">
        <v>531</v>
      </c>
      <c r="O205" t="s">
        <v>10100</v>
      </c>
    </row>
    <row r="206" spans="1:15">
      <c r="A206" t="s">
        <v>9196</v>
      </c>
      <c r="B206">
        <v>677911</v>
      </c>
      <c r="C206">
        <v>678951</v>
      </c>
      <c r="F206" s="1" t="s">
        <v>534</v>
      </c>
      <c r="L206" t="s">
        <v>535</v>
      </c>
      <c r="M206" s="1" t="s">
        <v>534</v>
      </c>
      <c r="O206" t="s">
        <v>10101</v>
      </c>
    </row>
    <row r="207" spans="1:15">
      <c r="A207" t="s">
        <v>9196</v>
      </c>
      <c r="B207">
        <v>683462</v>
      </c>
      <c r="C207">
        <v>685003</v>
      </c>
      <c r="F207" s="1" t="s">
        <v>537</v>
      </c>
      <c r="L207" t="s">
        <v>538</v>
      </c>
      <c r="M207" s="1" t="s">
        <v>537</v>
      </c>
      <c r="O207" t="s">
        <v>10102</v>
      </c>
    </row>
    <row r="208" spans="1:15">
      <c r="A208" t="s">
        <v>9196</v>
      </c>
      <c r="B208">
        <v>692740</v>
      </c>
      <c r="C208">
        <v>694281</v>
      </c>
      <c r="F208" s="1" t="s">
        <v>540</v>
      </c>
      <c r="L208" t="s">
        <v>541</v>
      </c>
      <c r="M208" s="1" t="s">
        <v>540</v>
      </c>
      <c r="O208" t="s">
        <v>10103</v>
      </c>
    </row>
    <row r="209" spans="1:15">
      <c r="A209" t="s">
        <v>9196</v>
      </c>
      <c r="B209">
        <v>698612</v>
      </c>
      <c r="C209">
        <v>699100</v>
      </c>
      <c r="F209" s="1" t="s">
        <v>543</v>
      </c>
      <c r="L209" t="s">
        <v>544</v>
      </c>
      <c r="M209" s="1" t="s">
        <v>543</v>
      </c>
      <c r="O209" t="s">
        <v>10104</v>
      </c>
    </row>
    <row r="210" spans="1:15">
      <c r="A210" t="s">
        <v>9196</v>
      </c>
      <c r="B210">
        <v>699093</v>
      </c>
      <c r="C210">
        <v>700235</v>
      </c>
      <c r="F210" s="1" t="s">
        <v>546</v>
      </c>
      <c r="L210" t="s">
        <v>547</v>
      </c>
      <c r="M210" s="1" t="s">
        <v>546</v>
      </c>
      <c r="O210" t="s">
        <v>10105</v>
      </c>
    </row>
    <row r="211" spans="1:15">
      <c r="A211" t="s">
        <v>9196</v>
      </c>
      <c r="B211">
        <v>700232</v>
      </c>
      <c r="C211">
        <v>701527</v>
      </c>
      <c r="F211" s="1" t="s">
        <v>549</v>
      </c>
      <c r="L211" t="s">
        <v>550</v>
      </c>
      <c r="M211" s="1" t="s">
        <v>549</v>
      </c>
      <c r="O211" t="s">
        <v>10106</v>
      </c>
    </row>
    <row r="212" spans="1:15">
      <c r="A212" t="s">
        <v>9196</v>
      </c>
      <c r="B212">
        <v>701601</v>
      </c>
      <c r="C212">
        <v>702326</v>
      </c>
      <c r="F212" s="1" t="s">
        <v>552</v>
      </c>
      <c r="L212" t="s">
        <v>553</v>
      </c>
      <c r="M212" s="1" t="s">
        <v>552</v>
      </c>
      <c r="O212" t="s">
        <v>10107</v>
      </c>
    </row>
    <row r="213" spans="1:15">
      <c r="A213" t="s">
        <v>9196</v>
      </c>
      <c r="B213">
        <v>702570</v>
      </c>
      <c r="C213">
        <v>703253</v>
      </c>
      <c r="F213" s="1" t="s">
        <v>555</v>
      </c>
      <c r="L213" t="s">
        <v>556</v>
      </c>
      <c r="M213" s="1" t="s">
        <v>555</v>
      </c>
      <c r="O213" t="s">
        <v>10108</v>
      </c>
    </row>
    <row r="214" spans="1:15">
      <c r="A214" t="s">
        <v>9196</v>
      </c>
      <c r="B214">
        <v>703237</v>
      </c>
      <c r="C214">
        <v>705465</v>
      </c>
      <c r="F214" s="1" t="s">
        <v>557</v>
      </c>
      <c r="L214" t="s">
        <v>558</v>
      </c>
      <c r="M214" s="1" t="s">
        <v>557</v>
      </c>
      <c r="O214" t="s">
        <v>10109</v>
      </c>
    </row>
    <row r="215" spans="1:15">
      <c r="A215" t="s">
        <v>9196</v>
      </c>
      <c r="B215">
        <v>705441</v>
      </c>
      <c r="C215">
        <v>706871</v>
      </c>
      <c r="F215" s="1" t="s">
        <v>560</v>
      </c>
      <c r="L215" t="s">
        <v>561</v>
      </c>
      <c r="M215" s="1" t="s">
        <v>560</v>
      </c>
      <c r="O215" t="s">
        <v>10110</v>
      </c>
    </row>
    <row r="216" spans="1:15">
      <c r="A216" t="s">
        <v>9196</v>
      </c>
      <c r="B216">
        <v>706973</v>
      </c>
      <c r="C216">
        <v>708013</v>
      </c>
      <c r="F216" s="1" t="s">
        <v>563</v>
      </c>
      <c r="L216" t="s">
        <v>564</v>
      </c>
      <c r="M216" s="1" t="s">
        <v>563</v>
      </c>
      <c r="O216" t="s">
        <v>10111</v>
      </c>
    </row>
    <row r="217" spans="1:15">
      <c r="A217" t="s">
        <v>9196</v>
      </c>
      <c r="B217">
        <v>708010</v>
      </c>
      <c r="C217">
        <v>708597</v>
      </c>
      <c r="F217" s="1" t="s">
        <v>566</v>
      </c>
      <c r="L217" t="s">
        <v>567</v>
      </c>
      <c r="M217" s="1" t="s">
        <v>566</v>
      </c>
      <c r="O217" t="s">
        <v>10112</v>
      </c>
    </row>
    <row r="218" spans="1:15" ht="31">
      <c r="A218" t="s">
        <v>9196</v>
      </c>
      <c r="B218">
        <v>708594</v>
      </c>
      <c r="C218">
        <v>710132</v>
      </c>
      <c r="F218" s="1" t="s">
        <v>570</v>
      </c>
      <c r="L218" t="s">
        <v>571</v>
      </c>
      <c r="M218" s="1" t="s">
        <v>570</v>
      </c>
      <c r="O218" t="s">
        <v>10113</v>
      </c>
    </row>
    <row r="219" spans="1:15">
      <c r="A219" t="s">
        <v>9196</v>
      </c>
      <c r="F219" s="1" t="s">
        <v>20</v>
      </c>
      <c r="L219" t="s">
        <v>571</v>
      </c>
      <c r="M219" s="1" t="s">
        <v>20</v>
      </c>
      <c r="O219" t="s">
        <v>10113</v>
      </c>
    </row>
    <row r="220" spans="1:15">
      <c r="A220" t="s">
        <v>9196</v>
      </c>
      <c r="B220">
        <v>710148</v>
      </c>
      <c r="C220">
        <v>711416</v>
      </c>
      <c r="F220" s="1" t="s">
        <v>573</v>
      </c>
      <c r="L220" t="s">
        <v>574</v>
      </c>
      <c r="M220" s="1" t="s">
        <v>573</v>
      </c>
      <c r="O220" t="s">
        <v>10114</v>
      </c>
    </row>
    <row r="221" spans="1:15">
      <c r="A221" t="s">
        <v>9196</v>
      </c>
      <c r="B221">
        <v>713664</v>
      </c>
      <c r="C221">
        <v>715406</v>
      </c>
      <c r="F221" s="1" t="s">
        <v>576</v>
      </c>
      <c r="L221" t="s">
        <v>577</v>
      </c>
      <c r="M221" s="1" t="s">
        <v>576</v>
      </c>
      <c r="O221" t="s">
        <v>10115</v>
      </c>
    </row>
    <row r="222" spans="1:15" ht="31">
      <c r="A222" t="s">
        <v>9196</v>
      </c>
      <c r="B222">
        <v>716780</v>
      </c>
      <c r="C222">
        <v>718357</v>
      </c>
      <c r="F222" s="1" t="s">
        <v>579</v>
      </c>
      <c r="L222" t="s">
        <v>580</v>
      </c>
      <c r="M222" s="1" t="s">
        <v>579</v>
      </c>
      <c r="O222" t="s">
        <v>10116</v>
      </c>
    </row>
    <row r="223" spans="1:15">
      <c r="A223" t="s">
        <v>9196</v>
      </c>
      <c r="B223">
        <v>719370</v>
      </c>
      <c r="C223">
        <v>721589</v>
      </c>
      <c r="F223" s="1" t="s">
        <v>582</v>
      </c>
      <c r="L223" t="s">
        <v>583</v>
      </c>
      <c r="M223" s="1" t="s">
        <v>582</v>
      </c>
      <c r="O223" t="s">
        <v>10117</v>
      </c>
    </row>
    <row r="224" spans="1:15">
      <c r="A224" t="s">
        <v>9196</v>
      </c>
      <c r="B224">
        <v>721613</v>
      </c>
      <c r="C224">
        <v>723619</v>
      </c>
      <c r="F224" s="1" t="s">
        <v>585</v>
      </c>
      <c r="L224" t="s">
        <v>586</v>
      </c>
      <c r="M224" s="1" t="s">
        <v>585</v>
      </c>
      <c r="O224" t="s">
        <v>10118</v>
      </c>
    </row>
    <row r="225" spans="1:15">
      <c r="A225" t="s">
        <v>9196</v>
      </c>
      <c r="B225">
        <v>728732</v>
      </c>
      <c r="C225">
        <v>729022</v>
      </c>
      <c r="F225" s="1" t="s">
        <v>588</v>
      </c>
      <c r="L225" t="s">
        <v>589</v>
      </c>
      <c r="M225" s="1" t="s">
        <v>588</v>
      </c>
      <c r="O225" t="s">
        <v>10119</v>
      </c>
    </row>
    <row r="226" spans="1:15">
      <c r="A226" t="s">
        <v>9196</v>
      </c>
      <c r="B226">
        <v>729038</v>
      </c>
      <c r="C226">
        <v>730495</v>
      </c>
      <c r="F226" s="1" t="s">
        <v>590</v>
      </c>
      <c r="L226" t="s">
        <v>591</v>
      </c>
      <c r="M226" s="1" t="s">
        <v>590</v>
      </c>
      <c r="O226" t="s">
        <v>10120</v>
      </c>
    </row>
    <row r="227" spans="1:15">
      <c r="A227" t="s">
        <v>9196</v>
      </c>
      <c r="B227">
        <v>730509</v>
      </c>
      <c r="C227">
        <v>731939</v>
      </c>
      <c r="F227" s="1" t="s">
        <v>592</v>
      </c>
      <c r="L227" t="s">
        <v>593</v>
      </c>
      <c r="M227" s="1" t="s">
        <v>592</v>
      </c>
      <c r="O227" t="s">
        <v>10121</v>
      </c>
    </row>
    <row r="228" spans="1:15">
      <c r="A228" t="s">
        <v>9196</v>
      </c>
      <c r="B228">
        <v>736436</v>
      </c>
      <c r="C228">
        <v>737347</v>
      </c>
      <c r="F228" s="1" t="s">
        <v>595</v>
      </c>
      <c r="L228" t="s">
        <v>596</v>
      </c>
      <c r="M228" s="1" t="s">
        <v>595</v>
      </c>
      <c r="O228" t="s">
        <v>10122</v>
      </c>
    </row>
    <row r="229" spans="1:15">
      <c r="A229" t="s">
        <v>9196</v>
      </c>
      <c r="B229">
        <v>737603</v>
      </c>
      <c r="C229">
        <v>738982</v>
      </c>
      <c r="F229" s="1" t="s">
        <v>599</v>
      </c>
      <c r="L229" t="s">
        <v>600</v>
      </c>
      <c r="M229" s="1" t="s">
        <v>599</v>
      </c>
      <c r="O229" t="s">
        <v>10123</v>
      </c>
    </row>
    <row r="230" spans="1:15">
      <c r="A230" t="s">
        <v>9196</v>
      </c>
      <c r="F230" s="1" t="s">
        <v>20</v>
      </c>
      <c r="L230" t="s">
        <v>600</v>
      </c>
      <c r="M230" s="1" t="s">
        <v>20</v>
      </c>
      <c r="O230" t="s">
        <v>10123</v>
      </c>
    </row>
    <row r="231" spans="1:15">
      <c r="A231" t="s">
        <v>9196</v>
      </c>
      <c r="B231">
        <v>750959</v>
      </c>
      <c r="C231">
        <v>752089</v>
      </c>
      <c r="F231" s="1" t="s">
        <v>601</v>
      </c>
      <c r="L231" t="s">
        <v>602</v>
      </c>
      <c r="M231" s="1" t="s">
        <v>601</v>
      </c>
      <c r="O231" t="s">
        <v>10124</v>
      </c>
    </row>
    <row r="232" spans="1:15">
      <c r="A232" t="s">
        <v>9196</v>
      </c>
      <c r="B232">
        <v>754920</v>
      </c>
      <c r="C232">
        <v>755780</v>
      </c>
      <c r="F232" s="1" t="s">
        <v>288</v>
      </c>
      <c r="L232" t="s">
        <v>603</v>
      </c>
      <c r="M232" s="1" t="s">
        <v>288</v>
      </c>
      <c r="O232" t="s">
        <v>10125</v>
      </c>
    </row>
    <row r="233" spans="1:15">
      <c r="A233" t="s">
        <v>9196</v>
      </c>
      <c r="B233">
        <v>756417</v>
      </c>
      <c r="C233">
        <v>756986</v>
      </c>
      <c r="F233" s="1" t="s">
        <v>604</v>
      </c>
      <c r="L233" t="s">
        <v>605</v>
      </c>
      <c r="M233" s="1" t="s">
        <v>604</v>
      </c>
      <c r="O233" t="s">
        <v>10126</v>
      </c>
    </row>
    <row r="234" spans="1:15">
      <c r="A234" t="s">
        <v>9196</v>
      </c>
      <c r="B234">
        <v>757111</v>
      </c>
      <c r="C234">
        <v>757653</v>
      </c>
      <c r="F234" s="1" t="s">
        <v>606</v>
      </c>
      <c r="L234" t="s">
        <v>607</v>
      </c>
      <c r="M234" s="1" t="s">
        <v>606</v>
      </c>
      <c r="O234" t="s">
        <v>10127</v>
      </c>
    </row>
    <row r="235" spans="1:15">
      <c r="A235" t="s">
        <v>9196</v>
      </c>
      <c r="B235">
        <v>764781</v>
      </c>
      <c r="C235">
        <v>765815</v>
      </c>
      <c r="F235" s="1" t="s">
        <v>609</v>
      </c>
      <c r="L235" t="s">
        <v>610</v>
      </c>
      <c r="M235" s="1" t="s">
        <v>609</v>
      </c>
      <c r="O235" t="s">
        <v>10128</v>
      </c>
    </row>
    <row r="236" spans="1:15">
      <c r="A236" t="s">
        <v>9196</v>
      </c>
      <c r="B236">
        <v>768137</v>
      </c>
      <c r="C236">
        <v>768835</v>
      </c>
      <c r="F236" s="1" t="s">
        <v>611</v>
      </c>
      <c r="L236" t="s">
        <v>612</v>
      </c>
      <c r="M236" s="1" t="s">
        <v>611</v>
      </c>
      <c r="O236" t="s">
        <v>10129</v>
      </c>
    </row>
    <row r="237" spans="1:15">
      <c r="A237" t="s">
        <v>9196</v>
      </c>
      <c r="B237">
        <v>770234</v>
      </c>
      <c r="C237">
        <v>772096</v>
      </c>
      <c r="F237" s="1" t="s">
        <v>614</v>
      </c>
      <c r="L237" t="s">
        <v>615</v>
      </c>
      <c r="M237" s="1" t="s">
        <v>614</v>
      </c>
      <c r="O237" t="s">
        <v>10130</v>
      </c>
    </row>
    <row r="238" spans="1:15">
      <c r="A238" t="s">
        <v>9196</v>
      </c>
      <c r="B238">
        <v>772142</v>
      </c>
      <c r="C238">
        <v>773980</v>
      </c>
      <c r="F238" s="1" t="s">
        <v>617</v>
      </c>
      <c r="L238" t="s">
        <v>618</v>
      </c>
      <c r="M238" s="1" t="s">
        <v>617</v>
      </c>
      <c r="O238" t="s">
        <v>10131</v>
      </c>
    </row>
    <row r="239" spans="1:15">
      <c r="A239" t="s">
        <v>9196</v>
      </c>
      <c r="B239">
        <v>774138</v>
      </c>
      <c r="C239">
        <v>774791</v>
      </c>
      <c r="F239" s="1" t="s">
        <v>611</v>
      </c>
      <c r="L239" t="s">
        <v>619</v>
      </c>
      <c r="M239" s="1" t="s">
        <v>611</v>
      </c>
      <c r="O239" t="s">
        <v>10132</v>
      </c>
    </row>
    <row r="240" spans="1:15">
      <c r="A240" t="s">
        <v>9196</v>
      </c>
      <c r="B240">
        <v>774799</v>
      </c>
      <c r="C240">
        <v>776790</v>
      </c>
      <c r="F240" s="1" t="s">
        <v>621</v>
      </c>
      <c r="L240" t="s">
        <v>622</v>
      </c>
      <c r="M240" s="1" t="s">
        <v>621</v>
      </c>
      <c r="O240" t="s">
        <v>10133</v>
      </c>
    </row>
    <row r="241" spans="1:15">
      <c r="A241" t="s">
        <v>9196</v>
      </c>
      <c r="B241">
        <v>776834</v>
      </c>
      <c r="C241">
        <v>779407</v>
      </c>
      <c r="F241" s="1" t="s">
        <v>623</v>
      </c>
      <c r="L241" t="s">
        <v>624</v>
      </c>
      <c r="M241" s="1" t="s">
        <v>623</v>
      </c>
      <c r="O241" t="s">
        <v>10134</v>
      </c>
    </row>
    <row r="242" spans="1:15">
      <c r="A242" t="s">
        <v>9196</v>
      </c>
      <c r="B242">
        <v>782958</v>
      </c>
      <c r="C242">
        <v>784298</v>
      </c>
      <c r="F242" s="1" t="s">
        <v>625</v>
      </c>
      <c r="L242" t="s">
        <v>626</v>
      </c>
      <c r="M242" s="1" t="s">
        <v>625</v>
      </c>
      <c r="O242" t="s">
        <v>10135</v>
      </c>
    </row>
    <row r="243" spans="1:15">
      <c r="A243" t="s">
        <v>9196</v>
      </c>
      <c r="B243">
        <v>785113</v>
      </c>
      <c r="C243">
        <v>785439</v>
      </c>
      <c r="F243" s="1" t="s">
        <v>628</v>
      </c>
      <c r="L243" t="s">
        <v>629</v>
      </c>
      <c r="M243" s="1" t="s">
        <v>628</v>
      </c>
      <c r="O243" t="s">
        <v>10136</v>
      </c>
    </row>
    <row r="244" spans="1:15" ht="31">
      <c r="A244" t="s">
        <v>9196</v>
      </c>
      <c r="B244">
        <v>790318</v>
      </c>
      <c r="C244">
        <v>791427</v>
      </c>
      <c r="F244" s="1" t="s">
        <v>631</v>
      </c>
      <c r="L244" t="s">
        <v>632</v>
      </c>
      <c r="M244" s="1" t="s">
        <v>631</v>
      </c>
      <c r="O244" t="s">
        <v>10137</v>
      </c>
    </row>
    <row r="245" spans="1:15">
      <c r="A245" t="s">
        <v>9196</v>
      </c>
      <c r="B245">
        <v>792682</v>
      </c>
      <c r="C245">
        <v>795867</v>
      </c>
      <c r="F245" s="1" t="s">
        <v>635</v>
      </c>
      <c r="L245" t="s">
        <v>636</v>
      </c>
      <c r="M245" s="1" t="s">
        <v>635</v>
      </c>
      <c r="O245" t="s">
        <v>10138</v>
      </c>
    </row>
    <row r="246" spans="1:15">
      <c r="A246" t="s">
        <v>9196</v>
      </c>
      <c r="F246" s="1" t="s">
        <v>20</v>
      </c>
      <c r="L246" t="s">
        <v>636</v>
      </c>
      <c r="M246" s="1" t="s">
        <v>20</v>
      </c>
      <c r="O246" t="s">
        <v>10138</v>
      </c>
    </row>
    <row r="247" spans="1:15">
      <c r="A247" t="s">
        <v>9196</v>
      </c>
      <c r="B247">
        <v>798469</v>
      </c>
      <c r="C247">
        <v>799233</v>
      </c>
      <c r="F247" s="1" t="s">
        <v>638</v>
      </c>
      <c r="L247" t="s">
        <v>639</v>
      </c>
      <c r="M247" s="1" t="s">
        <v>638</v>
      </c>
      <c r="O247" t="s">
        <v>10139</v>
      </c>
    </row>
    <row r="248" spans="1:15">
      <c r="A248" t="s">
        <v>9196</v>
      </c>
      <c r="B248">
        <v>800232</v>
      </c>
      <c r="C248">
        <v>801143</v>
      </c>
      <c r="F248" s="1" t="s">
        <v>641</v>
      </c>
      <c r="L248" t="s">
        <v>642</v>
      </c>
      <c r="M248" s="1" t="s">
        <v>641</v>
      </c>
      <c r="O248" t="s">
        <v>10140</v>
      </c>
    </row>
    <row r="249" spans="1:15">
      <c r="A249" t="s">
        <v>9196</v>
      </c>
      <c r="B249">
        <v>801172</v>
      </c>
      <c r="C249">
        <v>802350</v>
      </c>
      <c r="F249" s="1" t="s">
        <v>643</v>
      </c>
      <c r="L249" t="s">
        <v>644</v>
      </c>
      <c r="M249" s="1" t="s">
        <v>643</v>
      </c>
      <c r="O249" t="s">
        <v>10141</v>
      </c>
    </row>
    <row r="250" spans="1:15">
      <c r="A250" t="s">
        <v>9196</v>
      </c>
      <c r="B250">
        <v>802351</v>
      </c>
      <c r="C250">
        <v>803286</v>
      </c>
      <c r="F250" s="1" t="s">
        <v>643</v>
      </c>
      <c r="L250" t="s">
        <v>645</v>
      </c>
      <c r="M250" s="1" t="s">
        <v>643</v>
      </c>
      <c r="O250" t="s">
        <v>10142</v>
      </c>
    </row>
    <row r="251" spans="1:15">
      <c r="A251" t="s">
        <v>9196</v>
      </c>
      <c r="B251">
        <v>804657</v>
      </c>
      <c r="C251">
        <v>805364</v>
      </c>
      <c r="F251" s="1" t="s">
        <v>646</v>
      </c>
      <c r="L251" t="s">
        <v>647</v>
      </c>
      <c r="M251" s="1" t="s">
        <v>646</v>
      </c>
      <c r="O251" t="s">
        <v>10143</v>
      </c>
    </row>
    <row r="252" spans="1:15">
      <c r="A252" t="s">
        <v>9196</v>
      </c>
      <c r="B252">
        <v>807091</v>
      </c>
      <c r="C252">
        <v>808548</v>
      </c>
      <c r="F252" s="1" t="s">
        <v>649</v>
      </c>
      <c r="L252" t="s">
        <v>650</v>
      </c>
      <c r="M252" s="1" t="s">
        <v>649</v>
      </c>
      <c r="O252" t="s">
        <v>10144</v>
      </c>
    </row>
    <row r="253" spans="1:15">
      <c r="A253" t="s">
        <v>9196</v>
      </c>
      <c r="B253">
        <v>809557</v>
      </c>
      <c r="C253">
        <v>811446</v>
      </c>
      <c r="F253" s="1" t="s">
        <v>652</v>
      </c>
      <c r="L253" t="s">
        <v>653</v>
      </c>
      <c r="M253" s="1" t="s">
        <v>652</v>
      </c>
      <c r="O253" t="s">
        <v>10145</v>
      </c>
    </row>
    <row r="254" spans="1:15">
      <c r="A254" t="s">
        <v>9196</v>
      </c>
      <c r="B254">
        <v>814384</v>
      </c>
      <c r="C254">
        <v>815940</v>
      </c>
      <c r="F254" s="1" t="s">
        <v>654</v>
      </c>
      <c r="L254" t="s">
        <v>655</v>
      </c>
      <c r="M254" s="1" t="s">
        <v>654</v>
      </c>
      <c r="O254" t="s">
        <v>10146</v>
      </c>
    </row>
    <row r="255" spans="1:15">
      <c r="A255" t="s">
        <v>9196</v>
      </c>
      <c r="B255">
        <v>816113</v>
      </c>
      <c r="C255">
        <v>817243</v>
      </c>
      <c r="F255" s="1" t="s">
        <v>656</v>
      </c>
      <c r="L255" t="s">
        <v>657</v>
      </c>
      <c r="M255" s="1" t="s">
        <v>656</v>
      </c>
      <c r="O255" t="s">
        <v>10147</v>
      </c>
    </row>
    <row r="256" spans="1:15">
      <c r="A256" t="s">
        <v>9196</v>
      </c>
      <c r="B256">
        <v>817311</v>
      </c>
      <c r="C256">
        <v>817757</v>
      </c>
      <c r="F256" s="1" t="s">
        <v>606</v>
      </c>
      <c r="L256" t="s">
        <v>658</v>
      </c>
      <c r="M256" s="1" t="s">
        <v>606</v>
      </c>
      <c r="O256" t="s">
        <v>10148</v>
      </c>
    </row>
    <row r="257" spans="1:15">
      <c r="A257" t="s">
        <v>9196</v>
      </c>
      <c r="B257">
        <v>817810</v>
      </c>
      <c r="C257">
        <v>818829</v>
      </c>
      <c r="F257" s="1" t="s">
        <v>288</v>
      </c>
      <c r="L257" t="s">
        <v>659</v>
      </c>
      <c r="M257" s="1" t="s">
        <v>288</v>
      </c>
      <c r="O257" t="s">
        <v>10149</v>
      </c>
    </row>
    <row r="258" spans="1:15">
      <c r="A258" t="s">
        <v>9196</v>
      </c>
      <c r="B258">
        <v>827993</v>
      </c>
      <c r="C258">
        <v>829255</v>
      </c>
      <c r="F258" s="1" t="s">
        <v>661</v>
      </c>
      <c r="L258" t="s">
        <v>662</v>
      </c>
      <c r="M258" s="1" t="s">
        <v>661</v>
      </c>
      <c r="O258" t="s">
        <v>10150</v>
      </c>
    </row>
    <row r="259" spans="1:15">
      <c r="A259" t="s">
        <v>9196</v>
      </c>
      <c r="B259">
        <v>835740</v>
      </c>
      <c r="C259">
        <v>836534</v>
      </c>
      <c r="F259" s="1" t="s">
        <v>472</v>
      </c>
      <c r="L259" t="s">
        <v>663</v>
      </c>
      <c r="M259" s="1" t="s">
        <v>472</v>
      </c>
      <c r="O259" t="s">
        <v>10151</v>
      </c>
    </row>
    <row r="260" spans="1:15">
      <c r="A260" t="s">
        <v>9196</v>
      </c>
      <c r="B260">
        <v>836653</v>
      </c>
      <c r="C260">
        <v>837744</v>
      </c>
      <c r="F260" s="1" t="s">
        <v>665</v>
      </c>
      <c r="L260" t="s">
        <v>666</v>
      </c>
      <c r="M260" s="1" t="s">
        <v>665</v>
      </c>
      <c r="O260" t="s">
        <v>10152</v>
      </c>
    </row>
    <row r="261" spans="1:15">
      <c r="A261" t="s">
        <v>9196</v>
      </c>
      <c r="B261">
        <v>837735</v>
      </c>
      <c r="C261">
        <v>838010</v>
      </c>
      <c r="F261" s="1" t="s">
        <v>668</v>
      </c>
      <c r="L261" t="s">
        <v>669</v>
      </c>
      <c r="M261" s="1" t="s">
        <v>668</v>
      </c>
      <c r="O261" t="s">
        <v>10153</v>
      </c>
    </row>
    <row r="262" spans="1:15">
      <c r="A262" t="s">
        <v>9196</v>
      </c>
      <c r="B262">
        <v>839735</v>
      </c>
      <c r="C262">
        <v>840484</v>
      </c>
      <c r="F262" s="1" t="s">
        <v>670</v>
      </c>
      <c r="L262" t="s">
        <v>671</v>
      </c>
      <c r="M262" s="1" t="s">
        <v>670</v>
      </c>
      <c r="O262" t="s">
        <v>10154</v>
      </c>
    </row>
    <row r="263" spans="1:15">
      <c r="A263" t="s">
        <v>9196</v>
      </c>
      <c r="B263">
        <v>850367</v>
      </c>
      <c r="C263">
        <v>851779</v>
      </c>
      <c r="F263" s="1" t="s">
        <v>673</v>
      </c>
      <c r="L263" t="s">
        <v>674</v>
      </c>
      <c r="M263" s="1" t="s">
        <v>673</v>
      </c>
      <c r="O263" t="s">
        <v>10155</v>
      </c>
    </row>
    <row r="264" spans="1:15">
      <c r="A264" t="s">
        <v>9196</v>
      </c>
      <c r="B264">
        <v>851850</v>
      </c>
      <c r="C264">
        <v>853535</v>
      </c>
      <c r="F264" s="1" t="s">
        <v>676</v>
      </c>
      <c r="L264" t="s">
        <v>677</v>
      </c>
      <c r="M264" s="1" t="s">
        <v>676</v>
      </c>
      <c r="O264" t="s">
        <v>10156</v>
      </c>
    </row>
    <row r="265" spans="1:15">
      <c r="A265" t="s">
        <v>9196</v>
      </c>
      <c r="B265">
        <v>854412</v>
      </c>
      <c r="C265">
        <v>855077</v>
      </c>
      <c r="F265" s="1" t="s">
        <v>678</v>
      </c>
      <c r="L265" t="s">
        <v>679</v>
      </c>
      <c r="M265" s="1" t="s">
        <v>678</v>
      </c>
      <c r="O265" t="s">
        <v>10157</v>
      </c>
    </row>
    <row r="266" spans="1:15" ht="31">
      <c r="A266" t="s">
        <v>9196</v>
      </c>
      <c r="B266">
        <v>855114</v>
      </c>
      <c r="C266">
        <v>859502</v>
      </c>
      <c r="F266" s="1" t="s">
        <v>683</v>
      </c>
      <c r="L266" t="s">
        <v>684</v>
      </c>
      <c r="M266" s="1" t="s">
        <v>683</v>
      </c>
      <c r="O266" t="s">
        <v>10158</v>
      </c>
    </row>
    <row r="267" spans="1:15">
      <c r="A267" t="s">
        <v>9196</v>
      </c>
      <c r="F267" s="1" t="s">
        <v>20</v>
      </c>
      <c r="L267" t="s">
        <v>684</v>
      </c>
      <c r="M267" s="1" t="s">
        <v>20</v>
      </c>
      <c r="O267" t="s">
        <v>10158</v>
      </c>
    </row>
    <row r="268" spans="1:15">
      <c r="A268" t="s">
        <v>9196</v>
      </c>
      <c r="F268" s="1" t="s">
        <v>20</v>
      </c>
      <c r="L268" t="s">
        <v>684</v>
      </c>
      <c r="M268" s="1" t="s">
        <v>20</v>
      </c>
      <c r="O268" t="s">
        <v>10158</v>
      </c>
    </row>
    <row r="269" spans="1:15">
      <c r="A269" t="s">
        <v>9196</v>
      </c>
      <c r="B269">
        <v>862004</v>
      </c>
      <c r="C269">
        <v>862474</v>
      </c>
      <c r="F269" s="1" t="s">
        <v>686</v>
      </c>
      <c r="L269" t="s">
        <v>687</v>
      </c>
      <c r="M269" s="1" t="s">
        <v>686</v>
      </c>
      <c r="O269" t="s">
        <v>10159</v>
      </c>
    </row>
    <row r="270" spans="1:15">
      <c r="A270" t="s">
        <v>9196</v>
      </c>
      <c r="B270">
        <v>869559</v>
      </c>
      <c r="C270">
        <v>870350</v>
      </c>
      <c r="F270" s="1" t="s">
        <v>688</v>
      </c>
      <c r="L270" t="s">
        <v>689</v>
      </c>
      <c r="M270" s="1" t="s">
        <v>688</v>
      </c>
      <c r="O270" t="s">
        <v>10160</v>
      </c>
    </row>
    <row r="271" spans="1:15">
      <c r="A271" t="s">
        <v>9196</v>
      </c>
      <c r="B271">
        <v>870388</v>
      </c>
      <c r="C271">
        <v>871248</v>
      </c>
      <c r="F271" s="1" t="s">
        <v>690</v>
      </c>
      <c r="L271" t="s">
        <v>691</v>
      </c>
      <c r="M271" s="1" t="s">
        <v>690</v>
      </c>
      <c r="O271" t="s">
        <v>10161</v>
      </c>
    </row>
    <row r="272" spans="1:15">
      <c r="A272" t="s">
        <v>9196</v>
      </c>
      <c r="B272">
        <v>872425</v>
      </c>
      <c r="C272">
        <v>873288</v>
      </c>
      <c r="F272" s="1" t="s">
        <v>692</v>
      </c>
      <c r="L272" t="s">
        <v>693</v>
      </c>
      <c r="M272" s="1" t="s">
        <v>692</v>
      </c>
      <c r="O272" t="s">
        <v>10162</v>
      </c>
    </row>
    <row r="273" spans="1:15">
      <c r="A273" t="s">
        <v>9196</v>
      </c>
      <c r="B273">
        <v>873402</v>
      </c>
      <c r="C273">
        <v>874802</v>
      </c>
      <c r="F273" s="1" t="s">
        <v>694</v>
      </c>
      <c r="L273" t="s">
        <v>695</v>
      </c>
      <c r="M273" s="1" t="s">
        <v>694</v>
      </c>
      <c r="O273" t="s">
        <v>10163</v>
      </c>
    </row>
    <row r="274" spans="1:15">
      <c r="A274" t="s">
        <v>9196</v>
      </c>
      <c r="B274">
        <v>876426</v>
      </c>
      <c r="C274">
        <v>877403</v>
      </c>
      <c r="F274" s="1" t="s">
        <v>696</v>
      </c>
      <c r="L274" t="s">
        <v>697</v>
      </c>
      <c r="M274" s="1" t="s">
        <v>696</v>
      </c>
      <c r="O274" t="s">
        <v>10164</v>
      </c>
    </row>
    <row r="275" spans="1:15">
      <c r="A275" t="s">
        <v>9196</v>
      </c>
      <c r="B275">
        <v>879002</v>
      </c>
      <c r="C275">
        <v>880003</v>
      </c>
      <c r="F275" s="1" t="s">
        <v>700</v>
      </c>
      <c r="L275" t="s">
        <v>701</v>
      </c>
      <c r="M275" s="1" t="s">
        <v>700</v>
      </c>
      <c r="O275" t="s">
        <v>10165</v>
      </c>
    </row>
    <row r="276" spans="1:15">
      <c r="A276" t="s">
        <v>9196</v>
      </c>
      <c r="F276" s="1" t="s">
        <v>20</v>
      </c>
      <c r="L276" t="s">
        <v>701</v>
      </c>
      <c r="M276" s="1" t="s">
        <v>20</v>
      </c>
      <c r="O276" t="s">
        <v>10165</v>
      </c>
    </row>
    <row r="277" spans="1:15">
      <c r="A277" t="s">
        <v>9196</v>
      </c>
      <c r="B277">
        <v>880007</v>
      </c>
      <c r="C277">
        <v>881035</v>
      </c>
      <c r="F277" s="1" t="s">
        <v>702</v>
      </c>
      <c r="L277" t="s">
        <v>703</v>
      </c>
      <c r="M277" s="1" t="s">
        <v>702</v>
      </c>
      <c r="O277" t="s">
        <v>10166</v>
      </c>
    </row>
    <row r="278" spans="1:15">
      <c r="A278" t="s">
        <v>9196</v>
      </c>
      <c r="F278" s="1" t="s">
        <v>20</v>
      </c>
      <c r="L278" t="s">
        <v>703</v>
      </c>
      <c r="M278" s="1" t="s">
        <v>20</v>
      </c>
      <c r="O278" t="s">
        <v>10166</v>
      </c>
    </row>
    <row r="279" spans="1:15">
      <c r="A279" t="s">
        <v>9196</v>
      </c>
      <c r="B279">
        <v>881049</v>
      </c>
      <c r="C279">
        <v>882245</v>
      </c>
      <c r="F279" s="1" t="s">
        <v>705</v>
      </c>
      <c r="L279" t="s">
        <v>706</v>
      </c>
      <c r="M279" s="1" t="s">
        <v>705</v>
      </c>
      <c r="O279" t="s">
        <v>10167</v>
      </c>
    </row>
    <row r="280" spans="1:15">
      <c r="A280" t="s">
        <v>9196</v>
      </c>
      <c r="B280">
        <v>882266</v>
      </c>
      <c r="C280">
        <v>883642</v>
      </c>
      <c r="F280" s="1" t="s">
        <v>708</v>
      </c>
      <c r="L280" t="s">
        <v>709</v>
      </c>
      <c r="M280" s="1" t="s">
        <v>708</v>
      </c>
      <c r="O280" t="s">
        <v>10168</v>
      </c>
    </row>
    <row r="281" spans="1:15">
      <c r="A281" t="s">
        <v>9196</v>
      </c>
      <c r="B281">
        <v>890022</v>
      </c>
      <c r="C281">
        <v>891371</v>
      </c>
      <c r="F281" s="1" t="s">
        <v>711</v>
      </c>
      <c r="L281" t="s">
        <v>712</v>
      </c>
      <c r="M281" s="1" t="s">
        <v>711</v>
      </c>
      <c r="O281" t="s">
        <v>10169</v>
      </c>
    </row>
    <row r="282" spans="1:15">
      <c r="A282" t="s">
        <v>9196</v>
      </c>
      <c r="B282">
        <v>897588</v>
      </c>
      <c r="C282">
        <v>897992</v>
      </c>
      <c r="F282" s="1" t="s">
        <v>714</v>
      </c>
      <c r="L282" t="s">
        <v>715</v>
      </c>
      <c r="M282" s="1" t="s">
        <v>714</v>
      </c>
      <c r="O282" t="s">
        <v>10170</v>
      </c>
    </row>
    <row r="283" spans="1:15">
      <c r="A283" t="s">
        <v>9196</v>
      </c>
      <c r="B283">
        <v>898010</v>
      </c>
      <c r="C283">
        <v>898867</v>
      </c>
      <c r="F283" s="1" t="s">
        <v>716</v>
      </c>
      <c r="L283" t="s">
        <v>717</v>
      </c>
      <c r="M283" s="1" t="s">
        <v>716</v>
      </c>
      <c r="O283" t="s">
        <v>10171</v>
      </c>
    </row>
    <row r="284" spans="1:15">
      <c r="A284" t="s">
        <v>9196</v>
      </c>
      <c r="B284">
        <v>902506</v>
      </c>
      <c r="C284">
        <v>903687</v>
      </c>
      <c r="F284" s="1" t="s">
        <v>288</v>
      </c>
      <c r="L284" t="s">
        <v>718</v>
      </c>
      <c r="M284" s="1" t="s">
        <v>288</v>
      </c>
      <c r="O284" t="s">
        <v>10172</v>
      </c>
    </row>
    <row r="285" spans="1:15">
      <c r="A285" t="s">
        <v>9196</v>
      </c>
      <c r="B285">
        <v>910019</v>
      </c>
      <c r="C285">
        <v>910651</v>
      </c>
      <c r="F285" s="1" t="s">
        <v>719</v>
      </c>
      <c r="L285" t="s">
        <v>720</v>
      </c>
      <c r="M285" s="1" t="s">
        <v>719</v>
      </c>
      <c r="O285" t="s">
        <v>10173</v>
      </c>
    </row>
    <row r="286" spans="1:15" ht="31">
      <c r="A286" t="s">
        <v>9196</v>
      </c>
      <c r="B286">
        <v>916778</v>
      </c>
      <c r="C286">
        <v>919348</v>
      </c>
      <c r="F286" s="1" t="s">
        <v>722</v>
      </c>
      <c r="L286" t="s">
        <v>723</v>
      </c>
      <c r="M286" s="1" t="s">
        <v>722</v>
      </c>
      <c r="O286" t="s">
        <v>10174</v>
      </c>
    </row>
    <row r="287" spans="1:15">
      <c r="A287" t="s">
        <v>9196</v>
      </c>
      <c r="B287">
        <v>922618</v>
      </c>
      <c r="C287">
        <v>923499</v>
      </c>
      <c r="F287" s="1" t="s">
        <v>725</v>
      </c>
      <c r="L287" t="s">
        <v>726</v>
      </c>
      <c r="M287" s="1" t="s">
        <v>725</v>
      </c>
      <c r="O287" t="s">
        <v>10175</v>
      </c>
    </row>
    <row r="288" spans="1:15">
      <c r="A288" t="s">
        <v>9196</v>
      </c>
      <c r="B288">
        <v>923587</v>
      </c>
      <c r="C288">
        <v>924171</v>
      </c>
      <c r="F288" s="1" t="s">
        <v>727</v>
      </c>
      <c r="L288" t="s">
        <v>728</v>
      </c>
      <c r="M288" s="1" t="s">
        <v>727</v>
      </c>
      <c r="O288" t="s">
        <v>10176</v>
      </c>
    </row>
    <row r="289" spans="1:15">
      <c r="A289" t="s">
        <v>9196</v>
      </c>
      <c r="B289">
        <v>929725</v>
      </c>
      <c r="C289">
        <v>930585</v>
      </c>
      <c r="F289" s="1" t="s">
        <v>730</v>
      </c>
      <c r="L289" t="s">
        <v>731</v>
      </c>
      <c r="M289" s="1" t="s">
        <v>730</v>
      </c>
      <c r="O289" t="s">
        <v>10177</v>
      </c>
    </row>
    <row r="290" spans="1:15">
      <c r="A290" t="s">
        <v>9196</v>
      </c>
      <c r="B290">
        <v>930818</v>
      </c>
      <c r="C290">
        <v>931807</v>
      </c>
      <c r="F290" s="1" t="s">
        <v>732</v>
      </c>
      <c r="L290" t="s">
        <v>733</v>
      </c>
      <c r="M290" s="1" t="s">
        <v>732</v>
      </c>
      <c r="O290" t="s">
        <v>10178</v>
      </c>
    </row>
    <row r="291" spans="1:15">
      <c r="A291" t="s">
        <v>9196</v>
      </c>
      <c r="B291">
        <v>935656</v>
      </c>
      <c r="C291">
        <v>936765</v>
      </c>
      <c r="F291" s="1" t="s">
        <v>735</v>
      </c>
      <c r="L291" t="s">
        <v>736</v>
      </c>
      <c r="M291" s="1" t="s">
        <v>735</v>
      </c>
      <c r="O291" t="s">
        <v>10179</v>
      </c>
    </row>
    <row r="292" spans="1:15">
      <c r="A292" t="s">
        <v>9196</v>
      </c>
      <c r="B292">
        <v>937079</v>
      </c>
      <c r="C292">
        <v>937831</v>
      </c>
      <c r="F292" s="1" t="s">
        <v>738</v>
      </c>
      <c r="L292" t="s">
        <v>739</v>
      </c>
      <c r="M292" s="1" t="s">
        <v>738</v>
      </c>
      <c r="O292" t="s">
        <v>10180</v>
      </c>
    </row>
    <row r="293" spans="1:15">
      <c r="A293" t="s">
        <v>9196</v>
      </c>
      <c r="B293">
        <v>942449</v>
      </c>
      <c r="C293">
        <v>943738</v>
      </c>
      <c r="F293" s="1" t="s">
        <v>741</v>
      </c>
      <c r="L293" t="s">
        <v>742</v>
      </c>
      <c r="M293" s="1" t="s">
        <v>741</v>
      </c>
      <c r="O293" t="s">
        <v>10181</v>
      </c>
    </row>
    <row r="294" spans="1:15">
      <c r="A294" t="s">
        <v>9196</v>
      </c>
      <c r="B294">
        <v>943891</v>
      </c>
      <c r="C294">
        <v>944364</v>
      </c>
      <c r="F294" s="1" t="s">
        <v>744</v>
      </c>
      <c r="L294" t="s">
        <v>745</v>
      </c>
      <c r="M294" s="1" t="s">
        <v>744</v>
      </c>
      <c r="O294" t="s">
        <v>10182</v>
      </c>
    </row>
    <row r="295" spans="1:15">
      <c r="A295" t="s">
        <v>9196</v>
      </c>
      <c r="B295">
        <v>954893</v>
      </c>
      <c r="C295">
        <v>955585</v>
      </c>
      <c r="F295" s="1" t="s">
        <v>746</v>
      </c>
      <c r="L295" t="s">
        <v>747</v>
      </c>
      <c r="M295" s="1" t="s">
        <v>746</v>
      </c>
      <c r="O295" t="s">
        <v>10183</v>
      </c>
    </row>
    <row r="296" spans="1:15">
      <c r="A296" t="s">
        <v>9196</v>
      </c>
      <c r="B296">
        <v>955895</v>
      </c>
      <c r="C296">
        <v>957667</v>
      </c>
      <c r="F296" s="1" t="s">
        <v>749</v>
      </c>
      <c r="L296" t="s">
        <v>750</v>
      </c>
      <c r="M296" s="1" t="s">
        <v>749</v>
      </c>
      <c r="O296" t="s">
        <v>10184</v>
      </c>
    </row>
    <row r="297" spans="1:15">
      <c r="A297" t="s">
        <v>9196</v>
      </c>
      <c r="B297">
        <v>957705</v>
      </c>
      <c r="C297">
        <v>959060</v>
      </c>
      <c r="F297" s="1" t="s">
        <v>752</v>
      </c>
      <c r="L297" t="s">
        <v>753</v>
      </c>
      <c r="M297" s="1" t="s">
        <v>752</v>
      </c>
      <c r="O297" t="s">
        <v>10185</v>
      </c>
    </row>
    <row r="298" spans="1:15">
      <c r="A298" t="s">
        <v>9196</v>
      </c>
      <c r="B298">
        <v>959535</v>
      </c>
      <c r="C298">
        <v>960986</v>
      </c>
      <c r="F298" s="1" t="s">
        <v>754</v>
      </c>
      <c r="L298" t="s">
        <v>755</v>
      </c>
      <c r="M298" s="1" t="s">
        <v>754</v>
      </c>
      <c r="O298" t="s">
        <v>10186</v>
      </c>
    </row>
    <row r="299" spans="1:15">
      <c r="A299" t="s">
        <v>9196</v>
      </c>
      <c r="B299">
        <v>964027</v>
      </c>
      <c r="C299">
        <v>965157</v>
      </c>
      <c r="F299" s="1" t="s">
        <v>757</v>
      </c>
      <c r="L299" t="s">
        <v>758</v>
      </c>
      <c r="M299" s="1" t="s">
        <v>757</v>
      </c>
      <c r="O299" t="s">
        <v>10187</v>
      </c>
    </row>
    <row r="300" spans="1:15">
      <c r="A300" t="s">
        <v>9196</v>
      </c>
      <c r="B300">
        <v>967935</v>
      </c>
      <c r="C300">
        <v>969095</v>
      </c>
      <c r="F300" s="1" t="s">
        <v>760</v>
      </c>
      <c r="L300" t="s">
        <v>761</v>
      </c>
      <c r="M300" s="1" t="s">
        <v>760</v>
      </c>
      <c r="O300" t="s">
        <v>10188</v>
      </c>
    </row>
    <row r="301" spans="1:15">
      <c r="A301" t="s">
        <v>9196</v>
      </c>
      <c r="B301">
        <v>970135</v>
      </c>
      <c r="C301">
        <v>970617</v>
      </c>
      <c r="F301" s="1" t="s">
        <v>763</v>
      </c>
      <c r="L301" t="s">
        <v>764</v>
      </c>
      <c r="M301" s="1" t="s">
        <v>763</v>
      </c>
      <c r="O301" t="s">
        <v>10189</v>
      </c>
    </row>
    <row r="302" spans="1:15">
      <c r="A302" t="s">
        <v>9196</v>
      </c>
      <c r="B302">
        <v>979396</v>
      </c>
      <c r="C302">
        <v>979926</v>
      </c>
      <c r="F302" s="1" t="s">
        <v>765</v>
      </c>
      <c r="L302" t="s">
        <v>767</v>
      </c>
      <c r="M302" s="1" t="s">
        <v>765</v>
      </c>
      <c r="O302" t="s">
        <v>10190</v>
      </c>
    </row>
    <row r="303" spans="1:15">
      <c r="A303" t="s">
        <v>9196</v>
      </c>
      <c r="B303">
        <v>985734</v>
      </c>
      <c r="C303">
        <v>986813</v>
      </c>
      <c r="F303" s="1" t="s">
        <v>769</v>
      </c>
      <c r="L303" t="s">
        <v>770</v>
      </c>
      <c r="M303" s="1" t="s">
        <v>769</v>
      </c>
      <c r="O303" t="s">
        <v>10191</v>
      </c>
    </row>
    <row r="304" spans="1:15">
      <c r="A304" t="s">
        <v>9196</v>
      </c>
      <c r="B304">
        <v>991348</v>
      </c>
      <c r="C304">
        <v>995001</v>
      </c>
      <c r="F304" s="1" t="s">
        <v>771</v>
      </c>
      <c r="L304" t="s">
        <v>772</v>
      </c>
      <c r="M304" s="1" t="s">
        <v>771</v>
      </c>
      <c r="O304" t="s">
        <v>10192</v>
      </c>
    </row>
    <row r="305" spans="1:15">
      <c r="A305" t="s">
        <v>9196</v>
      </c>
      <c r="B305">
        <v>994998</v>
      </c>
      <c r="C305">
        <v>995594</v>
      </c>
      <c r="F305" s="1" t="s">
        <v>774</v>
      </c>
      <c r="L305" t="s">
        <v>775</v>
      </c>
      <c r="M305" s="1" t="s">
        <v>774</v>
      </c>
      <c r="O305" t="s">
        <v>10193</v>
      </c>
    </row>
    <row r="306" spans="1:15">
      <c r="A306" t="s">
        <v>9196</v>
      </c>
      <c r="B306">
        <v>995624</v>
      </c>
      <c r="C306">
        <v>996532</v>
      </c>
      <c r="F306" s="1" t="s">
        <v>777</v>
      </c>
      <c r="L306" t="s">
        <v>778</v>
      </c>
      <c r="M306" s="1" t="s">
        <v>777</v>
      </c>
      <c r="O306" t="s">
        <v>10194</v>
      </c>
    </row>
    <row r="307" spans="1:15" ht="31">
      <c r="A307" t="s">
        <v>9196</v>
      </c>
      <c r="B307">
        <v>997724</v>
      </c>
      <c r="C307">
        <v>998386</v>
      </c>
      <c r="F307" s="1" t="s">
        <v>781</v>
      </c>
      <c r="L307" t="s">
        <v>782</v>
      </c>
      <c r="M307" s="1" t="s">
        <v>781</v>
      </c>
      <c r="O307" t="s">
        <v>10195</v>
      </c>
    </row>
    <row r="308" spans="1:15">
      <c r="A308" t="s">
        <v>9196</v>
      </c>
      <c r="F308" s="1" t="s">
        <v>20</v>
      </c>
      <c r="L308" t="s">
        <v>782</v>
      </c>
      <c r="M308" s="1" t="s">
        <v>20</v>
      </c>
      <c r="O308" t="s">
        <v>10195</v>
      </c>
    </row>
    <row r="309" spans="1:15">
      <c r="A309" t="s">
        <v>9196</v>
      </c>
      <c r="F309" s="1" t="s">
        <v>20</v>
      </c>
      <c r="L309" t="s">
        <v>782</v>
      </c>
      <c r="M309" s="1" t="s">
        <v>20</v>
      </c>
      <c r="O309" t="s">
        <v>10195</v>
      </c>
    </row>
    <row r="310" spans="1:15">
      <c r="A310" t="s">
        <v>9196</v>
      </c>
      <c r="B310">
        <v>998402</v>
      </c>
      <c r="C310">
        <v>999943</v>
      </c>
      <c r="F310" s="1" t="s">
        <v>294</v>
      </c>
      <c r="L310" t="s">
        <v>784</v>
      </c>
      <c r="M310" s="1" t="s">
        <v>294</v>
      </c>
      <c r="O310" t="s">
        <v>10196</v>
      </c>
    </row>
    <row r="311" spans="1:15">
      <c r="A311" t="s">
        <v>9196</v>
      </c>
      <c r="B311">
        <v>1000364</v>
      </c>
      <c r="C311">
        <v>1001716</v>
      </c>
      <c r="F311" s="1" t="s">
        <v>786</v>
      </c>
      <c r="L311" t="s">
        <v>787</v>
      </c>
      <c r="M311" s="1" t="s">
        <v>786</v>
      </c>
      <c r="O311" t="s">
        <v>10197</v>
      </c>
    </row>
    <row r="312" spans="1:15">
      <c r="A312" t="s">
        <v>9196</v>
      </c>
      <c r="B312">
        <v>1003344</v>
      </c>
      <c r="C312">
        <v>1004834</v>
      </c>
      <c r="F312" s="1" t="s">
        <v>789</v>
      </c>
      <c r="L312" t="s">
        <v>790</v>
      </c>
      <c r="M312" s="1" t="s">
        <v>789</v>
      </c>
      <c r="O312" t="s">
        <v>10198</v>
      </c>
    </row>
    <row r="313" spans="1:15">
      <c r="A313" t="s">
        <v>9196</v>
      </c>
      <c r="B313">
        <v>1004975</v>
      </c>
      <c r="C313">
        <v>1006642</v>
      </c>
      <c r="F313" s="1" t="s">
        <v>792</v>
      </c>
      <c r="L313" t="s">
        <v>793</v>
      </c>
      <c r="M313" s="1" t="s">
        <v>792</v>
      </c>
      <c r="O313" t="s">
        <v>10199</v>
      </c>
    </row>
    <row r="314" spans="1:15">
      <c r="A314" t="s">
        <v>9196</v>
      </c>
      <c r="B314">
        <v>1006774</v>
      </c>
      <c r="C314">
        <v>1008519</v>
      </c>
      <c r="F314" s="1" t="s">
        <v>795</v>
      </c>
      <c r="L314" t="s">
        <v>796</v>
      </c>
      <c r="M314" s="1" t="s">
        <v>795</v>
      </c>
      <c r="O314" t="s">
        <v>10200</v>
      </c>
    </row>
    <row r="315" spans="1:15">
      <c r="A315" t="s">
        <v>9196</v>
      </c>
      <c r="B315">
        <v>1010445</v>
      </c>
      <c r="C315">
        <v>1010969</v>
      </c>
      <c r="F315" s="1" t="s">
        <v>798</v>
      </c>
      <c r="L315" t="s">
        <v>799</v>
      </c>
      <c r="M315" s="1" t="s">
        <v>798</v>
      </c>
      <c r="O315" t="s">
        <v>10201</v>
      </c>
    </row>
    <row r="316" spans="1:15" ht="31">
      <c r="A316" t="s">
        <v>9196</v>
      </c>
      <c r="B316">
        <v>1011792</v>
      </c>
      <c r="C316">
        <v>1013258</v>
      </c>
      <c r="F316" s="1" t="s">
        <v>800</v>
      </c>
      <c r="L316" t="s">
        <v>801</v>
      </c>
      <c r="M316" s="1" t="s">
        <v>800</v>
      </c>
      <c r="O316" t="s">
        <v>10202</v>
      </c>
    </row>
    <row r="317" spans="1:15">
      <c r="A317" t="s">
        <v>9196</v>
      </c>
      <c r="B317">
        <v>1017083</v>
      </c>
      <c r="C317">
        <v>1018468</v>
      </c>
      <c r="F317" s="1" t="s">
        <v>802</v>
      </c>
      <c r="L317" t="s">
        <v>803</v>
      </c>
      <c r="M317" s="1" t="s">
        <v>802</v>
      </c>
      <c r="O317" t="s">
        <v>10203</v>
      </c>
    </row>
    <row r="318" spans="1:15">
      <c r="A318" t="s">
        <v>9196</v>
      </c>
      <c r="B318">
        <v>1018998</v>
      </c>
      <c r="C318">
        <v>1020002</v>
      </c>
      <c r="F318" s="1" t="s">
        <v>804</v>
      </c>
      <c r="L318" t="s">
        <v>805</v>
      </c>
      <c r="M318" s="1" t="s">
        <v>804</v>
      </c>
      <c r="O318" t="s">
        <v>10204</v>
      </c>
    </row>
    <row r="319" spans="1:15">
      <c r="A319" t="s">
        <v>9196</v>
      </c>
      <c r="B319">
        <v>1021057</v>
      </c>
      <c r="C319">
        <v>1022157</v>
      </c>
      <c r="F319" s="1" t="s">
        <v>807</v>
      </c>
      <c r="L319" t="s">
        <v>808</v>
      </c>
      <c r="M319" s="1" t="s">
        <v>807</v>
      </c>
      <c r="O319" t="s">
        <v>10205</v>
      </c>
    </row>
    <row r="320" spans="1:15">
      <c r="A320" t="s">
        <v>9196</v>
      </c>
      <c r="B320">
        <v>1022231</v>
      </c>
      <c r="C320">
        <v>1023100</v>
      </c>
      <c r="F320" s="1" t="s">
        <v>809</v>
      </c>
      <c r="L320" t="s">
        <v>810</v>
      </c>
      <c r="M320" s="1" t="s">
        <v>809</v>
      </c>
      <c r="O320" t="s">
        <v>10206</v>
      </c>
    </row>
    <row r="321" spans="1:15">
      <c r="A321" t="s">
        <v>9196</v>
      </c>
      <c r="B321">
        <v>1030265</v>
      </c>
      <c r="C321">
        <v>1031260</v>
      </c>
      <c r="F321" s="1" t="s">
        <v>811</v>
      </c>
      <c r="L321" t="s">
        <v>812</v>
      </c>
      <c r="M321" s="1" t="s">
        <v>811</v>
      </c>
      <c r="O321" t="s">
        <v>10207</v>
      </c>
    </row>
    <row r="322" spans="1:15">
      <c r="A322" t="s">
        <v>9196</v>
      </c>
      <c r="B322">
        <v>1031395</v>
      </c>
      <c r="C322">
        <v>1031994</v>
      </c>
      <c r="F322" s="1" t="s">
        <v>814</v>
      </c>
      <c r="L322" t="s">
        <v>815</v>
      </c>
      <c r="M322" s="1" t="s">
        <v>814</v>
      </c>
      <c r="O322" t="s">
        <v>10208</v>
      </c>
    </row>
    <row r="323" spans="1:15">
      <c r="A323" t="s">
        <v>9196</v>
      </c>
      <c r="B323">
        <v>1034046</v>
      </c>
      <c r="C323">
        <v>1035227</v>
      </c>
      <c r="F323" s="1" t="s">
        <v>816</v>
      </c>
      <c r="L323" t="s">
        <v>817</v>
      </c>
      <c r="M323" s="1" t="s">
        <v>816</v>
      </c>
      <c r="O323" t="s">
        <v>10209</v>
      </c>
    </row>
    <row r="324" spans="1:15">
      <c r="A324" t="s">
        <v>9196</v>
      </c>
      <c r="B324">
        <v>1037688</v>
      </c>
      <c r="C324">
        <v>1038419</v>
      </c>
      <c r="F324" s="1" t="s">
        <v>818</v>
      </c>
      <c r="L324" t="s">
        <v>819</v>
      </c>
      <c r="M324" s="1" t="s">
        <v>818</v>
      </c>
      <c r="O324" t="s">
        <v>10210</v>
      </c>
    </row>
    <row r="325" spans="1:15">
      <c r="A325" t="s">
        <v>9196</v>
      </c>
      <c r="B325">
        <v>1040094</v>
      </c>
      <c r="C325">
        <v>1040837</v>
      </c>
      <c r="F325" s="1" t="s">
        <v>820</v>
      </c>
      <c r="L325" t="s">
        <v>821</v>
      </c>
      <c r="M325" s="1" t="s">
        <v>820</v>
      </c>
      <c r="O325" t="s">
        <v>10211</v>
      </c>
    </row>
    <row r="326" spans="1:15">
      <c r="A326" t="s">
        <v>9196</v>
      </c>
      <c r="B326">
        <v>1040861</v>
      </c>
      <c r="C326">
        <v>1041709</v>
      </c>
      <c r="F326" s="1" t="s">
        <v>822</v>
      </c>
      <c r="L326" t="s">
        <v>823</v>
      </c>
      <c r="M326" s="1" t="s">
        <v>822</v>
      </c>
      <c r="O326" t="s">
        <v>10212</v>
      </c>
    </row>
    <row r="327" spans="1:15">
      <c r="A327" t="s">
        <v>9196</v>
      </c>
      <c r="B327">
        <v>1041994</v>
      </c>
      <c r="C327">
        <v>1042842</v>
      </c>
      <c r="F327" s="1" t="s">
        <v>825</v>
      </c>
      <c r="L327" t="s">
        <v>826</v>
      </c>
      <c r="M327" s="1" t="s">
        <v>825</v>
      </c>
      <c r="O327" t="s">
        <v>10213</v>
      </c>
    </row>
    <row r="328" spans="1:15">
      <c r="A328" t="s">
        <v>9196</v>
      </c>
      <c r="B328">
        <v>1049142</v>
      </c>
      <c r="C328">
        <v>1049762</v>
      </c>
      <c r="F328" s="1" t="s">
        <v>827</v>
      </c>
      <c r="L328" t="s">
        <v>828</v>
      </c>
      <c r="M328" s="1" t="s">
        <v>827</v>
      </c>
      <c r="O328" t="s">
        <v>10214</v>
      </c>
    </row>
    <row r="329" spans="1:15">
      <c r="A329" t="s">
        <v>9196</v>
      </c>
      <c r="B329">
        <v>1057680</v>
      </c>
      <c r="C329">
        <v>1059185</v>
      </c>
      <c r="F329" s="1" t="s">
        <v>829</v>
      </c>
      <c r="L329" t="s">
        <v>830</v>
      </c>
      <c r="M329" s="1" t="s">
        <v>829</v>
      </c>
      <c r="O329" t="s">
        <v>10215</v>
      </c>
    </row>
    <row r="330" spans="1:15">
      <c r="A330" t="s">
        <v>9196</v>
      </c>
      <c r="B330">
        <v>1069042</v>
      </c>
      <c r="C330">
        <v>1069986</v>
      </c>
      <c r="F330" s="1" t="s">
        <v>831</v>
      </c>
      <c r="L330" t="s">
        <v>832</v>
      </c>
      <c r="M330" s="1" t="s">
        <v>831</v>
      </c>
      <c r="O330" t="s">
        <v>10216</v>
      </c>
    </row>
    <row r="331" spans="1:15">
      <c r="A331" t="s">
        <v>9196</v>
      </c>
      <c r="B331">
        <v>1075289</v>
      </c>
      <c r="C331">
        <v>1076368</v>
      </c>
      <c r="F331" s="1" t="s">
        <v>834</v>
      </c>
      <c r="L331" t="s">
        <v>835</v>
      </c>
      <c r="M331" s="1" t="s">
        <v>834</v>
      </c>
      <c r="O331" t="s">
        <v>10217</v>
      </c>
    </row>
    <row r="332" spans="1:15">
      <c r="A332" t="s">
        <v>9196</v>
      </c>
      <c r="B332">
        <v>1076515</v>
      </c>
      <c r="C332">
        <v>1076952</v>
      </c>
      <c r="F332" s="1" t="s">
        <v>837</v>
      </c>
      <c r="L332" t="s">
        <v>838</v>
      </c>
      <c r="M332" s="1" t="s">
        <v>837</v>
      </c>
      <c r="O332" t="s">
        <v>10218</v>
      </c>
    </row>
    <row r="333" spans="1:15">
      <c r="A333" t="s">
        <v>9196</v>
      </c>
      <c r="F333" s="1" t="s">
        <v>20</v>
      </c>
      <c r="L333" t="s">
        <v>838</v>
      </c>
      <c r="M333" s="1" t="s">
        <v>20</v>
      </c>
      <c r="O333" t="s">
        <v>10218</v>
      </c>
    </row>
    <row r="334" spans="1:15">
      <c r="A334" t="s">
        <v>9196</v>
      </c>
      <c r="B334">
        <v>1080150</v>
      </c>
      <c r="C334">
        <v>1081340</v>
      </c>
      <c r="F334" s="1" t="s">
        <v>839</v>
      </c>
      <c r="L334" t="s">
        <v>840</v>
      </c>
      <c r="M334" s="1" t="s">
        <v>839</v>
      </c>
      <c r="O334" t="s">
        <v>10219</v>
      </c>
    </row>
    <row r="335" spans="1:15">
      <c r="A335" t="s">
        <v>9196</v>
      </c>
      <c r="B335">
        <v>1083229</v>
      </c>
      <c r="C335">
        <v>1083729</v>
      </c>
      <c r="F335" s="1" t="s">
        <v>628</v>
      </c>
      <c r="L335" t="s">
        <v>842</v>
      </c>
      <c r="M335" s="1" t="s">
        <v>628</v>
      </c>
      <c r="O335" t="s">
        <v>10220</v>
      </c>
    </row>
    <row r="336" spans="1:15">
      <c r="A336" t="s">
        <v>9196</v>
      </c>
      <c r="B336">
        <v>1086117</v>
      </c>
      <c r="C336">
        <v>1087178</v>
      </c>
      <c r="F336" s="1" t="s">
        <v>844</v>
      </c>
      <c r="L336" t="s">
        <v>845</v>
      </c>
      <c r="M336" s="1" t="s">
        <v>844</v>
      </c>
      <c r="O336" t="s">
        <v>10221</v>
      </c>
    </row>
    <row r="337" spans="1:15">
      <c r="A337" t="s">
        <v>9196</v>
      </c>
      <c r="B337">
        <v>1087250</v>
      </c>
      <c r="C337">
        <v>1088182</v>
      </c>
      <c r="F337" s="1" t="s">
        <v>847</v>
      </c>
      <c r="L337" t="s">
        <v>848</v>
      </c>
      <c r="M337" s="1" t="s">
        <v>847</v>
      </c>
      <c r="O337" t="s">
        <v>10222</v>
      </c>
    </row>
    <row r="338" spans="1:15">
      <c r="A338" t="s">
        <v>9196</v>
      </c>
      <c r="B338">
        <v>1088197</v>
      </c>
      <c r="C338">
        <v>1089609</v>
      </c>
      <c r="F338" s="1" t="s">
        <v>850</v>
      </c>
      <c r="L338" t="s">
        <v>851</v>
      </c>
      <c r="M338" s="1" t="s">
        <v>850</v>
      </c>
      <c r="O338" t="s">
        <v>10223</v>
      </c>
    </row>
    <row r="339" spans="1:15">
      <c r="A339" t="s">
        <v>9196</v>
      </c>
      <c r="B339">
        <v>1092770</v>
      </c>
      <c r="C339">
        <v>1093747</v>
      </c>
      <c r="F339" s="1" t="s">
        <v>854</v>
      </c>
      <c r="L339" t="s">
        <v>855</v>
      </c>
      <c r="M339" s="1" t="s">
        <v>854</v>
      </c>
      <c r="O339" t="s">
        <v>10224</v>
      </c>
    </row>
    <row r="340" spans="1:15">
      <c r="A340" t="s">
        <v>9196</v>
      </c>
      <c r="F340" s="1" t="s">
        <v>20</v>
      </c>
      <c r="L340" t="s">
        <v>855</v>
      </c>
      <c r="M340" s="1" t="s">
        <v>20</v>
      </c>
      <c r="O340" t="s">
        <v>10224</v>
      </c>
    </row>
    <row r="341" spans="1:15">
      <c r="A341" t="s">
        <v>9196</v>
      </c>
      <c r="B341">
        <v>1095063</v>
      </c>
      <c r="C341">
        <v>1096103</v>
      </c>
      <c r="F341" s="1" t="s">
        <v>857</v>
      </c>
      <c r="L341" t="s">
        <v>858</v>
      </c>
      <c r="M341" s="1" t="s">
        <v>857</v>
      </c>
      <c r="O341" t="s">
        <v>10225</v>
      </c>
    </row>
    <row r="342" spans="1:15">
      <c r="A342" t="s">
        <v>9196</v>
      </c>
      <c r="B342">
        <v>1099159</v>
      </c>
      <c r="C342">
        <v>1100154</v>
      </c>
      <c r="F342" s="1" t="s">
        <v>860</v>
      </c>
      <c r="L342" t="s">
        <v>861</v>
      </c>
      <c r="M342" s="1" t="s">
        <v>860</v>
      </c>
      <c r="O342" t="s">
        <v>10226</v>
      </c>
    </row>
    <row r="343" spans="1:15">
      <c r="A343" t="s">
        <v>9196</v>
      </c>
      <c r="B343">
        <v>1100980</v>
      </c>
      <c r="C343">
        <v>1102521</v>
      </c>
      <c r="F343" s="1" t="s">
        <v>863</v>
      </c>
      <c r="L343" t="s">
        <v>864</v>
      </c>
      <c r="M343" s="1" t="s">
        <v>863</v>
      </c>
      <c r="O343" t="s">
        <v>10227</v>
      </c>
    </row>
    <row r="344" spans="1:15">
      <c r="A344" t="s">
        <v>9196</v>
      </c>
      <c r="B344">
        <v>1103104</v>
      </c>
      <c r="C344">
        <v>1104384</v>
      </c>
      <c r="F344" s="1" t="s">
        <v>866</v>
      </c>
      <c r="L344" t="s">
        <v>867</v>
      </c>
      <c r="M344" s="1" t="s">
        <v>866</v>
      </c>
      <c r="O344" t="s">
        <v>10228</v>
      </c>
    </row>
    <row r="345" spans="1:15">
      <c r="A345" t="s">
        <v>9196</v>
      </c>
      <c r="B345">
        <v>1104423</v>
      </c>
      <c r="C345">
        <v>1105568</v>
      </c>
      <c r="F345" s="1" t="s">
        <v>869</v>
      </c>
      <c r="L345" t="s">
        <v>870</v>
      </c>
      <c r="M345" s="1" t="s">
        <v>869</v>
      </c>
      <c r="O345" t="s">
        <v>10229</v>
      </c>
    </row>
    <row r="346" spans="1:15">
      <c r="A346" t="s">
        <v>9196</v>
      </c>
      <c r="B346">
        <v>1106003</v>
      </c>
      <c r="C346">
        <v>1106452</v>
      </c>
      <c r="F346" s="1" t="s">
        <v>486</v>
      </c>
      <c r="L346" t="s">
        <v>871</v>
      </c>
      <c r="M346" s="1" t="s">
        <v>486</v>
      </c>
      <c r="O346" t="s">
        <v>10230</v>
      </c>
    </row>
    <row r="347" spans="1:15">
      <c r="A347" t="s">
        <v>9196</v>
      </c>
      <c r="B347">
        <v>1106524</v>
      </c>
      <c r="C347">
        <v>1107516</v>
      </c>
      <c r="F347" s="1" t="s">
        <v>288</v>
      </c>
      <c r="L347" t="s">
        <v>872</v>
      </c>
      <c r="M347" s="1" t="s">
        <v>288</v>
      </c>
      <c r="O347" t="s">
        <v>10231</v>
      </c>
    </row>
    <row r="348" spans="1:15">
      <c r="A348" t="s">
        <v>9196</v>
      </c>
      <c r="B348">
        <v>1108736</v>
      </c>
      <c r="C348">
        <v>1109317</v>
      </c>
      <c r="F348" s="1" t="s">
        <v>873</v>
      </c>
      <c r="L348" t="s">
        <v>874</v>
      </c>
      <c r="M348" s="1" t="s">
        <v>873</v>
      </c>
      <c r="O348" t="s">
        <v>10232</v>
      </c>
    </row>
    <row r="349" spans="1:15">
      <c r="A349" t="s">
        <v>9196</v>
      </c>
      <c r="B349">
        <v>1109388</v>
      </c>
      <c r="C349">
        <v>1110482</v>
      </c>
      <c r="F349" s="1" t="s">
        <v>876</v>
      </c>
      <c r="L349" t="s">
        <v>877</v>
      </c>
      <c r="M349" s="1" t="s">
        <v>876</v>
      </c>
      <c r="O349" t="s">
        <v>10233</v>
      </c>
    </row>
    <row r="350" spans="1:15">
      <c r="A350" t="s">
        <v>9196</v>
      </c>
      <c r="B350">
        <v>1110479</v>
      </c>
      <c r="C350">
        <v>1111918</v>
      </c>
      <c r="F350" s="1" t="s">
        <v>878</v>
      </c>
      <c r="L350" t="s">
        <v>879</v>
      </c>
      <c r="M350" s="1" t="s">
        <v>878</v>
      </c>
      <c r="O350" t="s">
        <v>10234</v>
      </c>
    </row>
    <row r="351" spans="1:15">
      <c r="A351" t="s">
        <v>9196</v>
      </c>
      <c r="B351">
        <v>1114057</v>
      </c>
      <c r="C351">
        <v>1115586</v>
      </c>
      <c r="F351" s="1" t="s">
        <v>880</v>
      </c>
      <c r="L351" t="s">
        <v>881</v>
      </c>
      <c r="M351" s="1" t="s">
        <v>880</v>
      </c>
      <c r="O351" t="s">
        <v>10235</v>
      </c>
    </row>
    <row r="352" spans="1:15">
      <c r="A352" t="s">
        <v>9196</v>
      </c>
      <c r="B352">
        <v>1115698</v>
      </c>
      <c r="C352">
        <v>1116555</v>
      </c>
      <c r="F352" s="1" t="s">
        <v>288</v>
      </c>
      <c r="L352" t="s">
        <v>882</v>
      </c>
      <c r="M352" s="1" t="s">
        <v>288</v>
      </c>
      <c r="O352" t="s">
        <v>10236</v>
      </c>
    </row>
    <row r="353" spans="1:15">
      <c r="A353" t="s">
        <v>9196</v>
      </c>
      <c r="B353">
        <v>1117734</v>
      </c>
      <c r="C353">
        <v>1118633</v>
      </c>
      <c r="F353" s="1" t="s">
        <v>288</v>
      </c>
      <c r="L353" t="s">
        <v>883</v>
      </c>
      <c r="M353" s="1" t="s">
        <v>288</v>
      </c>
      <c r="O353" t="s">
        <v>10237</v>
      </c>
    </row>
    <row r="354" spans="1:15">
      <c r="A354" t="s">
        <v>9196</v>
      </c>
      <c r="B354">
        <v>1122175</v>
      </c>
      <c r="C354">
        <v>1122681</v>
      </c>
      <c r="F354" s="1" t="s">
        <v>390</v>
      </c>
      <c r="L354" t="s">
        <v>884</v>
      </c>
      <c r="M354" s="1" t="s">
        <v>390</v>
      </c>
      <c r="O354" t="s">
        <v>10238</v>
      </c>
    </row>
    <row r="355" spans="1:15">
      <c r="A355" t="s">
        <v>9196</v>
      </c>
      <c r="B355">
        <v>1122862</v>
      </c>
      <c r="C355">
        <v>1124361</v>
      </c>
      <c r="F355" s="1" t="s">
        <v>885</v>
      </c>
      <c r="L355" t="s">
        <v>886</v>
      </c>
      <c r="M355" s="1" t="s">
        <v>885</v>
      </c>
      <c r="O355" t="s">
        <v>10239</v>
      </c>
    </row>
    <row r="356" spans="1:15" ht="46.5">
      <c r="A356" t="s">
        <v>9196</v>
      </c>
      <c r="B356">
        <v>1126400</v>
      </c>
      <c r="C356">
        <v>1127452</v>
      </c>
      <c r="F356" s="1" t="s">
        <v>887</v>
      </c>
      <c r="L356" t="s">
        <v>888</v>
      </c>
      <c r="M356" s="1" t="s">
        <v>887</v>
      </c>
      <c r="O356" t="s">
        <v>10240</v>
      </c>
    </row>
    <row r="357" spans="1:15" ht="31">
      <c r="A357" t="s">
        <v>9196</v>
      </c>
      <c r="B357">
        <v>1127466</v>
      </c>
      <c r="C357">
        <v>1128314</v>
      </c>
      <c r="F357" s="1" t="s">
        <v>889</v>
      </c>
      <c r="L357" t="s">
        <v>890</v>
      </c>
      <c r="M357" s="1" t="s">
        <v>889</v>
      </c>
      <c r="O357" t="s">
        <v>10241</v>
      </c>
    </row>
    <row r="358" spans="1:15" ht="46.5">
      <c r="A358" t="s">
        <v>9196</v>
      </c>
      <c r="B358">
        <v>1128286</v>
      </c>
      <c r="C358">
        <v>1129611</v>
      </c>
      <c r="F358" s="1" t="s">
        <v>892</v>
      </c>
      <c r="L358" t="s">
        <v>893</v>
      </c>
      <c r="M358" s="1" t="s">
        <v>892</v>
      </c>
      <c r="O358" t="s">
        <v>10242</v>
      </c>
    </row>
    <row r="359" spans="1:15">
      <c r="A359" t="s">
        <v>9196</v>
      </c>
      <c r="B359">
        <v>1153789</v>
      </c>
      <c r="C359">
        <v>1156473</v>
      </c>
      <c r="F359" s="1" t="s">
        <v>894</v>
      </c>
      <c r="L359" t="s">
        <v>895</v>
      </c>
      <c r="M359" s="1" t="s">
        <v>894</v>
      </c>
      <c r="O359" t="s">
        <v>10243</v>
      </c>
    </row>
    <row r="360" spans="1:15">
      <c r="A360" t="s">
        <v>9196</v>
      </c>
      <c r="B360">
        <v>1157237</v>
      </c>
      <c r="C360">
        <v>1159081</v>
      </c>
      <c r="F360" s="1" t="s">
        <v>897</v>
      </c>
      <c r="L360" t="s">
        <v>898</v>
      </c>
      <c r="M360" s="1" t="s">
        <v>897</v>
      </c>
      <c r="O360" t="s">
        <v>10244</v>
      </c>
    </row>
    <row r="361" spans="1:15">
      <c r="A361" t="s">
        <v>9196</v>
      </c>
      <c r="B361">
        <v>1159922</v>
      </c>
      <c r="C361">
        <v>1160746</v>
      </c>
      <c r="F361" s="1" t="s">
        <v>900</v>
      </c>
      <c r="L361" t="s">
        <v>901</v>
      </c>
      <c r="M361" s="1" t="s">
        <v>900</v>
      </c>
      <c r="O361" t="s">
        <v>10245</v>
      </c>
    </row>
    <row r="362" spans="1:15">
      <c r="A362" t="s">
        <v>9196</v>
      </c>
      <c r="B362">
        <v>1164370</v>
      </c>
      <c r="C362">
        <v>1165398</v>
      </c>
      <c r="F362" s="1" t="s">
        <v>903</v>
      </c>
      <c r="L362" t="s">
        <v>904</v>
      </c>
      <c r="M362" s="1" t="s">
        <v>903</v>
      </c>
      <c r="O362" t="s">
        <v>10246</v>
      </c>
    </row>
    <row r="363" spans="1:15">
      <c r="A363" t="s">
        <v>9196</v>
      </c>
      <c r="B363">
        <v>1169043</v>
      </c>
      <c r="C363">
        <v>1169849</v>
      </c>
      <c r="F363" s="1" t="s">
        <v>905</v>
      </c>
      <c r="L363" t="s">
        <v>906</v>
      </c>
      <c r="M363" s="1" t="s">
        <v>905</v>
      </c>
      <c r="O363" t="s">
        <v>10247</v>
      </c>
    </row>
    <row r="364" spans="1:15">
      <c r="A364" t="s">
        <v>9196</v>
      </c>
      <c r="B364">
        <v>1169877</v>
      </c>
      <c r="C364">
        <v>1170476</v>
      </c>
      <c r="F364" s="1" t="s">
        <v>908</v>
      </c>
      <c r="L364" t="s">
        <v>909</v>
      </c>
      <c r="M364" s="1" t="s">
        <v>908</v>
      </c>
      <c r="O364" t="s">
        <v>10248</v>
      </c>
    </row>
    <row r="365" spans="1:15">
      <c r="A365" t="s">
        <v>9196</v>
      </c>
      <c r="B365">
        <v>1170473</v>
      </c>
      <c r="C365">
        <v>1171642</v>
      </c>
      <c r="F365" s="1" t="s">
        <v>911</v>
      </c>
      <c r="L365" t="s">
        <v>912</v>
      </c>
      <c r="M365" s="1" t="s">
        <v>911</v>
      </c>
      <c r="O365" t="s">
        <v>10249</v>
      </c>
    </row>
    <row r="366" spans="1:15">
      <c r="A366" t="s">
        <v>9196</v>
      </c>
      <c r="B366">
        <v>1171755</v>
      </c>
      <c r="C366">
        <v>1172465</v>
      </c>
      <c r="F366" s="1" t="s">
        <v>914</v>
      </c>
      <c r="L366" t="s">
        <v>915</v>
      </c>
      <c r="M366" s="1" t="s">
        <v>914</v>
      </c>
      <c r="O366" t="s">
        <v>10250</v>
      </c>
    </row>
    <row r="367" spans="1:15">
      <c r="A367" t="s">
        <v>9196</v>
      </c>
      <c r="B367">
        <v>1172650</v>
      </c>
      <c r="C367">
        <v>1173336</v>
      </c>
      <c r="F367" s="1" t="s">
        <v>917</v>
      </c>
      <c r="L367" t="s">
        <v>918</v>
      </c>
      <c r="M367" s="1" t="s">
        <v>917</v>
      </c>
      <c r="O367" t="s">
        <v>10251</v>
      </c>
    </row>
    <row r="368" spans="1:15">
      <c r="A368" t="s">
        <v>9196</v>
      </c>
      <c r="B368">
        <v>1173333</v>
      </c>
      <c r="C368">
        <v>1174091</v>
      </c>
      <c r="F368" s="1" t="s">
        <v>920</v>
      </c>
      <c r="L368" t="s">
        <v>921</v>
      </c>
      <c r="M368" s="1" t="s">
        <v>920</v>
      </c>
      <c r="O368" t="s">
        <v>10252</v>
      </c>
    </row>
    <row r="369" spans="1:15">
      <c r="A369" t="s">
        <v>9196</v>
      </c>
      <c r="B369">
        <v>1177365</v>
      </c>
      <c r="C369">
        <v>1178213</v>
      </c>
      <c r="F369" s="1" t="s">
        <v>486</v>
      </c>
      <c r="L369" t="s">
        <v>922</v>
      </c>
      <c r="M369" s="1" t="s">
        <v>486</v>
      </c>
      <c r="O369" t="s">
        <v>10253</v>
      </c>
    </row>
    <row r="370" spans="1:15">
      <c r="A370" t="s">
        <v>9196</v>
      </c>
      <c r="B370">
        <v>1178218</v>
      </c>
      <c r="C370">
        <v>1178667</v>
      </c>
      <c r="F370" s="1" t="s">
        <v>486</v>
      </c>
      <c r="L370" t="s">
        <v>923</v>
      </c>
      <c r="M370" s="1" t="s">
        <v>486</v>
      </c>
      <c r="O370" t="s">
        <v>10254</v>
      </c>
    </row>
    <row r="371" spans="1:15" ht="31">
      <c r="A371" t="s">
        <v>9196</v>
      </c>
      <c r="B371">
        <v>1178757</v>
      </c>
      <c r="C371">
        <v>1180595</v>
      </c>
      <c r="F371" s="1" t="s">
        <v>925</v>
      </c>
      <c r="L371" t="s">
        <v>926</v>
      </c>
      <c r="M371" s="1" t="s">
        <v>925</v>
      </c>
      <c r="O371" t="s">
        <v>10255</v>
      </c>
    </row>
    <row r="372" spans="1:15">
      <c r="A372" t="s">
        <v>9196</v>
      </c>
      <c r="F372" s="1" t="s">
        <v>20</v>
      </c>
      <c r="L372" t="s">
        <v>926</v>
      </c>
      <c r="M372" s="1" t="s">
        <v>20</v>
      </c>
      <c r="O372" t="s">
        <v>10255</v>
      </c>
    </row>
    <row r="373" spans="1:15">
      <c r="A373" t="s">
        <v>9196</v>
      </c>
      <c r="B373">
        <v>1186037</v>
      </c>
      <c r="C373">
        <v>1187653</v>
      </c>
      <c r="F373" s="1" t="s">
        <v>927</v>
      </c>
      <c r="L373" s="12" t="s">
        <v>928</v>
      </c>
      <c r="M373" s="1" t="s">
        <v>927</v>
      </c>
      <c r="O373" t="s">
        <v>10256</v>
      </c>
    </row>
    <row r="374" spans="1:15">
      <c r="A374" t="s">
        <v>9196</v>
      </c>
      <c r="B374">
        <v>1191423</v>
      </c>
      <c r="C374">
        <v>1192190</v>
      </c>
      <c r="F374" s="1" t="s">
        <v>929</v>
      </c>
      <c r="L374" s="12" t="s">
        <v>930</v>
      </c>
      <c r="M374" s="1" t="s">
        <v>929</v>
      </c>
      <c r="O374" t="s">
        <v>10257</v>
      </c>
    </row>
    <row r="375" spans="1:15">
      <c r="A375" t="s">
        <v>9196</v>
      </c>
      <c r="B375">
        <v>1192858</v>
      </c>
      <c r="C375">
        <v>1194288</v>
      </c>
      <c r="F375" s="1" t="s">
        <v>931</v>
      </c>
      <c r="L375" s="12" t="s">
        <v>932</v>
      </c>
      <c r="M375" s="1" t="s">
        <v>931</v>
      </c>
      <c r="O375" t="s">
        <v>10258</v>
      </c>
    </row>
    <row r="376" spans="1:15">
      <c r="A376" t="s">
        <v>9196</v>
      </c>
      <c r="B376">
        <v>1195034</v>
      </c>
      <c r="C376">
        <v>1196071</v>
      </c>
      <c r="F376" s="1" t="s">
        <v>934</v>
      </c>
      <c r="L376" s="12" t="s">
        <v>935</v>
      </c>
      <c r="M376" s="1" t="s">
        <v>934</v>
      </c>
      <c r="O376" t="s">
        <v>10259</v>
      </c>
    </row>
    <row r="377" spans="1:15">
      <c r="A377" t="s">
        <v>9196</v>
      </c>
      <c r="B377">
        <v>1196091</v>
      </c>
      <c r="C377">
        <v>1197311</v>
      </c>
      <c r="F377" s="1" t="s">
        <v>938</v>
      </c>
      <c r="L377" s="12" t="s">
        <v>939</v>
      </c>
      <c r="M377" s="1" t="s">
        <v>938</v>
      </c>
      <c r="O377" t="s">
        <v>10260</v>
      </c>
    </row>
    <row r="378" spans="1:15">
      <c r="A378" t="s">
        <v>9196</v>
      </c>
      <c r="F378" s="1" t="s">
        <v>20</v>
      </c>
      <c r="L378" s="12" t="s">
        <v>939</v>
      </c>
      <c r="M378" s="1" t="s">
        <v>20</v>
      </c>
      <c r="O378" t="s">
        <v>10260</v>
      </c>
    </row>
    <row r="379" spans="1:15">
      <c r="A379" t="s">
        <v>9196</v>
      </c>
      <c r="B379">
        <v>1197326</v>
      </c>
      <c r="C379">
        <v>1198102</v>
      </c>
      <c r="F379" s="1" t="s">
        <v>941</v>
      </c>
      <c r="L379" s="12" t="s">
        <v>942</v>
      </c>
      <c r="M379" s="1" t="s">
        <v>941</v>
      </c>
      <c r="O379" t="s">
        <v>10261</v>
      </c>
    </row>
    <row r="380" spans="1:15">
      <c r="A380" t="s">
        <v>9196</v>
      </c>
      <c r="B380">
        <v>1198099</v>
      </c>
      <c r="C380">
        <v>1199256</v>
      </c>
      <c r="F380" s="1" t="s">
        <v>944</v>
      </c>
      <c r="L380" s="12" t="s">
        <v>945</v>
      </c>
      <c r="M380" s="1" t="s">
        <v>944</v>
      </c>
      <c r="O380" t="s">
        <v>10262</v>
      </c>
    </row>
    <row r="381" spans="1:15">
      <c r="A381" t="s">
        <v>9196</v>
      </c>
      <c r="B381">
        <v>1199327</v>
      </c>
      <c r="C381">
        <v>1200388</v>
      </c>
      <c r="F381" s="1" t="s">
        <v>947</v>
      </c>
      <c r="L381" s="12" t="s">
        <v>948</v>
      </c>
      <c r="M381" s="1" t="s">
        <v>947</v>
      </c>
      <c r="O381" t="s">
        <v>10263</v>
      </c>
    </row>
    <row r="382" spans="1:15">
      <c r="A382" t="s">
        <v>9196</v>
      </c>
      <c r="B382">
        <v>1200381</v>
      </c>
      <c r="C382">
        <v>1203473</v>
      </c>
      <c r="F382" s="1" t="s">
        <v>949</v>
      </c>
      <c r="L382" t="s">
        <v>950</v>
      </c>
      <c r="M382" s="1" t="s">
        <v>949</v>
      </c>
      <c r="O382" t="s">
        <v>10264</v>
      </c>
    </row>
    <row r="383" spans="1:15">
      <c r="A383" t="s">
        <v>9196</v>
      </c>
      <c r="B383">
        <v>1203461</v>
      </c>
      <c r="C383">
        <v>1204420</v>
      </c>
      <c r="F383" s="1" t="s">
        <v>952</v>
      </c>
      <c r="L383" t="s">
        <v>953</v>
      </c>
      <c r="M383" s="1" t="s">
        <v>952</v>
      </c>
      <c r="O383" t="s">
        <v>10265</v>
      </c>
    </row>
    <row r="384" spans="1:15">
      <c r="A384" t="s">
        <v>9196</v>
      </c>
      <c r="B384">
        <v>1208222</v>
      </c>
      <c r="C384">
        <v>1209160</v>
      </c>
      <c r="F384" s="1" t="s">
        <v>954</v>
      </c>
      <c r="L384" t="s">
        <v>955</v>
      </c>
      <c r="M384" s="1" t="s">
        <v>954</v>
      </c>
      <c r="O384" t="s">
        <v>10266</v>
      </c>
    </row>
    <row r="385" spans="1:15">
      <c r="A385" t="s">
        <v>9196</v>
      </c>
      <c r="F385" s="1" t="s">
        <v>20</v>
      </c>
      <c r="L385" t="s">
        <v>955</v>
      </c>
      <c r="M385" s="1" t="s">
        <v>20</v>
      </c>
      <c r="O385" t="s">
        <v>10266</v>
      </c>
    </row>
    <row r="386" spans="1:15">
      <c r="A386" t="s">
        <v>9196</v>
      </c>
      <c r="B386">
        <v>1209183</v>
      </c>
      <c r="C386">
        <v>1210424</v>
      </c>
      <c r="F386" s="1" t="s">
        <v>957</v>
      </c>
      <c r="L386" t="s">
        <v>958</v>
      </c>
      <c r="M386" s="1" t="s">
        <v>957</v>
      </c>
      <c r="O386" t="s">
        <v>10267</v>
      </c>
    </row>
    <row r="387" spans="1:15">
      <c r="A387" t="s">
        <v>9196</v>
      </c>
      <c r="B387">
        <v>1211477</v>
      </c>
      <c r="C387">
        <v>1212463</v>
      </c>
      <c r="F387" s="1" t="s">
        <v>960</v>
      </c>
      <c r="L387" t="s">
        <v>959</v>
      </c>
      <c r="M387" s="1" t="s">
        <v>960</v>
      </c>
      <c r="O387" t="s">
        <v>10268</v>
      </c>
    </row>
    <row r="388" spans="1:15">
      <c r="A388" t="s">
        <v>9196</v>
      </c>
      <c r="B388">
        <v>1212460</v>
      </c>
      <c r="C388">
        <v>1213449</v>
      </c>
      <c r="F388" s="1" t="s">
        <v>960</v>
      </c>
      <c r="L388" t="s">
        <v>961</v>
      </c>
      <c r="M388" s="1" t="s">
        <v>960</v>
      </c>
      <c r="O388" t="s">
        <v>10269</v>
      </c>
    </row>
    <row r="389" spans="1:15">
      <c r="A389" t="s">
        <v>9196</v>
      </c>
      <c r="B389">
        <v>1218113</v>
      </c>
      <c r="C389">
        <v>1219105</v>
      </c>
      <c r="F389" s="1" t="s">
        <v>963</v>
      </c>
      <c r="L389" t="s">
        <v>964</v>
      </c>
      <c r="M389" s="1" t="s">
        <v>963</v>
      </c>
      <c r="O389" t="s">
        <v>10270</v>
      </c>
    </row>
    <row r="390" spans="1:15">
      <c r="A390" t="s">
        <v>9196</v>
      </c>
      <c r="B390">
        <v>1235163</v>
      </c>
      <c r="C390">
        <v>1235708</v>
      </c>
      <c r="F390" s="1" t="s">
        <v>966</v>
      </c>
      <c r="L390" t="s">
        <v>967</v>
      </c>
      <c r="M390" s="1" t="s">
        <v>966</v>
      </c>
      <c r="O390" t="s">
        <v>10271</v>
      </c>
    </row>
    <row r="391" spans="1:15">
      <c r="A391" t="s">
        <v>9196</v>
      </c>
      <c r="F391" s="1" t="s">
        <v>20</v>
      </c>
      <c r="L391" t="s">
        <v>967</v>
      </c>
      <c r="M391" s="1" t="s">
        <v>20</v>
      </c>
      <c r="O391" t="s">
        <v>10271</v>
      </c>
    </row>
    <row r="392" spans="1:15">
      <c r="A392" t="s">
        <v>9196</v>
      </c>
      <c r="B392">
        <v>1237006</v>
      </c>
      <c r="C392">
        <v>1237641</v>
      </c>
      <c r="F392" s="1" t="s">
        <v>969</v>
      </c>
      <c r="L392" t="s">
        <v>970</v>
      </c>
      <c r="M392" s="1" t="s">
        <v>969</v>
      </c>
      <c r="O392" t="s">
        <v>10272</v>
      </c>
    </row>
    <row r="393" spans="1:15">
      <c r="A393" t="s">
        <v>9196</v>
      </c>
      <c r="B393">
        <v>1237660</v>
      </c>
      <c r="C393">
        <v>1238460</v>
      </c>
      <c r="F393" s="1" t="s">
        <v>972</v>
      </c>
      <c r="L393" t="s">
        <v>973</v>
      </c>
      <c r="M393" s="1" t="s">
        <v>972</v>
      </c>
      <c r="O393" t="s">
        <v>10273</v>
      </c>
    </row>
    <row r="394" spans="1:15">
      <c r="A394" t="s">
        <v>9196</v>
      </c>
      <c r="B394">
        <v>1238523</v>
      </c>
      <c r="C394">
        <v>1239374</v>
      </c>
      <c r="F394" s="1" t="s">
        <v>974</v>
      </c>
      <c r="L394" t="s">
        <v>975</v>
      </c>
      <c r="M394" s="1" t="s">
        <v>974</v>
      </c>
      <c r="O394" t="s">
        <v>10274</v>
      </c>
    </row>
    <row r="395" spans="1:15" ht="31">
      <c r="A395" t="s">
        <v>9196</v>
      </c>
      <c r="B395">
        <v>1239387</v>
      </c>
      <c r="C395">
        <v>1240121</v>
      </c>
      <c r="F395" s="1" t="s">
        <v>977</v>
      </c>
      <c r="L395" t="s">
        <v>978</v>
      </c>
      <c r="M395" s="1" t="s">
        <v>977</v>
      </c>
      <c r="O395" t="s">
        <v>10275</v>
      </c>
    </row>
    <row r="396" spans="1:15">
      <c r="A396" t="s">
        <v>9196</v>
      </c>
      <c r="B396">
        <v>1242449</v>
      </c>
      <c r="C396">
        <v>1243159</v>
      </c>
      <c r="F396" s="1" t="s">
        <v>980</v>
      </c>
      <c r="L396" t="s">
        <v>981</v>
      </c>
      <c r="M396" s="1" t="s">
        <v>980</v>
      </c>
      <c r="O396" t="s">
        <v>10276</v>
      </c>
    </row>
    <row r="397" spans="1:15">
      <c r="A397" t="s">
        <v>9196</v>
      </c>
      <c r="B397">
        <v>1243134</v>
      </c>
      <c r="C397">
        <v>1243751</v>
      </c>
      <c r="F397" s="1" t="s">
        <v>983</v>
      </c>
      <c r="L397" t="s">
        <v>984</v>
      </c>
      <c r="M397" s="1" t="s">
        <v>983</v>
      </c>
      <c r="O397" t="s">
        <v>10277</v>
      </c>
    </row>
    <row r="398" spans="1:15">
      <c r="A398" t="s">
        <v>9196</v>
      </c>
      <c r="B398">
        <v>1243735</v>
      </c>
      <c r="C398">
        <v>1244844</v>
      </c>
      <c r="F398" s="1" t="s">
        <v>986</v>
      </c>
      <c r="L398" t="s">
        <v>987</v>
      </c>
      <c r="M398" s="1" t="s">
        <v>986</v>
      </c>
      <c r="O398" t="s">
        <v>10278</v>
      </c>
    </row>
    <row r="399" spans="1:15">
      <c r="A399" t="s">
        <v>9196</v>
      </c>
      <c r="B399">
        <v>1245041</v>
      </c>
      <c r="C399">
        <v>1245811</v>
      </c>
      <c r="F399" s="1" t="s">
        <v>989</v>
      </c>
      <c r="L399" t="s">
        <v>990</v>
      </c>
      <c r="M399" s="1" t="s">
        <v>989</v>
      </c>
      <c r="O399" t="s">
        <v>10279</v>
      </c>
    </row>
    <row r="400" spans="1:15">
      <c r="A400" t="s">
        <v>9196</v>
      </c>
      <c r="B400">
        <v>1245808</v>
      </c>
      <c r="C400">
        <v>1246818</v>
      </c>
      <c r="F400" s="1" t="s">
        <v>992</v>
      </c>
      <c r="L400" t="s">
        <v>993</v>
      </c>
      <c r="M400" s="1" t="s">
        <v>992</v>
      </c>
      <c r="O400" t="s">
        <v>10280</v>
      </c>
    </row>
    <row r="401" spans="1:15" ht="31">
      <c r="A401" t="s">
        <v>9196</v>
      </c>
      <c r="B401">
        <v>1246837</v>
      </c>
      <c r="C401">
        <v>1247652</v>
      </c>
      <c r="F401" s="1" t="s">
        <v>996</v>
      </c>
      <c r="L401" t="s">
        <v>997</v>
      </c>
      <c r="M401" s="1" t="s">
        <v>996</v>
      </c>
      <c r="O401" t="s">
        <v>10281</v>
      </c>
    </row>
    <row r="402" spans="1:15">
      <c r="A402" t="s">
        <v>9196</v>
      </c>
      <c r="F402" s="1" t="s">
        <v>20</v>
      </c>
      <c r="L402" t="s">
        <v>997</v>
      </c>
      <c r="M402" s="1" t="s">
        <v>20</v>
      </c>
      <c r="O402" t="s">
        <v>10281</v>
      </c>
    </row>
    <row r="403" spans="1:15">
      <c r="A403" t="s">
        <v>9196</v>
      </c>
      <c r="B403">
        <v>1247788</v>
      </c>
      <c r="C403">
        <v>1248564</v>
      </c>
      <c r="F403" s="1" t="s">
        <v>999</v>
      </c>
      <c r="L403" t="s">
        <v>1000</v>
      </c>
      <c r="M403" s="1" t="s">
        <v>999</v>
      </c>
      <c r="O403" t="s">
        <v>10282</v>
      </c>
    </row>
    <row r="404" spans="1:15">
      <c r="A404" t="s">
        <v>9196</v>
      </c>
      <c r="B404">
        <v>1256436</v>
      </c>
      <c r="C404">
        <v>1256858</v>
      </c>
      <c r="F404" s="1" t="s">
        <v>606</v>
      </c>
      <c r="L404" t="s">
        <v>1002</v>
      </c>
      <c r="M404" s="1" t="s">
        <v>606</v>
      </c>
      <c r="O404" t="s">
        <v>10283</v>
      </c>
    </row>
    <row r="405" spans="1:15">
      <c r="A405" t="s">
        <v>9196</v>
      </c>
      <c r="B405">
        <v>1258492</v>
      </c>
      <c r="C405">
        <v>1259613</v>
      </c>
      <c r="F405" s="1" t="s">
        <v>1005</v>
      </c>
      <c r="L405" t="s">
        <v>1006</v>
      </c>
      <c r="M405" s="1" t="s">
        <v>1005</v>
      </c>
      <c r="O405" t="s">
        <v>10284</v>
      </c>
    </row>
    <row r="406" spans="1:15">
      <c r="A406" t="s">
        <v>9196</v>
      </c>
      <c r="F406" s="1" t="s">
        <v>20</v>
      </c>
      <c r="L406" t="s">
        <v>1006</v>
      </c>
      <c r="M406" s="1" t="s">
        <v>20</v>
      </c>
      <c r="O406" t="s">
        <v>10284</v>
      </c>
    </row>
    <row r="407" spans="1:15">
      <c r="A407" t="s">
        <v>9196</v>
      </c>
      <c r="B407">
        <v>1259606</v>
      </c>
      <c r="C407">
        <v>1260778</v>
      </c>
      <c r="F407" s="1" t="s">
        <v>1008</v>
      </c>
      <c r="L407" t="s">
        <v>1009</v>
      </c>
      <c r="M407" s="1" t="s">
        <v>1008</v>
      </c>
      <c r="O407" t="s">
        <v>10285</v>
      </c>
    </row>
    <row r="408" spans="1:15">
      <c r="A408" t="s">
        <v>9196</v>
      </c>
      <c r="B408">
        <v>1260811</v>
      </c>
      <c r="C408">
        <v>1261356</v>
      </c>
      <c r="F408" s="1" t="s">
        <v>1010</v>
      </c>
      <c r="L408" t="s">
        <v>1011</v>
      </c>
      <c r="M408" s="1" t="s">
        <v>1010</v>
      </c>
      <c r="O408" t="s">
        <v>10286</v>
      </c>
    </row>
    <row r="409" spans="1:15">
      <c r="A409" t="s">
        <v>9196</v>
      </c>
      <c r="B409">
        <v>1268829</v>
      </c>
      <c r="C409">
        <v>1269584</v>
      </c>
      <c r="F409" s="1" t="s">
        <v>1012</v>
      </c>
      <c r="L409" t="s">
        <v>1013</v>
      </c>
      <c r="M409" s="1" t="s">
        <v>1012</v>
      </c>
      <c r="O409" t="s">
        <v>10287</v>
      </c>
    </row>
    <row r="410" spans="1:15">
      <c r="A410" t="s">
        <v>9196</v>
      </c>
      <c r="B410">
        <v>1272725</v>
      </c>
      <c r="C410">
        <v>1274677</v>
      </c>
      <c r="F410" s="1" t="s">
        <v>1015</v>
      </c>
      <c r="L410" t="s">
        <v>1016</v>
      </c>
      <c r="M410" s="1" t="s">
        <v>1015</v>
      </c>
      <c r="O410" t="s">
        <v>10288</v>
      </c>
    </row>
    <row r="411" spans="1:15">
      <c r="A411" t="s">
        <v>9196</v>
      </c>
      <c r="B411">
        <v>1274692</v>
      </c>
      <c r="C411">
        <v>1275639</v>
      </c>
      <c r="F411" s="1" t="s">
        <v>1017</v>
      </c>
      <c r="L411" t="s">
        <v>1018</v>
      </c>
      <c r="M411" s="1" t="s">
        <v>1017</v>
      </c>
      <c r="O411" t="s">
        <v>10289</v>
      </c>
    </row>
    <row r="412" spans="1:15">
      <c r="A412" t="s">
        <v>9196</v>
      </c>
      <c r="B412">
        <v>1276337</v>
      </c>
      <c r="C412">
        <v>1276843</v>
      </c>
      <c r="F412" s="1" t="s">
        <v>606</v>
      </c>
      <c r="L412" t="s">
        <v>1019</v>
      </c>
      <c r="M412" s="1" t="s">
        <v>606</v>
      </c>
      <c r="O412" t="s">
        <v>10290</v>
      </c>
    </row>
    <row r="413" spans="1:15">
      <c r="A413" t="s">
        <v>9196</v>
      </c>
      <c r="B413">
        <v>1279514</v>
      </c>
      <c r="C413">
        <v>1280503</v>
      </c>
      <c r="F413" s="1" t="s">
        <v>1021</v>
      </c>
      <c r="L413" t="s">
        <v>1022</v>
      </c>
      <c r="M413" s="1" t="s">
        <v>1021</v>
      </c>
      <c r="O413" t="s">
        <v>10291</v>
      </c>
    </row>
    <row r="414" spans="1:15">
      <c r="A414" t="s">
        <v>9196</v>
      </c>
      <c r="B414">
        <v>1285591</v>
      </c>
      <c r="C414">
        <v>1288548</v>
      </c>
      <c r="F414" s="1" t="s">
        <v>1024</v>
      </c>
      <c r="L414" t="s">
        <v>1025</v>
      </c>
      <c r="M414" s="1" t="s">
        <v>1024</v>
      </c>
      <c r="O414" t="s">
        <v>10292</v>
      </c>
    </row>
    <row r="415" spans="1:15">
      <c r="A415" t="s">
        <v>9196</v>
      </c>
      <c r="B415">
        <v>1290018</v>
      </c>
      <c r="C415">
        <v>1290644</v>
      </c>
      <c r="F415" s="1" t="s">
        <v>1026</v>
      </c>
      <c r="L415" t="s">
        <v>1027</v>
      </c>
      <c r="M415" s="1" t="s">
        <v>1026</v>
      </c>
      <c r="O415" t="s">
        <v>10293</v>
      </c>
    </row>
    <row r="416" spans="1:15">
      <c r="A416" t="s">
        <v>9196</v>
      </c>
      <c r="B416">
        <v>1291344</v>
      </c>
      <c r="C416">
        <v>1292534</v>
      </c>
      <c r="F416" s="1" t="s">
        <v>1029</v>
      </c>
      <c r="L416" t="s">
        <v>1030</v>
      </c>
      <c r="M416" s="1" t="s">
        <v>1029</v>
      </c>
      <c r="O416" t="s">
        <v>10294</v>
      </c>
    </row>
    <row r="417" spans="1:15">
      <c r="A417" t="s">
        <v>9196</v>
      </c>
      <c r="B417">
        <v>1292557</v>
      </c>
      <c r="C417">
        <v>1293735</v>
      </c>
      <c r="F417" s="1" t="s">
        <v>1031</v>
      </c>
      <c r="L417" t="s">
        <v>1032</v>
      </c>
      <c r="M417" s="1" t="s">
        <v>1031</v>
      </c>
      <c r="O417" t="s">
        <v>10295</v>
      </c>
    </row>
    <row r="418" spans="1:15">
      <c r="A418" t="s">
        <v>9196</v>
      </c>
      <c r="B418">
        <v>1299074</v>
      </c>
      <c r="C418">
        <v>1300252</v>
      </c>
      <c r="F418" s="1" t="s">
        <v>1033</v>
      </c>
      <c r="L418" t="s">
        <v>1034</v>
      </c>
      <c r="M418" s="1" t="s">
        <v>1033</v>
      </c>
      <c r="O418" t="s">
        <v>10296</v>
      </c>
    </row>
    <row r="419" spans="1:15">
      <c r="A419" t="s">
        <v>9196</v>
      </c>
      <c r="B419">
        <v>1300450</v>
      </c>
      <c r="C419">
        <v>1301871</v>
      </c>
      <c r="F419" s="1" t="s">
        <v>1036</v>
      </c>
      <c r="L419" t="s">
        <v>1037</v>
      </c>
      <c r="M419" s="1" t="s">
        <v>1036</v>
      </c>
      <c r="O419" t="s">
        <v>10297</v>
      </c>
    </row>
    <row r="420" spans="1:15">
      <c r="A420" t="s">
        <v>9196</v>
      </c>
      <c r="B420">
        <v>1303423</v>
      </c>
      <c r="C420">
        <v>1304436</v>
      </c>
      <c r="F420" s="1" t="s">
        <v>288</v>
      </c>
      <c r="L420" t="s">
        <v>1038</v>
      </c>
      <c r="M420" s="1" t="s">
        <v>288</v>
      </c>
      <c r="O420" t="s">
        <v>10298</v>
      </c>
    </row>
    <row r="421" spans="1:15">
      <c r="A421" t="s">
        <v>9196</v>
      </c>
      <c r="B421">
        <v>1304442</v>
      </c>
      <c r="C421">
        <v>1305461</v>
      </c>
      <c r="F421" s="1" t="s">
        <v>288</v>
      </c>
      <c r="L421" t="s">
        <v>1039</v>
      </c>
      <c r="M421" s="1" t="s">
        <v>288</v>
      </c>
      <c r="O421" t="s">
        <v>10299</v>
      </c>
    </row>
    <row r="422" spans="1:15">
      <c r="A422" t="s">
        <v>9196</v>
      </c>
      <c r="B422">
        <v>1305486</v>
      </c>
      <c r="C422">
        <v>1306565</v>
      </c>
      <c r="F422" s="1" t="s">
        <v>1041</v>
      </c>
      <c r="L422" t="s">
        <v>1042</v>
      </c>
      <c r="M422" s="1" t="s">
        <v>1041</v>
      </c>
      <c r="O422" t="s">
        <v>10300</v>
      </c>
    </row>
    <row r="423" spans="1:15">
      <c r="A423" t="s">
        <v>9196</v>
      </c>
      <c r="B423">
        <v>1306562</v>
      </c>
      <c r="C423">
        <v>1307398</v>
      </c>
      <c r="F423" s="1" t="s">
        <v>1044</v>
      </c>
      <c r="L423" t="s">
        <v>1045</v>
      </c>
      <c r="M423" s="1" t="s">
        <v>1044</v>
      </c>
      <c r="O423" t="s">
        <v>10301</v>
      </c>
    </row>
    <row r="424" spans="1:15">
      <c r="A424" t="s">
        <v>9196</v>
      </c>
      <c r="B424">
        <v>1309880</v>
      </c>
      <c r="C424">
        <v>1311322</v>
      </c>
      <c r="F424" s="1" t="s">
        <v>1047</v>
      </c>
      <c r="L424" t="s">
        <v>1048</v>
      </c>
      <c r="M424" s="1" t="s">
        <v>1047</v>
      </c>
      <c r="O424" t="s">
        <v>10302</v>
      </c>
    </row>
    <row r="425" spans="1:15">
      <c r="A425" t="s">
        <v>9196</v>
      </c>
      <c r="B425">
        <v>1311319</v>
      </c>
      <c r="C425">
        <v>1312812</v>
      </c>
      <c r="F425" s="1" t="s">
        <v>1050</v>
      </c>
      <c r="L425" t="s">
        <v>1051</v>
      </c>
      <c r="M425" s="1" t="s">
        <v>1050</v>
      </c>
      <c r="O425" t="s">
        <v>10303</v>
      </c>
    </row>
    <row r="426" spans="1:15">
      <c r="A426" t="s">
        <v>9196</v>
      </c>
      <c r="B426">
        <v>1317535</v>
      </c>
      <c r="C426">
        <v>1318488</v>
      </c>
      <c r="F426" s="1" t="s">
        <v>1052</v>
      </c>
      <c r="L426" t="s">
        <v>1053</v>
      </c>
      <c r="M426" s="1" t="s">
        <v>1052</v>
      </c>
      <c r="O426" t="s">
        <v>10304</v>
      </c>
    </row>
    <row r="427" spans="1:15">
      <c r="A427" t="s">
        <v>9196</v>
      </c>
      <c r="B427">
        <v>1319011</v>
      </c>
      <c r="C427">
        <v>1319613</v>
      </c>
      <c r="F427" s="1" t="s">
        <v>1055</v>
      </c>
      <c r="L427" t="s">
        <v>1056</v>
      </c>
      <c r="M427" s="1" t="s">
        <v>1055</v>
      </c>
      <c r="O427" t="s">
        <v>10305</v>
      </c>
    </row>
    <row r="428" spans="1:15">
      <c r="A428" t="s">
        <v>9196</v>
      </c>
      <c r="B428">
        <v>1319690</v>
      </c>
      <c r="C428">
        <v>1320526</v>
      </c>
      <c r="F428" s="1" t="s">
        <v>1058</v>
      </c>
      <c r="L428" t="s">
        <v>1059</v>
      </c>
      <c r="M428" s="1" t="s">
        <v>1058</v>
      </c>
      <c r="O428" t="s">
        <v>10306</v>
      </c>
    </row>
    <row r="429" spans="1:15">
      <c r="A429" t="s">
        <v>9196</v>
      </c>
      <c r="B429">
        <v>1347289</v>
      </c>
      <c r="C429">
        <v>1348182</v>
      </c>
      <c r="F429" s="1" t="s">
        <v>1052</v>
      </c>
      <c r="L429" t="s">
        <v>1060</v>
      </c>
      <c r="M429" s="1" t="s">
        <v>1052</v>
      </c>
      <c r="O429" t="s">
        <v>10307</v>
      </c>
    </row>
    <row r="430" spans="1:15">
      <c r="A430" t="s">
        <v>9196</v>
      </c>
      <c r="B430">
        <v>1353080</v>
      </c>
      <c r="C430">
        <v>1354030</v>
      </c>
      <c r="F430" s="1" t="s">
        <v>1061</v>
      </c>
      <c r="L430" t="s">
        <v>1062</v>
      </c>
      <c r="M430" s="1" t="s">
        <v>1061</v>
      </c>
      <c r="O430" t="s">
        <v>10308</v>
      </c>
    </row>
    <row r="431" spans="1:15">
      <c r="A431" t="s">
        <v>9196</v>
      </c>
      <c r="B431">
        <v>1354285</v>
      </c>
      <c r="C431">
        <v>1356435</v>
      </c>
      <c r="F431" s="1" t="s">
        <v>1063</v>
      </c>
      <c r="L431" t="s">
        <v>1064</v>
      </c>
      <c r="M431" s="1" t="s">
        <v>1063</v>
      </c>
      <c r="O431" t="s">
        <v>10309</v>
      </c>
    </row>
    <row r="432" spans="1:15">
      <c r="A432" t="s">
        <v>9196</v>
      </c>
      <c r="B432">
        <v>1356447</v>
      </c>
      <c r="C432">
        <v>1357418</v>
      </c>
      <c r="F432" s="1" t="s">
        <v>641</v>
      </c>
      <c r="L432" t="s">
        <v>1065</v>
      </c>
      <c r="M432" s="1" t="s">
        <v>641</v>
      </c>
      <c r="O432" t="s">
        <v>10310</v>
      </c>
    </row>
    <row r="433" spans="1:15" ht="31">
      <c r="A433" t="s">
        <v>9196</v>
      </c>
      <c r="B433">
        <v>1357936</v>
      </c>
      <c r="C433">
        <v>1359285</v>
      </c>
      <c r="F433" s="1" t="s">
        <v>1067</v>
      </c>
      <c r="L433" t="s">
        <v>1068</v>
      </c>
      <c r="M433" s="1" t="s">
        <v>1067</v>
      </c>
      <c r="O433" t="s">
        <v>10311</v>
      </c>
    </row>
    <row r="434" spans="1:15">
      <c r="A434" t="s">
        <v>9196</v>
      </c>
      <c r="B434">
        <v>1359454</v>
      </c>
      <c r="C434">
        <v>1360272</v>
      </c>
      <c r="F434" s="1" t="s">
        <v>1070</v>
      </c>
      <c r="L434" t="s">
        <v>1071</v>
      </c>
      <c r="M434" s="1" t="s">
        <v>1070</v>
      </c>
      <c r="O434" t="s">
        <v>10312</v>
      </c>
    </row>
    <row r="435" spans="1:15">
      <c r="A435" t="s">
        <v>9196</v>
      </c>
      <c r="B435">
        <v>1360401</v>
      </c>
      <c r="C435">
        <v>1361225</v>
      </c>
      <c r="F435" s="1" t="s">
        <v>1072</v>
      </c>
      <c r="L435" t="s">
        <v>1073</v>
      </c>
      <c r="M435" s="1" t="s">
        <v>1072</v>
      </c>
      <c r="O435" t="s">
        <v>10313</v>
      </c>
    </row>
    <row r="436" spans="1:15">
      <c r="A436" t="s">
        <v>9196</v>
      </c>
      <c r="B436">
        <v>1365888</v>
      </c>
      <c r="C436">
        <v>1366847</v>
      </c>
      <c r="F436" s="1" t="s">
        <v>1075</v>
      </c>
      <c r="L436" t="s">
        <v>1076</v>
      </c>
      <c r="M436" s="1" t="s">
        <v>1075</v>
      </c>
      <c r="O436" t="s">
        <v>10314</v>
      </c>
    </row>
    <row r="437" spans="1:15">
      <c r="A437" t="s">
        <v>9196</v>
      </c>
      <c r="B437">
        <v>1366844</v>
      </c>
      <c r="C437">
        <v>1367944</v>
      </c>
      <c r="F437" s="1" t="s">
        <v>1078</v>
      </c>
      <c r="L437" t="s">
        <v>1079</v>
      </c>
      <c r="M437" s="1" t="s">
        <v>1078</v>
      </c>
      <c r="O437" t="s">
        <v>10315</v>
      </c>
    </row>
    <row r="438" spans="1:15">
      <c r="A438" t="s">
        <v>9196</v>
      </c>
      <c r="B438">
        <v>1367941</v>
      </c>
      <c r="C438">
        <v>1368831</v>
      </c>
      <c r="F438" s="1" t="s">
        <v>1080</v>
      </c>
      <c r="L438" t="s">
        <v>1081</v>
      </c>
      <c r="M438" s="1" t="s">
        <v>1080</v>
      </c>
      <c r="O438" t="s">
        <v>10316</v>
      </c>
    </row>
    <row r="439" spans="1:15">
      <c r="A439" t="s">
        <v>9196</v>
      </c>
      <c r="B439">
        <v>1369876</v>
      </c>
      <c r="C439">
        <v>1370925</v>
      </c>
      <c r="F439" s="1" t="s">
        <v>1083</v>
      </c>
      <c r="L439" t="s">
        <v>1084</v>
      </c>
      <c r="M439" s="1" t="s">
        <v>1083</v>
      </c>
      <c r="O439" t="s">
        <v>10317</v>
      </c>
    </row>
    <row r="440" spans="1:15">
      <c r="A440" t="s">
        <v>9196</v>
      </c>
      <c r="B440">
        <v>1371015</v>
      </c>
      <c r="C440">
        <v>1371875</v>
      </c>
      <c r="F440" s="1" t="s">
        <v>1086</v>
      </c>
      <c r="L440" t="s">
        <v>1087</v>
      </c>
      <c r="M440" s="1" t="s">
        <v>1086</v>
      </c>
      <c r="O440" t="s">
        <v>10318</v>
      </c>
    </row>
    <row r="441" spans="1:15">
      <c r="A441" t="s">
        <v>9196</v>
      </c>
      <c r="B441">
        <v>1372035</v>
      </c>
      <c r="C441">
        <v>1372553</v>
      </c>
      <c r="F441" s="1" t="s">
        <v>1089</v>
      </c>
      <c r="L441" t="s">
        <v>1090</v>
      </c>
      <c r="M441" s="1" t="s">
        <v>1089</v>
      </c>
      <c r="O441" t="s">
        <v>10319</v>
      </c>
    </row>
    <row r="442" spans="1:15">
      <c r="A442" t="s">
        <v>9196</v>
      </c>
      <c r="B442">
        <v>1377243</v>
      </c>
      <c r="C442">
        <v>1378145</v>
      </c>
      <c r="F442" s="1" t="s">
        <v>1092</v>
      </c>
      <c r="L442" t="s">
        <v>1093</v>
      </c>
      <c r="M442" s="1" t="s">
        <v>1092</v>
      </c>
      <c r="O442" t="s">
        <v>10320</v>
      </c>
    </row>
    <row r="443" spans="1:15">
      <c r="A443" t="s">
        <v>9196</v>
      </c>
      <c r="B443">
        <v>1378496</v>
      </c>
      <c r="C443">
        <v>1379593</v>
      </c>
      <c r="F443" s="1" t="s">
        <v>1095</v>
      </c>
      <c r="L443" t="s">
        <v>1096</v>
      </c>
      <c r="M443" s="1" t="s">
        <v>1095</v>
      </c>
      <c r="O443" t="s">
        <v>10321</v>
      </c>
    </row>
    <row r="444" spans="1:15">
      <c r="A444" t="s">
        <v>9196</v>
      </c>
      <c r="B444">
        <v>1379605</v>
      </c>
      <c r="C444">
        <v>1380852</v>
      </c>
      <c r="F444" s="1" t="s">
        <v>1098</v>
      </c>
      <c r="L444" t="s">
        <v>1099</v>
      </c>
      <c r="M444" s="1" t="s">
        <v>1098</v>
      </c>
      <c r="O444" t="s">
        <v>10322</v>
      </c>
    </row>
    <row r="445" spans="1:15">
      <c r="A445" t="s">
        <v>9196</v>
      </c>
      <c r="B445">
        <v>1380978</v>
      </c>
      <c r="C445">
        <v>1381403</v>
      </c>
      <c r="F445" s="1" t="s">
        <v>1100</v>
      </c>
      <c r="L445" t="s">
        <v>1101</v>
      </c>
      <c r="M445" s="1" t="s">
        <v>1100</v>
      </c>
      <c r="O445" t="s">
        <v>10323</v>
      </c>
    </row>
    <row r="446" spans="1:15">
      <c r="A446" t="s">
        <v>9196</v>
      </c>
      <c r="B446">
        <v>1382020</v>
      </c>
      <c r="C446">
        <v>1382430</v>
      </c>
      <c r="F446" s="1" t="s">
        <v>1102</v>
      </c>
      <c r="L446" t="s">
        <v>1103</v>
      </c>
      <c r="M446" s="1" t="s">
        <v>1102</v>
      </c>
      <c r="O446" t="s">
        <v>10324</v>
      </c>
    </row>
    <row r="447" spans="1:15">
      <c r="A447" t="s">
        <v>9196</v>
      </c>
      <c r="B447">
        <v>1382677</v>
      </c>
      <c r="C447">
        <v>1383147</v>
      </c>
      <c r="F447" s="1" t="s">
        <v>1105</v>
      </c>
      <c r="L447" t="s">
        <v>1106</v>
      </c>
      <c r="M447" s="1" t="s">
        <v>1105</v>
      </c>
      <c r="O447" t="s">
        <v>10325</v>
      </c>
    </row>
    <row r="448" spans="1:15">
      <c r="A448" t="s">
        <v>9196</v>
      </c>
      <c r="B448">
        <v>1383320</v>
      </c>
      <c r="C448">
        <v>1385608</v>
      </c>
      <c r="F448" s="1" t="s">
        <v>1108</v>
      </c>
      <c r="L448" t="s">
        <v>1109</v>
      </c>
      <c r="M448" s="1" t="s">
        <v>1108</v>
      </c>
      <c r="O448" t="s">
        <v>10326</v>
      </c>
    </row>
    <row r="449" spans="1:15">
      <c r="A449" t="s">
        <v>9196</v>
      </c>
      <c r="B449">
        <v>1386024</v>
      </c>
      <c r="C449">
        <v>1386983</v>
      </c>
      <c r="F449" s="1" t="s">
        <v>1110</v>
      </c>
      <c r="L449" t="s">
        <v>1111</v>
      </c>
      <c r="M449" s="1" t="s">
        <v>1110</v>
      </c>
      <c r="O449" t="s">
        <v>10327</v>
      </c>
    </row>
    <row r="450" spans="1:15">
      <c r="A450" t="s">
        <v>9196</v>
      </c>
      <c r="B450">
        <v>1392643</v>
      </c>
      <c r="C450">
        <v>1394007</v>
      </c>
      <c r="F450" s="1" t="s">
        <v>1112</v>
      </c>
      <c r="L450" t="s">
        <v>1113</v>
      </c>
      <c r="M450" s="1" t="s">
        <v>1112</v>
      </c>
      <c r="O450" t="s">
        <v>10328</v>
      </c>
    </row>
    <row r="451" spans="1:15">
      <c r="A451" t="s">
        <v>9196</v>
      </c>
      <c r="B451">
        <v>1398975</v>
      </c>
      <c r="C451">
        <v>1400096</v>
      </c>
      <c r="F451" s="1" t="s">
        <v>641</v>
      </c>
      <c r="L451" t="s">
        <v>1114</v>
      </c>
      <c r="M451" s="1" t="s">
        <v>641</v>
      </c>
      <c r="O451" t="s">
        <v>10329</v>
      </c>
    </row>
    <row r="452" spans="1:15">
      <c r="A452" t="s">
        <v>9196</v>
      </c>
      <c r="B452">
        <v>1400767</v>
      </c>
      <c r="C452">
        <v>1401579</v>
      </c>
      <c r="F452" s="1" t="s">
        <v>1115</v>
      </c>
      <c r="L452" t="s">
        <v>1116</v>
      </c>
      <c r="M452" s="1" t="s">
        <v>1115</v>
      </c>
      <c r="O452" t="s">
        <v>10330</v>
      </c>
    </row>
    <row r="453" spans="1:15">
      <c r="A453" t="s">
        <v>9196</v>
      </c>
      <c r="B453">
        <v>1403479</v>
      </c>
      <c r="C453">
        <v>1404492</v>
      </c>
      <c r="F453" s="1" t="s">
        <v>641</v>
      </c>
      <c r="L453" t="s">
        <v>1118</v>
      </c>
      <c r="M453" s="1" t="s">
        <v>641</v>
      </c>
      <c r="O453" t="s">
        <v>10331</v>
      </c>
    </row>
    <row r="454" spans="1:15">
      <c r="A454" t="s">
        <v>9196</v>
      </c>
      <c r="B454">
        <v>1404518</v>
      </c>
      <c r="C454">
        <v>1406353</v>
      </c>
      <c r="F454" s="1" t="s">
        <v>1120</v>
      </c>
      <c r="L454" t="s">
        <v>1121</v>
      </c>
      <c r="M454" s="1" t="s">
        <v>1120</v>
      </c>
      <c r="O454" t="s">
        <v>10332</v>
      </c>
    </row>
    <row r="455" spans="1:15">
      <c r="A455" t="s">
        <v>9196</v>
      </c>
      <c r="B455">
        <v>1407329</v>
      </c>
      <c r="C455">
        <v>1409731</v>
      </c>
      <c r="F455" s="1" t="s">
        <v>769</v>
      </c>
      <c r="L455" t="s">
        <v>1122</v>
      </c>
      <c r="M455" s="1" t="s">
        <v>769</v>
      </c>
      <c r="O455" t="s">
        <v>10333</v>
      </c>
    </row>
    <row r="456" spans="1:15">
      <c r="A456" t="s">
        <v>9196</v>
      </c>
      <c r="B456">
        <v>1416067</v>
      </c>
      <c r="C456">
        <v>1417416</v>
      </c>
      <c r="F456" s="1" t="s">
        <v>1124</v>
      </c>
      <c r="L456" t="s">
        <v>1125</v>
      </c>
      <c r="M456" s="1" t="s">
        <v>1124</v>
      </c>
      <c r="O456" t="s">
        <v>10334</v>
      </c>
    </row>
    <row r="457" spans="1:15">
      <c r="A457" t="s">
        <v>9196</v>
      </c>
      <c r="B457">
        <v>1417938</v>
      </c>
      <c r="C457">
        <v>1418960</v>
      </c>
      <c r="F457" s="1" t="s">
        <v>1127</v>
      </c>
      <c r="L457" t="s">
        <v>1128</v>
      </c>
      <c r="M457" s="1" t="s">
        <v>1127</v>
      </c>
      <c r="O457" t="s">
        <v>10335</v>
      </c>
    </row>
    <row r="458" spans="1:15">
      <c r="A458" t="s">
        <v>9196</v>
      </c>
      <c r="B458">
        <v>1421426</v>
      </c>
      <c r="C458">
        <v>1421923</v>
      </c>
      <c r="F458" s="1" t="s">
        <v>1129</v>
      </c>
      <c r="L458" t="s">
        <v>1130</v>
      </c>
      <c r="M458" s="1" t="s">
        <v>1129</v>
      </c>
      <c r="O458" t="s">
        <v>10336</v>
      </c>
    </row>
    <row r="459" spans="1:15">
      <c r="A459" t="s">
        <v>9196</v>
      </c>
      <c r="B459">
        <v>1422172</v>
      </c>
      <c r="C459">
        <v>1423233</v>
      </c>
      <c r="F459" s="1" t="s">
        <v>1132</v>
      </c>
      <c r="L459" t="s">
        <v>1133</v>
      </c>
      <c r="M459" s="1" t="s">
        <v>1132</v>
      </c>
      <c r="O459" t="s">
        <v>10337</v>
      </c>
    </row>
    <row r="460" spans="1:15">
      <c r="A460" t="s">
        <v>9196</v>
      </c>
      <c r="B460">
        <v>1423241</v>
      </c>
      <c r="C460">
        <v>1424434</v>
      </c>
      <c r="F460" s="1" t="s">
        <v>1135</v>
      </c>
      <c r="L460" t="s">
        <v>1136</v>
      </c>
      <c r="M460" s="1" t="s">
        <v>1135</v>
      </c>
      <c r="O460" t="s">
        <v>10338</v>
      </c>
    </row>
    <row r="461" spans="1:15">
      <c r="A461" t="s">
        <v>9196</v>
      </c>
      <c r="B461">
        <v>1424767</v>
      </c>
      <c r="C461">
        <v>1425546</v>
      </c>
      <c r="F461" s="1" t="s">
        <v>1138</v>
      </c>
      <c r="L461" t="s">
        <v>1139</v>
      </c>
      <c r="M461" s="1" t="s">
        <v>1138</v>
      </c>
      <c r="O461" t="s">
        <v>10339</v>
      </c>
    </row>
    <row r="462" spans="1:15">
      <c r="A462" t="s">
        <v>9196</v>
      </c>
      <c r="B462">
        <v>1425641</v>
      </c>
      <c r="C462">
        <v>1426837</v>
      </c>
      <c r="F462" s="1" t="s">
        <v>1141</v>
      </c>
      <c r="L462" t="s">
        <v>1142</v>
      </c>
      <c r="M462" s="1" t="s">
        <v>1141</v>
      </c>
      <c r="O462" t="s">
        <v>10340</v>
      </c>
    </row>
    <row r="463" spans="1:15">
      <c r="A463" t="s">
        <v>9196</v>
      </c>
      <c r="B463">
        <v>1427061</v>
      </c>
      <c r="C463">
        <v>1428278</v>
      </c>
      <c r="F463" s="1" t="s">
        <v>1144</v>
      </c>
      <c r="L463" t="s">
        <v>1145</v>
      </c>
      <c r="M463" s="1" t="s">
        <v>1144</v>
      </c>
      <c r="O463" t="s">
        <v>10341</v>
      </c>
    </row>
    <row r="464" spans="1:15" ht="31">
      <c r="A464" t="s">
        <v>9196</v>
      </c>
      <c r="B464">
        <v>1428275</v>
      </c>
      <c r="C464">
        <v>1428982</v>
      </c>
      <c r="F464" s="1" t="s">
        <v>1147</v>
      </c>
      <c r="L464" t="s">
        <v>1148</v>
      </c>
      <c r="M464" s="1" t="s">
        <v>1147</v>
      </c>
      <c r="O464" t="s">
        <v>10342</v>
      </c>
    </row>
    <row r="465" spans="1:15">
      <c r="A465" t="s">
        <v>9196</v>
      </c>
      <c r="B465">
        <v>1428940</v>
      </c>
      <c r="C465">
        <v>1429569</v>
      </c>
      <c r="F465" s="1" t="s">
        <v>1150</v>
      </c>
      <c r="L465" t="s">
        <v>1151</v>
      </c>
      <c r="M465" s="1" t="s">
        <v>1150</v>
      </c>
      <c r="O465" t="s">
        <v>10343</v>
      </c>
    </row>
    <row r="466" spans="1:15">
      <c r="A466" t="s">
        <v>9196</v>
      </c>
      <c r="B466">
        <v>1429584</v>
      </c>
      <c r="C466">
        <v>1430120</v>
      </c>
      <c r="F466" s="1" t="s">
        <v>1154</v>
      </c>
      <c r="L466" t="s">
        <v>1155</v>
      </c>
      <c r="M466" s="1" t="s">
        <v>1154</v>
      </c>
      <c r="O466" t="s">
        <v>10344</v>
      </c>
    </row>
    <row r="467" spans="1:15">
      <c r="A467" t="s">
        <v>9196</v>
      </c>
      <c r="F467" s="1" t="s">
        <v>20</v>
      </c>
      <c r="L467" t="s">
        <v>1155</v>
      </c>
      <c r="M467" s="1" t="s">
        <v>20</v>
      </c>
      <c r="O467" t="s">
        <v>10344</v>
      </c>
    </row>
    <row r="468" spans="1:15">
      <c r="A468" t="s">
        <v>9196</v>
      </c>
      <c r="B468">
        <v>1431486</v>
      </c>
      <c r="C468">
        <v>1433006</v>
      </c>
      <c r="F468" s="1" t="s">
        <v>1156</v>
      </c>
      <c r="L468" t="s">
        <v>1157</v>
      </c>
      <c r="M468" s="1" t="s">
        <v>1156</v>
      </c>
      <c r="O468" t="s">
        <v>10345</v>
      </c>
    </row>
    <row r="469" spans="1:15">
      <c r="A469" t="s">
        <v>9196</v>
      </c>
      <c r="B469">
        <v>1439448</v>
      </c>
      <c r="C469">
        <v>1440107</v>
      </c>
      <c r="F469" s="1" t="s">
        <v>1159</v>
      </c>
      <c r="L469" t="s">
        <v>1160</v>
      </c>
      <c r="M469" s="1" t="s">
        <v>1159</v>
      </c>
      <c r="O469" t="s">
        <v>10346</v>
      </c>
    </row>
    <row r="470" spans="1:15">
      <c r="A470" t="s">
        <v>9196</v>
      </c>
      <c r="B470">
        <v>1440100</v>
      </c>
      <c r="C470">
        <v>1440549</v>
      </c>
      <c r="F470" s="1" t="s">
        <v>1162</v>
      </c>
      <c r="L470" t="s">
        <v>1163</v>
      </c>
      <c r="M470" s="1" t="s">
        <v>1162</v>
      </c>
      <c r="O470" t="s">
        <v>10347</v>
      </c>
    </row>
    <row r="471" spans="1:15">
      <c r="A471" t="s">
        <v>9196</v>
      </c>
      <c r="B471">
        <v>1440542</v>
      </c>
      <c r="C471">
        <v>1441273</v>
      </c>
      <c r="F471" s="1" t="s">
        <v>1165</v>
      </c>
      <c r="L471" t="s">
        <v>1166</v>
      </c>
      <c r="M471" s="1" t="s">
        <v>1165</v>
      </c>
      <c r="O471" t="s">
        <v>10348</v>
      </c>
    </row>
    <row r="472" spans="1:15">
      <c r="A472" t="s">
        <v>9196</v>
      </c>
      <c r="B472">
        <v>1441291</v>
      </c>
      <c r="C472">
        <v>1441788</v>
      </c>
      <c r="F472" s="1" t="s">
        <v>1168</v>
      </c>
      <c r="L472" t="s">
        <v>1169</v>
      </c>
      <c r="M472" s="1" t="s">
        <v>1168</v>
      </c>
      <c r="O472" t="s">
        <v>10349</v>
      </c>
    </row>
    <row r="473" spans="1:15">
      <c r="A473" t="s">
        <v>9196</v>
      </c>
      <c r="B473">
        <v>1442872</v>
      </c>
      <c r="C473">
        <v>1443618</v>
      </c>
      <c r="F473" s="1" t="s">
        <v>1170</v>
      </c>
      <c r="L473" t="s">
        <v>1171</v>
      </c>
      <c r="M473" s="1" t="s">
        <v>1170</v>
      </c>
      <c r="O473" t="s">
        <v>10350</v>
      </c>
    </row>
    <row r="474" spans="1:15">
      <c r="A474" t="s">
        <v>9196</v>
      </c>
      <c r="B474">
        <v>1453691</v>
      </c>
      <c r="C474">
        <v>1454782</v>
      </c>
      <c r="F474" s="1" t="s">
        <v>1173</v>
      </c>
      <c r="L474" t="s">
        <v>1174</v>
      </c>
      <c r="M474" s="1" t="s">
        <v>1173</v>
      </c>
      <c r="O474" t="s">
        <v>10351</v>
      </c>
    </row>
    <row r="475" spans="1:15">
      <c r="A475" t="s">
        <v>9196</v>
      </c>
      <c r="B475">
        <v>1457187</v>
      </c>
      <c r="C475">
        <v>1459286</v>
      </c>
      <c r="F475" s="1" t="s">
        <v>1176</v>
      </c>
      <c r="L475" t="s">
        <v>1177</v>
      </c>
      <c r="M475" s="1" t="s">
        <v>1176</v>
      </c>
      <c r="O475" t="s">
        <v>10352</v>
      </c>
    </row>
    <row r="476" spans="1:15">
      <c r="A476" t="s">
        <v>9196</v>
      </c>
      <c r="B476">
        <v>1459650</v>
      </c>
      <c r="C476">
        <v>1461362</v>
      </c>
      <c r="F476" s="1" t="s">
        <v>1179</v>
      </c>
      <c r="L476" t="s">
        <v>1180</v>
      </c>
      <c r="M476" s="1" t="s">
        <v>1179</v>
      </c>
      <c r="O476" t="s">
        <v>10353</v>
      </c>
    </row>
    <row r="477" spans="1:15">
      <c r="A477" t="s">
        <v>9196</v>
      </c>
      <c r="B477">
        <v>1461770</v>
      </c>
      <c r="C477">
        <v>1462798</v>
      </c>
      <c r="F477" s="1" t="s">
        <v>1182</v>
      </c>
      <c r="L477" t="s">
        <v>1183</v>
      </c>
      <c r="M477" s="1" t="s">
        <v>1182</v>
      </c>
      <c r="O477" t="s">
        <v>10354</v>
      </c>
    </row>
    <row r="478" spans="1:15">
      <c r="A478" t="s">
        <v>9196</v>
      </c>
      <c r="B478">
        <v>1465733</v>
      </c>
      <c r="C478">
        <v>1466599</v>
      </c>
      <c r="F478" s="1" t="s">
        <v>1185</v>
      </c>
      <c r="L478" t="s">
        <v>1186</v>
      </c>
      <c r="M478" s="1" t="s">
        <v>1185</v>
      </c>
      <c r="O478" t="s">
        <v>10355</v>
      </c>
    </row>
    <row r="479" spans="1:15">
      <c r="A479" t="s">
        <v>9196</v>
      </c>
      <c r="B479">
        <v>1470026</v>
      </c>
      <c r="C479">
        <v>1471846</v>
      </c>
      <c r="F479" s="1" t="s">
        <v>1187</v>
      </c>
      <c r="L479" t="s">
        <v>1188</v>
      </c>
      <c r="M479" s="1" t="s">
        <v>1187</v>
      </c>
      <c r="O479" t="s">
        <v>10356</v>
      </c>
    </row>
    <row r="480" spans="1:15">
      <c r="A480" t="s">
        <v>9196</v>
      </c>
      <c r="B480">
        <v>1471857</v>
      </c>
      <c r="C480">
        <v>1473038</v>
      </c>
      <c r="F480" s="1" t="s">
        <v>1190</v>
      </c>
      <c r="L480" t="s">
        <v>1191</v>
      </c>
      <c r="M480" s="1" t="s">
        <v>1190</v>
      </c>
      <c r="O480" t="s">
        <v>10357</v>
      </c>
    </row>
    <row r="481" spans="1:15">
      <c r="A481" t="s">
        <v>9196</v>
      </c>
      <c r="B481">
        <v>1477069</v>
      </c>
      <c r="C481">
        <v>1477929</v>
      </c>
      <c r="F481" s="1" t="s">
        <v>1192</v>
      </c>
      <c r="L481" t="s">
        <v>1193</v>
      </c>
      <c r="M481" s="1" t="s">
        <v>1192</v>
      </c>
      <c r="O481" t="s">
        <v>10358</v>
      </c>
    </row>
    <row r="482" spans="1:15">
      <c r="A482" t="s">
        <v>9196</v>
      </c>
      <c r="B482">
        <v>1478072</v>
      </c>
      <c r="C482">
        <v>1478836</v>
      </c>
      <c r="F482" s="1" t="s">
        <v>1195</v>
      </c>
      <c r="L482" t="s">
        <v>1196</v>
      </c>
      <c r="M482" s="1" t="s">
        <v>1195</v>
      </c>
      <c r="O482" t="s">
        <v>10359</v>
      </c>
    </row>
    <row r="483" spans="1:15">
      <c r="A483" t="s">
        <v>9196</v>
      </c>
      <c r="B483">
        <v>1488973</v>
      </c>
      <c r="C483">
        <v>1489683</v>
      </c>
      <c r="F483" s="1" t="s">
        <v>1198</v>
      </c>
      <c r="L483" t="s">
        <v>1199</v>
      </c>
      <c r="M483" s="1" t="s">
        <v>1198</v>
      </c>
      <c r="O483" t="s">
        <v>10360</v>
      </c>
    </row>
    <row r="484" spans="1:15">
      <c r="A484" t="s">
        <v>9196</v>
      </c>
      <c r="B484">
        <v>1489753</v>
      </c>
      <c r="C484">
        <v>1490877</v>
      </c>
      <c r="F484" s="1" t="s">
        <v>1201</v>
      </c>
      <c r="L484" t="s">
        <v>1202</v>
      </c>
      <c r="M484" s="1" t="s">
        <v>1201</v>
      </c>
      <c r="O484" t="s">
        <v>10361</v>
      </c>
    </row>
    <row r="485" spans="1:15">
      <c r="A485" t="s">
        <v>9196</v>
      </c>
      <c r="B485">
        <v>1492261</v>
      </c>
      <c r="C485">
        <v>1492803</v>
      </c>
      <c r="F485" s="1" t="s">
        <v>1203</v>
      </c>
      <c r="L485" t="s">
        <v>1204</v>
      </c>
      <c r="M485" s="1" t="s">
        <v>1203</v>
      </c>
      <c r="O485" t="s">
        <v>10362</v>
      </c>
    </row>
    <row r="486" spans="1:15">
      <c r="A486" t="s">
        <v>9196</v>
      </c>
      <c r="B486">
        <v>1492875</v>
      </c>
      <c r="C486">
        <v>1493321</v>
      </c>
      <c r="F486" s="1" t="s">
        <v>1206</v>
      </c>
      <c r="L486" t="s">
        <v>1207</v>
      </c>
      <c r="M486" s="1" t="s">
        <v>1206</v>
      </c>
      <c r="O486" t="s">
        <v>10363</v>
      </c>
    </row>
    <row r="487" spans="1:15">
      <c r="A487" t="s">
        <v>9196</v>
      </c>
      <c r="B487">
        <v>1495505</v>
      </c>
      <c r="C487">
        <v>1496104</v>
      </c>
      <c r="F487" s="1" t="s">
        <v>1209</v>
      </c>
      <c r="L487" t="s">
        <v>1210</v>
      </c>
      <c r="M487" s="1" t="s">
        <v>1209</v>
      </c>
      <c r="O487" t="s">
        <v>10364</v>
      </c>
    </row>
    <row r="488" spans="1:15">
      <c r="A488" t="s">
        <v>9196</v>
      </c>
      <c r="B488">
        <v>1496155</v>
      </c>
      <c r="C488">
        <v>1497174</v>
      </c>
      <c r="F488" s="1" t="s">
        <v>1212</v>
      </c>
      <c r="L488" t="s">
        <v>1213</v>
      </c>
      <c r="M488" s="1" t="s">
        <v>1212</v>
      </c>
      <c r="O488" t="s">
        <v>10365</v>
      </c>
    </row>
    <row r="489" spans="1:15">
      <c r="A489" t="s">
        <v>9196</v>
      </c>
      <c r="B489">
        <v>1497192</v>
      </c>
      <c r="C489">
        <v>1498484</v>
      </c>
      <c r="F489" s="1" t="s">
        <v>1215</v>
      </c>
      <c r="L489" t="s">
        <v>1216</v>
      </c>
      <c r="M489" s="1" t="s">
        <v>1215</v>
      </c>
      <c r="O489" t="s">
        <v>10366</v>
      </c>
    </row>
    <row r="490" spans="1:15">
      <c r="A490" t="s">
        <v>9196</v>
      </c>
      <c r="B490">
        <v>1498966</v>
      </c>
      <c r="C490">
        <v>1499439</v>
      </c>
      <c r="F490" s="1" t="s">
        <v>1218</v>
      </c>
      <c r="L490" t="s">
        <v>1219</v>
      </c>
      <c r="M490" s="1" t="s">
        <v>1218</v>
      </c>
      <c r="O490" t="s">
        <v>10367</v>
      </c>
    </row>
    <row r="491" spans="1:15">
      <c r="A491" t="s">
        <v>9196</v>
      </c>
      <c r="B491">
        <v>1508330</v>
      </c>
      <c r="C491">
        <v>1509241</v>
      </c>
      <c r="F491" s="1" t="s">
        <v>1221</v>
      </c>
      <c r="L491" t="s">
        <v>1222</v>
      </c>
      <c r="M491" s="1" t="s">
        <v>1221</v>
      </c>
      <c r="O491" t="s">
        <v>10368</v>
      </c>
    </row>
    <row r="492" spans="1:15">
      <c r="A492" t="s">
        <v>9196</v>
      </c>
      <c r="B492">
        <v>1509256</v>
      </c>
      <c r="C492">
        <v>1511163</v>
      </c>
      <c r="F492" s="1" t="s">
        <v>1224</v>
      </c>
      <c r="L492" t="s">
        <v>1225</v>
      </c>
      <c r="M492" s="1" t="s">
        <v>1224</v>
      </c>
      <c r="O492" t="s">
        <v>10369</v>
      </c>
    </row>
    <row r="493" spans="1:15">
      <c r="A493" t="s">
        <v>9196</v>
      </c>
      <c r="B493">
        <v>1511308</v>
      </c>
      <c r="C493">
        <v>1511889</v>
      </c>
      <c r="F493" s="1" t="s">
        <v>390</v>
      </c>
      <c r="L493" t="s">
        <v>1226</v>
      </c>
      <c r="M493" s="1" t="s">
        <v>390</v>
      </c>
      <c r="O493" t="s">
        <v>10370</v>
      </c>
    </row>
    <row r="494" spans="1:15">
      <c r="A494" t="s">
        <v>9196</v>
      </c>
      <c r="B494">
        <v>1514052</v>
      </c>
      <c r="C494">
        <v>1514963</v>
      </c>
      <c r="F494" s="1" t="s">
        <v>1228</v>
      </c>
      <c r="L494" t="s">
        <v>1229</v>
      </c>
      <c r="M494" s="1" t="s">
        <v>1228</v>
      </c>
      <c r="O494" t="s">
        <v>10371</v>
      </c>
    </row>
    <row r="495" spans="1:15">
      <c r="A495" t="s">
        <v>9196</v>
      </c>
      <c r="B495">
        <v>1514997</v>
      </c>
      <c r="C495">
        <v>1516229</v>
      </c>
      <c r="F495" s="1" t="s">
        <v>1231</v>
      </c>
      <c r="L495" t="s">
        <v>1232</v>
      </c>
      <c r="M495" s="1" t="s">
        <v>1231</v>
      </c>
      <c r="O495" t="s">
        <v>10372</v>
      </c>
    </row>
    <row r="496" spans="1:15" ht="31">
      <c r="A496" t="s">
        <v>9196</v>
      </c>
      <c r="B496">
        <v>1518333</v>
      </c>
      <c r="C496">
        <v>1519619</v>
      </c>
      <c r="F496" s="1" t="s">
        <v>1233</v>
      </c>
      <c r="L496" t="s">
        <v>1234</v>
      </c>
      <c r="M496" s="1" t="s">
        <v>1233</v>
      </c>
      <c r="O496" t="s">
        <v>10373</v>
      </c>
    </row>
    <row r="497" spans="1:15">
      <c r="A497" t="s">
        <v>9196</v>
      </c>
      <c r="B497">
        <v>1519635</v>
      </c>
      <c r="C497">
        <v>1520468</v>
      </c>
      <c r="F497" s="1" t="s">
        <v>1236</v>
      </c>
      <c r="L497" t="s">
        <v>1237</v>
      </c>
      <c r="M497" s="1" t="s">
        <v>1236</v>
      </c>
      <c r="O497" t="s">
        <v>10374</v>
      </c>
    </row>
    <row r="498" spans="1:15">
      <c r="A498" t="s">
        <v>9196</v>
      </c>
      <c r="B498">
        <v>1521351</v>
      </c>
      <c r="C498">
        <v>1523084</v>
      </c>
      <c r="F498" s="1" t="s">
        <v>1238</v>
      </c>
      <c r="L498" t="s">
        <v>1239</v>
      </c>
      <c r="M498" s="1" t="s">
        <v>1238</v>
      </c>
      <c r="O498" t="s">
        <v>10375</v>
      </c>
    </row>
    <row r="499" spans="1:15">
      <c r="A499" t="s">
        <v>9196</v>
      </c>
      <c r="B499">
        <v>1525386</v>
      </c>
      <c r="C499">
        <v>1526159</v>
      </c>
      <c r="F499" s="1" t="s">
        <v>470</v>
      </c>
      <c r="L499" t="s">
        <v>1240</v>
      </c>
      <c r="M499" s="1" t="s">
        <v>470</v>
      </c>
      <c r="O499" t="s">
        <v>10376</v>
      </c>
    </row>
    <row r="500" spans="1:15">
      <c r="A500" t="s">
        <v>9196</v>
      </c>
      <c r="B500">
        <v>1526195</v>
      </c>
      <c r="C500">
        <v>1526749</v>
      </c>
      <c r="F500" s="1" t="s">
        <v>1241</v>
      </c>
      <c r="L500" t="s">
        <v>1242</v>
      </c>
      <c r="M500" s="1" t="s">
        <v>1241</v>
      </c>
      <c r="O500" t="s">
        <v>10377</v>
      </c>
    </row>
    <row r="501" spans="1:15">
      <c r="A501" t="s">
        <v>9196</v>
      </c>
      <c r="B501">
        <v>1528326</v>
      </c>
      <c r="C501">
        <v>1529441</v>
      </c>
      <c r="F501" s="1" t="s">
        <v>1244</v>
      </c>
      <c r="L501" t="s">
        <v>1245</v>
      </c>
      <c r="M501" s="1" t="s">
        <v>1244</v>
      </c>
      <c r="O501" t="s">
        <v>10378</v>
      </c>
    </row>
    <row r="502" spans="1:15">
      <c r="A502" t="s">
        <v>9196</v>
      </c>
      <c r="B502">
        <v>1529445</v>
      </c>
      <c r="C502">
        <v>1530422</v>
      </c>
      <c r="F502" s="1" t="s">
        <v>1246</v>
      </c>
      <c r="L502" t="s">
        <v>1247</v>
      </c>
      <c r="M502" s="1" t="s">
        <v>1246</v>
      </c>
      <c r="O502" t="s">
        <v>10379</v>
      </c>
    </row>
    <row r="503" spans="1:15">
      <c r="A503" t="s">
        <v>9196</v>
      </c>
      <c r="B503">
        <v>1530537</v>
      </c>
      <c r="C503">
        <v>1531865</v>
      </c>
      <c r="F503" s="1" t="s">
        <v>1248</v>
      </c>
      <c r="L503" t="s">
        <v>1249</v>
      </c>
      <c r="M503" s="1" t="s">
        <v>1248</v>
      </c>
      <c r="O503" t="s">
        <v>10380</v>
      </c>
    </row>
    <row r="504" spans="1:15" ht="31">
      <c r="A504" t="s">
        <v>9196</v>
      </c>
      <c r="B504">
        <v>1531870</v>
      </c>
      <c r="C504">
        <v>1533282</v>
      </c>
      <c r="F504" s="1" t="s">
        <v>1251</v>
      </c>
      <c r="L504" t="s">
        <v>1252</v>
      </c>
      <c r="M504" s="1" t="s">
        <v>1251</v>
      </c>
      <c r="O504" t="s">
        <v>10381</v>
      </c>
    </row>
    <row r="505" spans="1:15">
      <c r="A505" t="s">
        <v>9196</v>
      </c>
      <c r="F505" s="1" t="s">
        <v>20</v>
      </c>
      <c r="L505" t="s">
        <v>1252</v>
      </c>
      <c r="M505" s="1" t="s">
        <v>20</v>
      </c>
      <c r="O505" t="s">
        <v>10381</v>
      </c>
    </row>
    <row r="506" spans="1:15">
      <c r="A506" t="s">
        <v>9196</v>
      </c>
      <c r="B506">
        <v>1534279</v>
      </c>
      <c r="C506">
        <v>1535751</v>
      </c>
      <c r="F506" s="1" t="s">
        <v>1254</v>
      </c>
      <c r="L506" t="s">
        <v>1255</v>
      </c>
      <c r="M506" s="1" t="s">
        <v>1254</v>
      </c>
      <c r="O506" t="s">
        <v>10382</v>
      </c>
    </row>
    <row r="507" spans="1:15">
      <c r="A507" t="s">
        <v>9196</v>
      </c>
      <c r="B507">
        <v>1537441</v>
      </c>
      <c r="C507">
        <v>1538238</v>
      </c>
      <c r="F507" s="1" t="s">
        <v>1257</v>
      </c>
      <c r="L507" t="s">
        <v>1258</v>
      </c>
      <c r="M507" s="1" t="s">
        <v>1257</v>
      </c>
      <c r="O507" t="s">
        <v>10383</v>
      </c>
    </row>
    <row r="508" spans="1:15">
      <c r="A508" t="s">
        <v>9196</v>
      </c>
      <c r="F508" s="1" t="s">
        <v>20</v>
      </c>
      <c r="L508" t="s">
        <v>1258</v>
      </c>
      <c r="M508" s="1" t="s">
        <v>20</v>
      </c>
      <c r="O508" t="s">
        <v>10383</v>
      </c>
    </row>
    <row r="509" spans="1:15">
      <c r="A509" t="s">
        <v>9196</v>
      </c>
      <c r="B509">
        <v>1538770</v>
      </c>
      <c r="C509">
        <v>1539684</v>
      </c>
      <c r="F509" s="1" t="s">
        <v>1259</v>
      </c>
      <c r="L509" t="s">
        <v>1260</v>
      </c>
      <c r="M509" s="1" t="s">
        <v>1259</v>
      </c>
      <c r="O509" t="s">
        <v>10384</v>
      </c>
    </row>
    <row r="510" spans="1:15">
      <c r="A510" t="s">
        <v>9196</v>
      </c>
      <c r="B510">
        <v>1540036</v>
      </c>
      <c r="C510">
        <v>1541601</v>
      </c>
      <c r="F510" s="1" t="s">
        <v>1262</v>
      </c>
      <c r="L510" t="s">
        <v>1263</v>
      </c>
      <c r="M510" s="1" t="s">
        <v>1262</v>
      </c>
      <c r="O510" t="s">
        <v>10385</v>
      </c>
    </row>
    <row r="511" spans="1:15">
      <c r="A511" t="s">
        <v>9196</v>
      </c>
      <c r="B511">
        <v>1551385</v>
      </c>
      <c r="C511">
        <v>1552314</v>
      </c>
      <c r="F511" s="1" t="s">
        <v>1264</v>
      </c>
      <c r="L511" t="s">
        <v>1265</v>
      </c>
      <c r="M511" s="1" t="s">
        <v>1264</v>
      </c>
      <c r="O511" t="s">
        <v>10386</v>
      </c>
    </row>
    <row r="512" spans="1:15">
      <c r="A512" t="s">
        <v>9196</v>
      </c>
      <c r="B512">
        <v>1554185</v>
      </c>
      <c r="C512">
        <v>1557631</v>
      </c>
      <c r="F512" s="1" t="s">
        <v>1267</v>
      </c>
      <c r="L512" t="s">
        <v>1268</v>
      </c>
      <c r="M512" s="1" t="s">
        <v>1267</v>
      </c>
      <c r="O512" t="s">
        <v>10387</v>
      </c>
    </row>
    <row r="513" spans="1:15">
      <c r="A513" t="s">
        <v>9196</v>
      </c>
      <c r="B513">
        <v>1558034</v>
      </c>
      <c r="C513">
        <v>1558954</v>
      </c>
      <c r="F513" s="1" t="s">
        <v>1270</v>
      </c>
      <c r="L513" t="s">
        <v>1271</v>
      </c>
      <c r="M513" s="1" t="s">
        <v>1270</v>
      </c>
      <c r="O513" t="s">
        <v>10388</v>
      </c>
    </row>
    <row r="514" spans="1:15">
      <c r="A514" t="s">
        <v>9196</v>
      </c>
      <c r="B514">
        <v>1559309</v>
      </c>
      <c r="C514">
        <v>1560226</v>
      </c>
      <c r="F514" s="1" t="s">
        <v>1272</v>
      </c>
      <c r="L514" t="s">
        <v>1273</v>
      </c>
      <c r="M514" s="1" t="s">
        <v>1272</v>
      </c>
      <c r="O514" t="s">
        <v>10389</v>
      </c>
    </row>
    <row r="515" spans="1:15">
      <c r="A515" t="s">
        <v>9196</v>
      </c>
      <c r="B515">
        <v>1560466</v>
      </c>
      <c r="C515">
        <v>1561536</v>
      </c>
      <c r="F515" s="1" t="s">
        <v>1275</v>
      </c>
      <c r="L515" t="s">
        <v>1276</v>
      </c>
      <c r="M515" s="1" t="s">
        <v>1275</v>
      </c>
      <c r="O515" t="s">
        <v>10390</v>
      </c>
    </row>
    <row r="516" spans="1:15">
      <c r="A516" t="s">
        <v>9196</v>
      </c>
      <c r="B516">
        <v>1561569</v>
      </c>
      <c r="C516">
        <v>1563437</v>
      </c>
      <c r="F516" s="1" t="s">
        <v>1277</v>
      </c>
      <c r="L516" t="s">
        <v>1278</v>
      </c>
      <c r="M516" s="1" t="s">
        <v>1277</v>
      </c>
      <c r="O516" t="s">
        <v>10391</v>
      </c>
    </row>
    <row r="517" spans="1:15">
      <c r="A517" t="s">
        <v>9196</v>
      </c>
      <c r="B517">
        <v>1563437</v>
      </c>
      <c r="C517">
        <v>1564060</v>
      </c>
      <c r="F517" s="1" t="s">
        <v>1279</v>
      </c>
      <c r="L517" t="s">
        <v>1280</v>
      </c>
      <c r="M517" s="1" t="s">
        <v>1279</v>
      </c>
      <c r="O517" t="s">
        <v>10392</v>
      </c>
    </row>
    <row r="518" spans="1:15">
      <c r="A518" t="s">
        <v>9196</v>
      </c>
      <c r="B518">
        <v>1564063</v>
      </c>
      <c r="C518">
        <v>1564395</v>
      </c>
      <c r="F518" s="1" t="s">
        <v>1281</v>
      </c>
      <c r="L518" t="s">
        <v>1282</v>
      </c>
      <c r="M518" s="1" t="s">
        <v>1281</v>
      </c>
      <c r="O518" t="s">
        <v>10393</v>
      </c>
    </row>
    <row r="519" spans="1:15">
      <c r="A519" t="s">
        <v>9196</v>
      </c>
      <c r="B519">
        <v>1565849</v>
      </c>
      <c r="C519">
        <v>1566295</v>
      </c>
      <c r="F519" s="1" t="s">
        <v>623</v>
      </c>
      <c r="L519" t="s">
        <v>1283</v>
      </c>
      <c r="M519" s="1" t="s">
        <v>623</v>
      </c>
      <c r="O519" t="s">
        <v>10394</v>
      </c>
    </row>
    <row r="520" spans="1:15">
      <c r="A520" t="s">
        <v>9196</v>
      </c>
      <c r="B520">
        <v>1569519</v>
      </c>
      <c r="C520">
        <v>1570073</v>
      </c>
      <c r="F520" s="1" t="s">
        <v>1285</v>
      </c>
      <c r="L520" t="s">
        <v>1286</v>
      </c>
      <c r="M520" s="1" t="s">
        <v>1285</v>
      </c>
      <c r="O520" t="s">
        <v>10395</v>
      </c>
    </row>
    <row r="521" spans="1:15">
      <c r="A521" t="s">
        <v>9196</v>
      </c>
      <c r="B521">
        <v>1570078</v>
      </c>
      <c r="C521">
        <v>1570563</v>
      </c>
      <c r="F521" s="1" t="s">
        <v>1288</v>
      </c>
      <c r="L521" t="s">
        <v>1289</v>
      </c>
      <c r="M521" s="1" t="s">
        <v>1288</v>
      </c>
      <c r="O521" t="s">
        <v>10396</v>
      </c>
    </row>
    <row r="522" spans="1:15">
      <c r="A522" t="s">
        <v>9196</v>
      </c>
      <c r="B522">
        <v>1571981</v>
      </c>
      <c r="C522">
        <v>1572763</v>
      </c>
      <c r="F522" s="1" t="s">
        <v>470</v>
      </c>
      <c r="L522" t="s">
        <v>1290</v>
      </c>
      <c r="M522" s="1" t="s">
        <v>470</v>
      </c>
      <c r="O522" t="s">
        <v>10397</v>
      </c>
    </row>
    <row r="523" spans="1:15">
      <c r="A523" t="s">
        <v>9196</v>
      </c>
      <c r="B523">
        <v>1576767</v>
      </c>
      <c r="C523">
        <v>1577249</v>
      </c>
      <c r="F523" s="1" t="s">
        <v>606</v>
      </c>
      <c r="L523" t="s">
        <v>1291</v>
      </c>
      <c r="M523" s="1" t="s">
        <v>606</v>
      </c>
      <c r="O523" t="s">
        <v>10398</v>
      </c>
    </row>
    <row r="524" spans="1:15">
      <c r="A524" t="s">
        <v>9196</v>
      </c>
      <c r="B524">
        <v>1577409</v>
      </c>
      <c r="C524">
        <v>1578305</v>
      </c>
      <c r="F524" s="1" t="s">
        <v>1292</v>
      </c>
      <c r="L524" t="s">
        <v>1293</v>
      </c>
      <c r="M524" s="1" t="s">
        <v>1292</v>
      </c>
      <c r="O524" t="s">
        <v>10399</v>
      </c>
    </row>
    <row r="525" spans="1:15">
      <c r="A525" t="s">
        <v>9196</v>
      </c>
      <c r="B525">
        <v>1578376</v>
      </c>
      <c r="C525">
        <v>1579995</v>
      </c>
      <c r="F525" s="1" t="s">
        <v>1295</v>
      </c>
      <c r="L525" t="s">
        <v>1296</v>
      </c>
      <c r="M525" s="1" t="s">
        <v>1295</v>
      </c>
      <c r="O525" t="s">
        <v>10400</v>
      </c>
    </row>
    <row r="526" spans="1:15">
      <c r="A526" t="s">
        <v>9196</v>
      </c>
      <c r="B526">
        <v>1580622</v>
      </c>
      <c r="C526">
        <v>1581557</v>
      </c>
      <c r="F526" s="1" t="s">
        <v>1298</v>
      </c>
      <c r="L526" t="s">
        <v>1299</v>
      </c>
      <c r="M526" s="1" t="s">
        <v>1298</v>
      </c>
      <c r="O526" t="s">
        <v>10401</v>
      </c>
    </row>
    <row r="527" spans="1:15">
      <c r="A527" t="s">
        <v>9196</v>
      </c>
      <c r="B527">
        <v>1586330</v>
      </c>
      <c r="C527">
        <v>1587814</v>
      </c>
      <c r="F527" s="1" t="s">
        <v>1301</v>
      </c>
      <c r="L527" t="s">
        <v>1302</v>
      </c>
      <c r="M527" s="1" t="s">
        <v>1301</v>
      </c>
      <c r="O527" t="s">
        <v>10402</v>
      </c>
    </row>
    <row r="528" spans="1:15" ht="31">
      <c r="A528" t="s">
        <v>9196</v>
      </c>
      <c r="B528">
        <v>1587926</v>
      </c>
      <c r="C528">
        <v>1588900</v>
      </c>
      <c r="F528" s="1" t="s">
        <v>1304</v>
      </c>
      <c r="L528" t="s">
        <v>1305</v>
      </c>
      <c r="M528" s="1" t="s">
        <v>1304</v>
      </c>
      <c r="O528" t="s">
        <v>10403</v>
      </c>
    </row>
    <row r="529" spans="1:15">
      <c r="A529" t="s">
        <v>9196</v>
      </c>
      <c r="B529">
        <v>1588901</v>
      </c>
      <c r="C529">
        <v>1590256</v>
      </c>
      <c r="F529" s="1" t="s">
        <v>1307</v>
      </c>
      <c r="L529" t="s">
        <v>1308</v>
      </c>
      <c r="M529" s="1" t="s">
        <v>1307</v>
      </c>
      <c r="O529" t="s">
        <v>10404</v>
      </c>
    </row>
    <row r="530" spans="1:15" ht="31">
      <c r="A530" t="s">
        <v>9196</v>
      </c>
      <c r="B530">
        <v>1591540</v>
      </c>
      <c r="C530">
        <v>1592631</v>
      </c>
      <c r="F530" s="1" t="s">
        <v>1310</v>
      </c>
      <c r="L530" t="s">
        <v>1311</v>
      </c>
      <c r="M530" s="1" t="s">
        <v>1310</v>
      </c>
      <c r="O530" t="s">
        <v>10405</v>
      </c>
    </row>
    <row r="531" spans="1:15">
      <c r="A531" t="s">
        <v>9196</v>
      </c>
      <c r="B531">
        <v>1592663</v>
      </c>
      <c r="C531">
        <v>1593574</v>
      </c>
      <c r="F531" s="1" t="s">
        <v>1313</v>
      </c>
      <c r="L531" t="s">
        <v>1314</v>
      </c>
      <c r="M531" s="1" t="s">
        <v>1313</v>
      </c>
      <c r="O531" t="s">
        <v>10406</v>
      </c>
    </row>
    <row r="532" spans="1:15">
      <c r="A532" t="s">
        <v>9196</v>
      </c>
      <c r="B532">
        <v>1599283</v>
      </c>
      <c r="C532">
        <v>1603584</v>
      </c>
      <c r="F532" s="1" t="s">
        <v>1315</v>
      </c>
      <c r="L532" t="s">
        <v>1316</v>
      </c>
      <c r="M532" s="1" t="s">
        <v>1315</v>
      </c>
      <c r="O532" t="s">
        <v>10407</v>
      </c>
    </row>
    <row r="533" spans="1:15">
      <c r="A533" t="s">
        <v>9196</v>
      </c>
      <c r="B533">
        <v>1607556</v>
      </c>
      <c r="C533">
        <v>1608836</v>
      </c>
      <c r="F533" s="1" t="s">
        <v>1317</v>
      </c>
      <c r="L533" t="s">
        <v>1318</v>
      </c>
      <c r="M533" s="1" t="s">
        <v>1317</v>
      </c>
      <c r="O533" t="s">
        <v>10408</v>
      </c>
    </row>
    <row r="534" spans="1:15">
      <c r="A534" t="s">
        <v>9196</v>
      </c>
      <c r="B534">
        <v>1613357</v>
      </c>
      <c r="C534">
        <v>1616122</v>
      </c>
      <c r="F534" s="1" t="s">
        <v>1320</v>
      </c>
      <c r="L534" t="s">
        <v>1321</v>
      </c>
      <c r="M534" s="1" t="s">
        <v>1320</v>
      </c>
      <c r="O534" t="s">
        <v>10409</v>
      </c>
    </row>
    <row r="535" spans="1:15">
      <c r="A535" t="s">
        <v>9196</v>
      </c>
      <c r="B535">
        <v>1616744</v>
      </c>
      <c r="C535">
        <v>1617208</v>
      </c>
      <c r="F535" s="1" t="s">
        <v>1323</v>
      </c>
      <c r="L535" t="s">
        <v>1324</v>
      </c>
      <c r="M535" s="1" t="s">
        <v>1323</v>
      </c>
      <c r="O535" t="s">
        <v>10410</v>
      </c>
    </row>
    <row r="536" spans="1:15">
      <c r="A536" t="s">
        <v>9196</v>
      </c>
      <c r="B536">
        <v>1617210</v>
      </c>
      <c r="C536">
        <v>1618121</v>
      </c>
      <c r="F536" s="1" t="s">
        <v>974</v>
      </c>
      <c r="L536" t="s">
        <v>1325</v>
      </c>
      <c r="M536" s="1" t="s">
        <v>974</v>
      </c>
      <c r="O536" t="s">
        <v>10411</v>
      </c>
    </row>
    <row r="537" spans="1:15">
      <c r="A537" t="s">
        <v>9196</v>
      </c>
      <c r="B537">
        <v>1618304</v>
      </c>
      <c r="C537">
        <v>1618849</v>
      </c>
      <c r="F537" s="1" t="s">
        <v>1327</v>
      </c>
      <c r="L537" t="s">
        <v>1328</v>
      </c>
      <c r="M537" s="1" t="s">
        <v>1327</v>
      </c>
      <c r="O537" t="s">
        <v>10412</v>
      </c>
    </row>
    <row r="538" spans="1:15">
      <c r="A538" t="s">
        <v>9196</v>
      </c>
      <c r="B538">
        <v>1620476</v>
      </c>
      <c r="C538">
        <v>1621390</v>
      </c>
      <c r="F538" s="1" t="s">
        <v>1330</v>
      </c>
      <c r="L538" t="s">
        <v>1331</v>
      </c>
      <c r="M538" s="1" t="s">
        <v>1330</v>
      </c>
      <c r="O538" t="s">
        <v>10413</v>
      </c>
    </row>
    <row r="539" spans="1:15">
      <c r="A539" t="s">
        <v>9196</v>
      </c>
      <c r="B539">
        <v>1621374</v>
      </c>
      <c r="C539">
        <v>1622660</v>
      </c>
      <c r="F539" s="1" t="s">
        <v>1333</v>
      </c>
      <c r="L539" t="s">
        <v>1334</v>
      </c>
      <c r="M539" s="1" t="s">
        <v>1333</v>
      </c>
      <c r="O539" t="s">
        <v>10414</v>
      </c>
    </row>
    <row r="540" spans="1:15" ht="31">
      <c r="A540" t="s">
        <v>9196</v>
      </c>
      <c r="B540">
        <v>1622657</v>
      </c>
      <c r="C540">
        <v>1623751</v>
      </c>
      <c r="F540" s="1" t="s">
        <v>1335</v>
      </c>
      <c r="L540" t="s">
        <v>1336</v>
      </c>
      <c r="M540" s="1" t="s">
        <v>1335</v>
      </c>
      <c r="O540" t="s">
        <v>10415</v>
      </c>
    </row>
    <row r="541" spans="1:15">
      <c r="A541" t="s">
        <v>9196</v>
      </c>
      <c r="B541">
        <v>1623736</v>
      </c>
      <c r="C541">
        <v>1626951</v>
      </c>
      <c r="F541" s="1" t="s">
        <v>1337</v>
      </c>
      <c r="L541" t="s">
        <v>1338</v>
      </c>
      <c r="M541" s="1" t="s">
        <v>1337</v>
      </c>
      <c r="O541" t="s">
        <v>10416</v>
      </c>
    </row>
    <row r="542" spans="1:15">
      <c r="A542" t="s">
        <v>9196</v>
      </c>
      <c r="B542">
        <v>1626948</v>
      </c>
      <c r="C542">
        <v>1627718</v>
      </c>
      <c r="F542" s="1" t="s">
        <v>1340</v>
      </c>
      <c r="L542" t="s">
        <v>1341</v>
      </c>
      <c r="M542" s="1" t="s">
        <v>1340</v>
      </c>
      <c r="O542" t="s">
        <v>10417</v>
      </c>
    </row>
    <row r="543" spans="1:15">
      <c r="A543" t="s">
        <v>9196</v>
      </c>
      <c r="B543">
        <v>1627718</v>
      </c>
      <c r="C543">
        <v>1628653</v>
      </c>
      <c r="F543" s="1" t="s">
        <v>1343</v>
      </c>
      <c r="L543" t="s">
        <v>1344</v>
      </c>
      <c r="M543" s="1" t="s">
        <v>1343</v>
      </c>
      <c r="O543" t="s">
        <v>10418</v>
      </c>
    </row>
    <row r="544" spans="1:15">
      <c r="A544" t="s">
        <v>9196</v>
      </c>
      <c r="B544">
        <v>1628622</v>
      </c>
      <c r="C544">
        <v>1629341</v>
      </c>
      <c r="F544" s="1" t="s">
        <v>1346</v>
      </c>
      <c r="L544" t="s">
        <v>1347</v>
      </c>
      <c r="M544" s="1" t="s">
        <v>1346</v>
      </c>
      <c r="O544" t="s">
        <v>10419</v>
      </c>
    </row>
    <row r="545" spans="1:15">
      <c r="A545" t="s">
        <v>9196</v>
      </c>
      <c r="B545">
        <v>1629320</v>
      </c>
      <c r="C545">
        <v>1629970</v>
      </c>
      <c r="F545" s="1" t="s">
        <v>1349</v>
      </c>
      <c r="L545" t="s">
        <v>1350</v>
      </c>
      <c r="M545" s="1" t="s">
        <v>1349</v>
      </c>
      <c r="O545" t="s">
        <v>10420</v>
      </c>
    </row>
    <row r="546" spans="1:15">
      <c r="A546" t="s">
        <v>9196</v>
      </c>
      <c r="B546">
        <v>1630382</v>
      </c>
      <c r="C546">
        <v>1631083</v>
      </c>
      <c r="F546" s="1" t="s">
        <v>1351</v>
      </c>
      <c r="L546" t="s">
        <v>1352</v>
      </c>
      <c r="M546" s="1" t="s">
        <v>1351</v>
      </c>
      <c r="O546" t="s">
        <v>10421</v>
      </c>
    </row>
    <row r="547" spans="1:15">
      <c r="A547" t="s">
        <v>9196</v>
      </c>
      <c r="B547">
        <v>1632208</v>
      </c>
      <c r="C547">
        <v>1633356</v>
      </c>
      <c r="F547" s="1" t="s">
        <v>1353</v>
      </c>
      <c r="L547" t="s">
        <v>1354</v>
      </c>
      <c r="M547" s="1" t="s">
        <v>1353</v>
      </c>
      <c r="O547" t="s">
        <v>10422</v>
      </c>
    </row>
    <row r="548" spans="1:15">
      <c r="A548" t="s">
        <v>9196</v>
      </c>
      <c r="B548">
        <v>1633369</v>
      </c>
      <c r="C548">
        <v>1633962</v>
      </c>
      <c r="F548" s="1" t="s">
        <v>1355</v>
      </c>
      <c r="L548" t="s">
        <v>1356</v>
      </c>
      <c r="M548" s="1" t="s">
        <v>1355</v>
      </c>
      <c r="O548" t="s">
        <v>10423</v>
      </c>
    </row>
    <row r="549" spans="1:15">
      <c r="A549" t="s">
        <v>9196</v>
      </c>
      <c r="B549">
        <v>1634061</v>
      </c>
      <c r="C549">
        <v>1634834</v>
      </c>
      <c r="F549" s="1" t="s">
        <v>1357</v>
      </c>
      <c r="L549" t="s">
        <v>1358</v>
      </c>
      <c r="M549" s="1" t="s">
        <v>1357</v>
      </c>
      <c r="O549" t="s">
        <v>10424</v>
      </c>
    </row>
    <row r="550" spans="1:15">
      <c r="A550" t="s">
        <v>9196</v>
      </c>
      <c r="B550">
        <v>1634837</v>
      </c>
      <c r="C550">
        <v>1635622</v>
      </c>
      <c r="F550" s="1" t="s">
        <v>1360</v>
      </c>
      <c r="L550" t="s">
        <v>1361</v>
      </c>
      <c r="M550" s="1" t="s">
        <v>1360</v>
      </c>
      <c r="O550" t="s">
        <v>10425</v>
      </c>
    </row>
    <row r="551" spans="1:15">
      <c r="A551" t="s">
        <v>9196</v>
      </c>
      <c r="B551">
        <v>1635603</v>
      </c>
      <c r="C551">
        <v>1636091</v>
      </c>
      <c r="F551" s="1" t="s">
        <v>1363</v>
      </c>
      <c r="L551" t="s">
        <v>1364</v>
      </c>
      <c r="M551" s="1" t="s">
        <v>1363</v>
      </c>
      <c r="O551" t="s">
        <v>10426</v>
      </c>
    </row>
    <row r="552" spans="1:15">
      <c r="A552" t="s">
        <v>9196</v>
      </c>
      <c r="B552">
        <v>1641949</v>
      </c>
      <c r="C552">
        <v>1642563</v>
      </c>
      <c r="F552" s="1" t="s">
        <v>1366</v>
      </c>
      <c r="L552" t="s">
        <v>1367</v>
      </c>
      <c r="M552" s="1" t="s">
        <v>1366</v>
      </c>
      <c r="O552" t="s">
        <v>10427</v>
      </c>
    </row>
    <row r="553" spans="1:15" ht="31">
      <c r="A553" t="s">
        <v>9196</v>
      </c>
      <c r="B553">
        <v>1642851</v>
      </c>
      <c r="C553">
        <v>1644071</v>
      </c>
      <c r="F553" s="1" t="s">
        <v>1370</v>
      </c>
      <c r="L553" t="s">
        <v>1371</v>
      </c>
      <c r="M553" s="1" t="s">
        <v>1370</v>
      </c>
      <c r="O553" t="s">
        <v>10428</v>
      </c>
    </row>
    <row r="554" spans="1:15">
      <c r="A554" t="s">
        <v>9196</v>
      </c>
      <c r="F554" s="1" t="s">
        <v>20</v>
      </c>
      <c r="L554" t="s">
        <v>1371</v>
      </c>
      <c r="M554" s="1" t="s">
        <v>20</v>
      </c>
      <c r="O554" t="s">
        <v>10428</v>
      </c>
    </row>
    <row r="555" spans="1:15">
      <c r="A555" t="s">
        <v>9196</v>
      </c>
      <c r="B555">
        <v>1646512</v>
      </c>
      <c r="C555">
        <v>1646994</v>
      </c>
      <c r="F555" s="1" t="s">
        <v>1373</v>
      </c>
      <c r="L555" t="s">
        <v>1374</v>
      </c>
      <c r="M555" s="1" t="s">
        <v>1373</v>
      </c>
      <c r="O555" t="s">
        <v>10429</v>
      </c>
    </row>
    <row r="556" spans="1:15">
      <c r="A556" t="s">
        <v>9196</v>
      </c>
      <c r="B556">
        <v>1646999</v>
      </c>
      <c r="C556">
        <v>1647952</v>
      </c>
      <c r="F556" s="1" t="s">
        <v>1376</v>
      </c>
      <c r="L556" t="s">
        <v>1377</v>
      </c>
      <c r="M556" s="1" t="s">
        <v>1376</v>
      </c>
      <c r="O556" t="s">
        <v>10430</v>
      </c>
    </row>
    <row r="557" spans="1:15" ht="31">
      <c r="A557" t="s">
        <v>9196</v>
      </c>
      <c r="B557">
        <v>1647939</v>
      </c>
      <c r="C557">
        <v>1649282</v>
      </c>
      <c r="F557" s="1" t="s">
        <v>1379</v>
      </c>
      <c r="L557" t="s">
        <v>1380</v>
      </c>
      <c r="M557" s="1" t="s">
        <v>1379</v>
      </c>
      <c r="O557" t="s">
        <v>10431</v>
      </c>
    </row>
    <row r="558" spans="1:15">
      <c r="A558" t="s">
        <v>9196</v>
      </c>
      <c r="B558">
        <v>1649286</v>
      </c>
      <c r="C558">
        <v>1650377</v>
      </c>
      <c r="F558" s="1" t="s">
        <v>1382</v>
      </c>
      <c r="L558" t="s">
        <v>1383</v>
      </c>
      <c r="M558" s="1" t="s">
        <v>1382</v>
      </c>
      <c r="O558" t="s">
        <v>10432</v>
      </c>
    </row>
    <row r="559" spans="1:15">
      <c r="A559" t="s">
        <v>9196</v>
      </c>
      <c r="B559">
        <v>1650384</v>
      </c>
      <c r="C559">
        <v>1651148</v>
      </c>
      <c r="F559" s="1" t="s">
        <v>1384</v>
      </c>
      <c r="L559" t="s">
        <v>1385</v>
      </c>
      <c r="M559" s="1" t="s">
        <v>1384</v>
      </c>
      <c r="O559" t="s">
        <v>10433</v>
      </c>
    </row>
    <row r="560" spans="1:15">
      <c r="A560" t="s">
        <v>9196</v>
      </c>
      <c r="B560">
        <v>1651142</v>
      </c>
      <c r="C560">
        <v>1653088</v>
      </c>
      <c r="F560" s="1" t="s">
        <v>1386</v>
      </c>
      <c r="L560" t="s">
        <v>1387</v>
      </c>
      <c r="M560" s="1" t="s">
        <v>1386</v>
      </c>
      <c r="O560" t="s">
        <v>10434</v>
      </c>
    </row>
    <row r="561" spans="1:15">
      <c r="A561" t="s">
        <v>9196</v>
      </c>
      <c r="B561">
        <v>1654004</v>
      </c>
      <c r="C561">
        <v>1654657</v>
      </c>
      <c r="F561" s="1" t="s">
        <v>1389</v>
      </c>
      <c r="L561" t="s">
        <v>1390</v>
      </c>
      <c r="M561" s="1" t="s">
        <v>1389</v>
      </c>
      <c r="O561" t="s">
        <v>10435</v>
      </c>
    </row>
    <row r="562" spans="1:15">
      <c r="A562" t="s">
        <v>9196</v>
      </c>
      <c r="B562">
        <v>1654730</v>
      </c>
      <c r="C562">
        <v>1655374</v>
      </c>
      <c r="F562" s="1" t="s">
        <v>1392</v>
      </c>
      <c r="L562" t="s">
        <v>1393</v>
      </c>
      <c r="M562" s="1" t="s">
        <v>1392</v>
      </c>
      <c r="O562" t="s">
        <v>10436</v>
      </c>
    </row>
    <row r="563" spans="1:15">
      <c r="A563" t="s">
        <v>9196</v>
      </c>
      <c r="B563">
        <v>1656442</v>
      </c>
      <c r="C563">
        <v>1658103</v>
      </c>
      <c r="F563" s="1" t="s">
        <v>1394</v>
      </c>
      <c r="L563" t="s">
        <v>1395</v>
      </c>
      <c r="M563" s="1" t="s">
        <v>1394</v>
      </c>
      <c r="O563" t="s">
        <v>10437</v>
      </c>
    </row>
    <row r="564" spans="1:15">
      <c r="A564" t="s">
        <v>9196</v>
      </c>
      <c r="B564">
        <v>1658242</v>
      </c>
      <c r="C564">
        <v>1658904</v>
      </c>
      <c r="F564" s="1" t="s">
        <v>1397</v>
      </c>
      <c r="L564" t="s">
        <v>1398</v>
      </c>
      <c r="M564" s="1" t="s">
        <v>1397</v>
      </c>
      <c r="O564" t="s">
        <v>10438</v>
      </c>
    </row>
    <row r="565" spans="1:15">
      <c r="A565" t="s">
        <v>9196</v>
      </c>
      <c r="B565">
        <v>1658930</v>
      </c>
      <c r="C565">
        <v>1659832</v>
      </c>
      <c r="F565" s="1" t="s">
        <v>1399</v>
      </c>
      <c r="L565" t="s">
        <v>1400</v>
      </c>
      <c r="M565" s="1" t="s">
        <v>1399</v>
      </c>
      <c r="O565" t="s">
        <v>10439</v>
      </c>
    </row>
    <row r="566" spans="1:15" ht="31">
      <c r="A566" t="s">
        <v>9196</v>
      </c>
      <c r="B566">
        <v>1659810</v>
      </c>
      <c r="C566">
        <v>1661858</v>
      </c>
      <c r="F566" s="1" t="s">
        <v>1401</v>
      </c>
      <c r="L566" t="s">
        <v>1402</v>
      </c>
      <c r="M566" s="1" t="s">
        <v>1401</v>
      </c>
      <c r="O566" t="s">
        <v>10440</v>
      </c>
    </row>
    <row r="567" spans="1:15">
      <c r="A567" t="s">
        <v>9196</v>
      </c>
      <c r="B567">
        <v>1663567</v>
      </c>
      <c r="C567">
        <v>1664520</v>
      </c>
      <c r="F567" s="1" t="s">
        <v>1404</v>
      </c>
      <c r="L567" t="s">
        <v>1405</v>
      </c>
      <c r="M567" s="1" t="s">
        <v>1404</v>
      </c>
      <c r="O567" t="s">
        <v>10441</v>
      </c>
    </row>
    <row r="568" spans="1:15">
      <c r="A568" t="s">
        <v>9196</v>
      </c>
      <c r="B568">
        <v>1664513</v>
      </c>
      <c r="C568">
        <v>1665253</v>
      </c>
      <c r="F568" s="1" t="s">
        <v>1407</v>
      </c>
      <c r="L568" t="s">
        <v>1408</v>
      </c>
      <c r="M568" s="1" t="s">
        <v>1407</v>
      </c>
      <c r="O568" t="s">
        <v>10442</v>
      </c>
    </row>
    <row r="569" spans="1:15">
      <c r="A569" t="s">
        <v>9196</v>
      </c>
      <c r="B569">
        <v>1665710</v>
      </c>
      <c r="C569">
        <v>1666459</v>
      </c>
      <c r="F569" s="1" t="s">
        <v>1410</v>
      </c>
      <c r="L569" t="s">
        <v>1411</v>
      </c>
      <c r="M569" s="1" t="s">
        <v>1410</v>
      </c>
      <c r="O569" t="s">
        <v>10443</v>
      </c>
    </row>
    <row r="570" spans="1:15">
      <c r="A570" t="s">
        <v>9196</v>
      </c>
      <c r="B570">
        <v>1675171</v>
      </c>
      <c r="C570">
        <v>1675902</v>
      </c>
      <c r="F570" s="1" t="s">
        <v>1413</v>
      </c>
      <c r="L570" t="s">
        <v>1414</v>
      </c>
      <c r="M570" s="1" t="s">
        <v>1413</v>
      </c>
      <c r="O570" t="s">
        <v>10444</v>
      </c>
    </row>
    <row r="571" spans="1:15">
      <c r="A571" t="s">
        <v>9196</v>
      </c>
      <c r="B571">
        <v>1677451</v>
      </c>
      <c r="C571">
        <v>1678218</v>
      </c>
      <c r="F571" s="1" t="s">
        <v>1416</v>
      </c>
      <c r="L571" t="s">
        <v>1417</v>
      </c>
      <c r="M571" s="1" t="s">
        <v>1416</v>
      </c>
      <c r="O571" t="s">
        <v>10445</v>
      </c>
    </row>
    <row r="572" spans="1:15">
      <c r="A572" t="s">
        <v>9196</v>
      </c>
      <c r="B572">
        <v>1680431</v>
      </c>
      <c r="C572">
        <v>1681588</v>
      </c>
      <c r="F572" s="1" t="s">
        <v>1419</v>
      </c>
      <c r="L572" t="s">
        <v>1420</v>
      </c>
      <c r="M572" s="1" t="s">
        <v>1419</v>
      </c>
      <c r="O572" t="s">
        <v>10446</v>
      </c>
    </row>
    <row r="573" spans="1:15">
      <c r="A573" t="s">
        <v>9196</v>
      </c>
      <c r="B573">
        <v>1681617</v>
      </c>
      <c r="C573">
        <v>1682519</v>
      </c>
      <c r="F573" s="1" t="s">
        <v>1421</v>
      </c>
      <c r="L573" t="s">
        <v>1422</v>
      </c>
      <c r="M573" s="1" t="s">
        <v>1421</v>
      </c>
      <c r="O573" t="s">
        <v>10447</v>
      </c>
    </row>
    <row r="574" spans="1:15">
      <c r="A574" t="s">
        <v>9196</v>
      </c>
      <c r="B574">
        <v>1683661</v>
      </c>
      <c r="C574">
        <v>1685736</v>
      </c>
      <c r="F574" s="1" t="s">
        <v>1423</v>
      </c>
      <c r="L574" t="s">
        <v>1424</v>
      </c>
      <c r="M574" s="1" t="s">
        <v>1423</v>
      </c>
      <c r="O574" t="s">
        <v>10448</v>
      </c>
    </row>
    <row r="575" spans="1:15">
      <c r="A575" t="s">
        <v>9196</v>
      </c>
      <c r="B575">
        <v>1685812</v>
      </c>
      <c r="C575">
        <v>1687119</v>
      </c>
      <c r="F575" s="1" t="s">
        <v>1426</v>
      </c>
      <c r="L575" t="s">
        <v>1427</v>
      </c>
      <c r="M575" s="1" t="s">
        <v>1426</v>
      </c>
      <c r="O575" t="s">
        <v>10449</v>
      </c>
    </row>
    <row r="576" spans="1:15">
      <c r="A576" t="s">
        <v>9196</v>
      </c>
      <c r="B576">
        <v>1688114</v>
      </c>
      <c r="C576">
        <v>1688659</v>
      </c>
      <c r="F576" s="1" t="s">
        <v>1429</v>
      </c>
      <c r="L576" t="s">
        <v>1430</v>
      </c>
      <c r="M576" s="1" t="s">
        <v>1429</v>
      </c>
      <c r="O576" t="s">
        <v>10450</v>
      </c>
    </row>
    <row r="577" spans="1:15">
      <c r="A577" t="s">
        <v>9196</v>
      </c>
      <c r="B577">
        <v>1695877</v>
      </c>
      <c r="C577">
        <v>1697193</v>
      </c>
      <c r="F577" s="1" t="s">
        <v>1432</v>
      </c>
      <c r="L577" t="s">
        <v>1433</v>
      </c>
      <c r="M577" s="1" t="s">
        <v>1432</v>
      </c>
      <c r="O577" t="s">
        <v>10451</v>
      </c>
    </row>
    <row r="578" spans="1:15">
      <c r="A578" t="s">
        <v>9196</v>
      </c>
      <c r="B578">
        <v>1711736</v>
      </c>
      <c r="C578">
        <v>1712809</v>
      </c>
      <c r="F578" s="1" t="s">
        <v>1435</v>
      </c>
      <c r="L578" t="s">
        <v>1436</v>
      </c>
      <c r="M578" s="1" t="s">
        <v>1435</v>
      </c>
      <c r="O578" t="s">
        <v>10452</v>
      </c>
    </row>
    <row r="579" spans="1:15">
      <c r="A579" t="s">
        <v>9196</v>
      </c>
      <c r="B579">
        <v>1712815</v>
      </c>
      <c r="C579">
        <v>1714833</v>
      </c>
      <c r="F579" s="1" t="s">
        <v>1438</v>
      </c>
      <c r="L579" t="s">
        <v>1439</v>
      </c>
      <c r="M579" s="1" t="s">
        <v>1438</v>
      </c>
      <c r="O579" t="s">
        <v>10453</v>
      </c>
    </row>
    <row r="580" spans="1:15">
      <c r="A580" t="s">
        <v>9196</v>
      </c>
      <c r="B580">
        <v>1719802</v>
      </c>
      <c r="C580">
        <v>1720524</v>
      </c>
      <c r="F580" s="1" t="s">
        <v>1441</v>
      </c>
      <c r="L580" t="s">
        <v>1442</v>
      </c>
      <c r="M580" s="1" t="s">
        <v>1441</v>
      </c>
      <c r="O580" t="s">
        <v>10454</v>
      </c>
    </row>
    <row r="581" spans="1:15">
      <c r="A581" t="s">
        <v>9196</v>
      </c>
      <c r="B581">
        <v>1721214</v>
      </c>
      <c r="C581">
        <v>1721996</v>
      </c>
      <c r="F581" s="1" t="s">
        <v>1444</v>
      </c>
      <c r="L581" t="s">
        <v>1445</v>
      </c>
      <c r="M581" s="1" t="s">
        <v>1444</v>
      </c>
      <c r="O581" t="s">
        <v>10455</v>
      </c>
    </row>
    <row r="582" spans="1:15">
      <c r="A582" t="s">
        <v>9196</v>
      </c>
      <c r="B582">
        <v>1722000</v>
      </c>
      <c r="C582">
        <v>1722809</v>
      </c>
      <c r="F582" s="1" t="s">
        <v>1447</v>
      </c>
      <c r="L582" t="s">
        <v>1448</v>
      </c>
      <c r="M582" s="1" t="s">
        <v>1447</v>
      </c>
      <c r="O582" t="s">
        <v>10456</v>
      </c>
    </row>
    <row r="583" spans="1:15">
      <c r="A583" t="s">
        <v>9196</v>
      </c>
      <c r="B583">
        <v>1722871</v>
      </c>
      <c r="C583">
        <v>1724022</v>
      </c>
      <c r="F583" s="1" t="s">
        <v>1450</v>
      </c>
      <c r="L583" t="s">
        <v>1451</v>
      </c>
      <c r="M583" s="1" t="s">
        <v>1450</v>
      </c>
      <c r="O583" t="s">
        <v>10457</v>
      </c>
    </row>
    <row r="584" spans="1:15" ht="31">
      <c r="A584" t="s">
        <v>9196</v>
      </c>
      <c r="B584">
        <v>1724029</v>
      </c>
      <c r="C584">
        <v>1725297</v>
      </c>
      <c r="F584" s="1" t="s">
        <v>1452</v>
      </c>
      <c r="L584" t="s">
        <v>1453</v>
      </c>
      <c r="M584" s="1" t="s">
        <v>1452</v>
      </c>
      <c r="O584" t="s">
        <v>10458</v>
      </c>
    </row>
    <row r="585" spans="1:15">
      <c r="A585" t="s">
        <v>9196</v>
      </c>
      <c r="B585">
        <v>1725330</v>
      </c>
      <c r="C585">
        <v>1727024</v>
      </c>
      <c r="F585" s="1" t="s">
        <v>1455</v>
      </c>
      <c r="L585" t="s">
        <v>1456</v>
      </c>
      <c r="M585" s="1" t="s">
        <v>1455</v>
      </c>
      <c r="O585" t="s">
        <v>10459</v>
      </c>
    </row>
    <row r="586" spans="1:15">
      <c r="A586" t="s">
        <v>9196</v>
      </c>
      <c r="B586">
        <v>1727133</v>
      </c>
      <c r="C586">
        <v>1731446</v>
      </c>
      <c r="F586" s="1" t="s">
        <v>1457</v>
      </c>
      <c r="L586" t="s">
        <v>1458</v>
      </c>
      <c r="M586" s="1" t="s">
        <v>1457</v>
      </c>
      <c r="O586" t="s">
        <v>10460</v>
      </c>
    </row>
    <row r="587" spans="1:15">
      <c r="A587" t="s">
        <v>9196</v>
      </c>
      <c r="B587">
        <v>1736886</v>
      </c>
      <c r="C587">
        <v>1737815</v>
      </c>
      <c r="F587" s="1" t="s">
        <v>1460</v>
      </c>
      <c r="L587" t="s">
        <v>1461</v>
      </c>
      <c r="M587" s="1" t="s">
        <v>1460</v>
      </c>
      <c r="O587" t="s">
        <v>10461</v>
      </c>
    </row>
    <row r="588" spans="1:15">
      <c r="A588" t="s">
        <v>9196</v>
      </c>
      <c r="B588">
        <v>1737834</v>
      </c>
      <c r="C588">
        <v>1738784</v>
      </c>
      <c r="F588" s="1" t="s">
        <v>1464</v>
      </c>
      <c r="L588" t="s">
        <v>1465</v>
      </c>
      <c r="M588" s="1" t="s">
        <v>1464</v>
      </c>
      <c r="O588" t="s">
        <v>10462</v>
      </c>
    </row>
    <row r="589" spans="1:15">
      <c r="A589" t="s">
        <v>9196</v>
      </c>
      <c r="F589" s="1" t="s">
        <v>20</v>
      </c>
      <c r="L589" t="s">
        <v>1465</v>
      </c>
      <c r="M589" s="1" t="s">
        <v>20</v>
      </c>
      <c r="O589" t="s">
        <v>10462</v>
      </c>
    </row>
    <row r="590" spans="1:15">
      <c r="A590" t="s">
        <v>9196</v>
      </c>
      <c r="B590">
        <v>1739383</v>
      </c>
      <c r="C590">
        <v>1741500</v>
      </c>
      <c r="F590" s="1" t="s">
        <v>1468</v>
      </c>
      <c r="L590" t="s">
        <v>1469</v>
      </c>
      <c r="M590" s="1" t="s">
        <v>1468</v>
      </c>
      <c r="O590" t="s">
        <v>10463</v>
      </c>
    </row>
    <row r="591" spans="1:15">
      <c r="A591" t="s">
        <v>9196</v>
      </c>
      <c r="F591" s="1" t="s">
        <v>20</v>
      </c>
      <c r="L591" t="s">
        <v>1469</v>
      </c>
      <c r="M591" s="1" t="s">
        <v>20</v>
      </c>
      <c r="O591" t="s">
        <v>10463</v>
      </c>
    </row>
    <row r="592" spans="1:15">
      <c r="A592" t="s">
        <v>9196</v>
      </c>
      <c r="B592">
        <v>1742617</v>
      </c>
      <c r="C592">
        <v>1743846</v>
      </c>
      <c r="F592" s="1" t="s">
        <v>1470</v>
      </c>
      <c r="L592" t="s">
        <v>1471</v>
      </c>
      <c r="M592" s="1" t="s">
        <v>1470</v>
      </c>
      <c r="O592" t="s">
        <v>10464</v>
      </c>
    </row>
    <row r="593" spans="1:15">
      <c r="A593" t="s">
        <v>9196</v>
      </c>
      <c r="B593">
        <v>1744367</v>
      </c>
      <c r="C593">
        <v>1745260</v>
      </c>
      <c r="F593" s="1" t="s">
        <v>1473</v>
      </c>
      <c r="L593" t="s">
        <v>1474</v>
      </c>
      <c r="M593" s="1" t="s">
        <v>1473</v>
      </c>
      <c r="O593" t="s">
        <v>10465</v>
      </c>
    </row>
    <row r="594" spans="1:15">
      <c r="A594" t="s">
        <v>9196</v>
      </c>
      <c r="B594">
        <v>1745991</v>
      </c>
      <c r="C594">
        <v>1747031</v>
      </c>
      <c r="F594" s="1" t="s">
        <v>1476</v>
      </c>
      <c r="L594" t="s">
        <v>1477</v>
      </c>
      <c r="M594" s="1" t="s">
        <v>1476</v>
      </c>
      <c r="O594" t="s">
        <v>10466</v>
      </c>
    </row>
    <row r="595" spans="1:15">
      <c r="A595" t="s">
        <v>9196</v>
      </c>
      <c r="B595">
        <v>1747123</v>
      </c>
      <c r="C595">
        <v>1748337</v>
      </c>
      <c r="F595" s="1" t="s">
        <v>1478</v>
      </c>
      <c r="L595" t="s">
        <v>1479</v>
      </c>
      <c r="M595" s="1" t="s">
        <v>1478</v>
      </c>
      <c r="O595" t="s">
        <v>10467</v>
      </c>
    </row>
    <row r="596" spans="1:15">
      <c r="A596" t="s">
        <v>9196</v>
      </c>
      <c r="B596">
        <v>1748368</v>
      </c>
      <c r="C596">
        <v>1749240</v>
      </c>
      <c r="F596" s="1" t="s">
        <v>1481</v>
      </c>
      <c r="L596" t="s">
        <v>1482</v>
      </c>
      <c r="M596" s="1" t="s">
        <v>1481</v>
      </c>
      <c r="O596" t="s">
        <v>10468</v>
      </c>
    </row>
    <row r="597" spans="1:15">
      <c r="A597" t="s">
        <v>9196</v>
      </c>
      <c r="B597">
        <v>1749418</v>
      </c>
      <c r="C597">
        <v>1751085</v>
      </c>
      <c r="F597" s="1" t="s">
        <v>1483</v>
      </c>
      <c r="L597" t="s">
        <v>1484</v>
      </c>
      <c r="M597" s="1" t="s">
        <v>1483</v>
      </c>
      <c r="O597" t="s">
        <v>10469</v>
      </c>
    </row>
    <row r="598" spans="1:15">
      <c r="A598" t="s">
        <v>9196</v>
      </c>
      <c r="B598">
        <v>1758314</v>
      </c>
      <c r="C598">
        <v>1759600</v>
      </c>
      <c r="F598" s="1" t="s">
        <v>1485</v>
      </c>
      <c r="L598" t="s">
        <v>1486</v>
      </c>
      <c r="M598" s="1" t="s">
        <v>1485</v>
      </c>
      <c r="O598" t="s">
        <v>10470</v>
      </c>
    </row>
    <row r="599" spans="1:15">
      <c r="A599" t="s">
        <v>9196</v>
      </c>
      <c r="B599">
        <v>1759655</v>
      </c>
      <c r="C599">
        <v>1760383</v>
      </c>
      <c r="F599" s="1" t="s">
        <v>1487</v>
      </c>
      <c r="L599" t="s">
        <v>1488</v>
      </c>
      <c r="M599" s="1" t="s">
        <v>1487</v>
      </c>
      <c r="O599" t="s">
        <v>10471</v>
      </c>
    </row>
    <row r="600" spans="1:15">
      <c r="A600" t="s">
        <v>9196</v>
      </c>
      <c r="B600">
        <v>1762623</v>
      </c>
      <c r="C600">
        <v>1763204</v>
      </c>
      <c r="F600" s="1" t="s">
        <v>1490</v>
      </c>
      <c r="L600" t="s">
        <v>1491</v>
      </c>
      <c r="M600" s="1" t="s">
        <v>1490</v>
      </c>
      <c r="O600" t="s">
        <v>10472</v>
      </c>
    </row>
    <row r="601" spans="1:15">
      <c r="A601" t="s">
        <v>9196</v>
      </c>
      <c r="B601">
        <v>1767310</v>
      </c>
      <c r="C601">
        <v>1768872</v>
      </c>
      <c r="F601" s="1" t="s">
        <v>1493</v>
      </c>
      <c r="L601" t="s">
        <v>1494</v>
      </c>
      <c r="M601" s="1" t="s">
        <v>1493</v>
      </c>
      <c r="O601" t="s">
        <v>10473</v>
      </c>
    </row>
    <row r="602" spans="1:15">
      <c r="A602" t="s">
        <v>9196</v>
      </c>
      <c r="B602">
        <v>1770461</v>
      </c>
      <c r="C602">
        <v>1771504</v>
      </c>
      <c r="F602" s="1" t="s">
        <v>1496</v>
      </c>
      <c r="L602" t="s">
        <v>1497</v>
      </c>
      <c r="M602" s="1" t="s">
        <v>1496</v>
      </c>
      <c r="O602" t="s">
        <v>10474</v>
      </c>
    </row>
    <row r="603" spans="1:15">
      <c r="A603" t="s">
        <v>9196</v>
      </c>
      <c r="B603">
        <v>1771517</v>
      </c>
      <c r="C603">
        <v>1772695</v>
      </c>
      <c r="F603" s="1" t="s">
        <v>1499</v>
      </c>
      <c r="L603" t="s">
        <v>1500</v>
      </c>
      <c r="M603" s="1" t="s">
        <v>1499</v>
      </c>
      <c r="O603" t="s">
        <v>10475</v>
      </c>
    </row>
    <row r="604" spans="1:15">
      <c r="A604" t="s">
        <v>9196</v>
      </c>
      <c r="B604">
        <v>1772843</v>
      </c>
      <c r="C604">
        <v>1774372</v>
      </c>
      <c r="F604" s="1" t="s">
        <v>1502</v>
      </c>
      <c r="L604" t="s">
        <v>1503</v>
      </c>
      <c r="M604" s="1" t="s">
        <v>1502</v>
      </c>
      <c r="O604" t="s">
        <v>10476</v>
      </c>
    </row>
    <row r="605" spans="1:15">
      <c r="A605" t="s">
        <v>9196</v>
      </c>
      <c r="B605">
        <v>1782713</v>
      </c>
      <c r="C605">
        <v>1783390</v>
      </c>
      <c r="F605" s="1" t="s">
        <v>1504</v>
      </c>
      <c r="L605" t="s">
        <v>1505</v>
      </c>
      <c r="M605" s="1" t="s">
        <v>1504</v>
      </c>
      <c r="O605" t="s">
        <v>10477</v>
      </c>
    </row>
    <row r="606" spans="1:15">
      <c r="A606" t="s">
        <v>9196</v>
      </c>
      <c r="B606">
        <v>1783763</v>
      </c>
      <c r="C606">
        <v>1784629</v>
      </c>
      <c r="F606" s="1" t="s">
        <v>1506</v>
      </c>
      <c r="L606" t="s">
        <v>1507</v>
      </c>
      <c r="M606" s="1" t="s">
        <v>1506</v>
      </c>
      <c r="O606" t="s">
        <v>10478</v>
      </c>
    </row>
    <row r="607" spans="1:15">
      <c r="A607" t="s">
        <v>9196</v>
      </c>
      <c r="B607">
        <v>1785133</v>
      </c>
      <c r="C607">
        <v>1786107</v>
      </c>
      <c r="F607" s="1" t="s">
        <v>1508</v>
      </c>
      <c r="L607" t="s">
        <v>1509</v>
      </c>
      <c r="M607" s="1" t="s">
        <v>1508</v>
      </c>
      <c r="O607" t="s">
        <v>10479</v>
      </c>
    </row>
    <row r="608" spans="1:15">
      <c r="A608" t="s">
        <v>9196</v>
      </c>
      <c r="B608">
        <v>1786104</v>
      </c>
      <c r="C608">
        <v>1788407</v>
      </c>
      <c r="F608" s="1" t="s">
        <v>1508</v>
      </c>
      <c r="L608" t="s">
        <v>1510</v>
      </c>
      <c r="M608" s="1" t="s">
        <v>1508</v>
      </c>
      <c r="O608" t="s">
        <v>10480</v>
      </c>
    </row>
    <row r="609" spans="1:15" ht="31">
      <c r="A609" t="s">
        <v>9196</v>
      </c>
      <c r="B609">
        <v>1788695</v>
      </c>
      <c r="C609">
        <v>1789942</v>
      </c>
      <c r="F609" s="1" t="s">
        <v>1511</v>
      </c>
      <c r="L609" t="s">
        <v>1512</v>
      </c>
      <c r="M609" s="1" t="s">
        <v>1511</v>
      </c>
      <c r="O609" t="s">
        <v>10481</v>
      </c>
    </row>
    <row r="610" spans="1:15">
      <c r="A610" t="s">
        <v>9196</v>
      </c>
      <c r="B610">
        <v>1863448</v>
      </c>
      <c r="C610">
        <v>1864155</v>
      </c>
      <c r="F610" s="1" t="s">
        <v>1513</v>
      </c>
      <c r="L610" t="s">
        <v>1514</v>
      </c>
      <c r="M610" s="1" t="s">
        <v>1513</v>
      </c>
      <c r="O610" t="s">
        <v>10482</v>
      </c>
    </row>
    <row r="611" spans="1:15">
      <c r="A611" t="s">
        <v>9196</v>
      </c>
      <c r="B611">
        <v>1866389</v>
      </c>
      <c r="C611">
        <v>1867333</v>
      </c>
      <c r="F611" s="1" t="s">
        <v>1516</v>
      </c>
      <c r="L611" t="s">
        <v>1517</v>
      </c>
      <c r="M611" s="1" t="s">
        <v>1516</v>
      </c>
      <c r="O611" t="s">
        <v>10483</v>
      </c>
    </row>
    <row r="612" spans="1:15">
      <c r="A612" t="s">
        <v>9196</v>
      </c>
      <c r="B612">
        <v>1868969</v>
      </c>
      <c r="C612">
        <v>1871071</v>
      </c>
      <c r="F612" s="1" t="s">
        <v>1519</v>
      </c>
      <c r="L612" t="s">
        <v>1520</v>
      </c>
      <c r="M612" s="1" t="s">
        <v>1519</v>
      </c>
      <c r="O612" t="s">
        <v>10484</v>
      </c>
    </row>
    <row r="613" spans="1:15">
      <c r="A613" t="s">
        <v>9196</v>
      </c>
      <c r="B613">
        <v>1871089</v>
      </c>
      <c r="C613">
        <v>1872078</v>
      </c>
      <c r="F613" s="1" t="s">
        <v>1521</v>
      </c>
      <c r="L613" t="s">
        <v>1522</v>
      </c>
      <c r="M613" s="1" t="s">
        <v>1521</v>
      </c>
      <c r="O613" t="s">
        <v>10485</v>
      </c>
    </row>
    <row r="614" spans="1:15">
      <c r="A614" t="s">
        <v>9196</v>
      </c>
      <c r="B614">
        <v>1872812</v>
      </c>
      <c r="C614">
        <v>1873579</v>
      </c>
      <c r="F614" s="1" t="s">
        <v>1523</v>
      </c>
      <c r="L614" t="s">
        <v>1524</v>
      </c>
      <c r="M614" s="1" t="s">
        <v>1523</v>
      </c>
      <c r="O614" t="s">
        <v>10486</v>
      </c>
    </row>
    <row r="615" spans="1:15">
      <c r="A615" t="s">
        <v>9196</v>
      </c>
      <c r="B615">
        <v>1878425</v>
      </c>
      <c r="C615">
        <v>1879759</v>
      </c>
      <c r="F615" s="1" t="s">
        <v>1526</v>
      </c>
      <c r="L615" t="s">
        <v>1527</v>
      </c>
      <c r="M615" s="1" t="s">
        <v>1526</v>
      </c>
      <c r="O615" t="s">
        <v>10487</v>
      </c>
    </row>
    <row r="616" spans="1:15">
      <c r="A616" t="s">
        <v>9196</v>
      </c>
      <c r="B616">
        <v>1883166</v>
      </c>
      <c r="C616">
        <v>1883678</v>
      </c>
      <c r="F616" s="1" t="s">
        <v>1528</v>
      </c>
      <c r="L616" t="s">
        <v>1529</v>
      </c>
      <c r="M616" s="1" t="s">
        <v>1528</v>
      </c>
      <c r="O616" t="s">
        <v>10488</v>
      </c>
    </row>
    <row r="617" spans="1:15">
      <c r="A617" t="s">
        <v>9196</v>
      </c>
      <c r="B617">
        <v>1888774</v>
      </c>
      <c r="C617">
        <v>1890375</v>
      </c>
      <c r="F617" s="1" t="s">
        <v>1531</v>
      </c>
      <c r="L617" t="s">
        <v>1532</v>
      </c>
      <c r="M617" s="1" t="s">
        <v>1531</v>
      </c>
      <c r="O617" t="s">
        <v>10489</v>
      </c>
    </row>
    <row r="618" spans="1:15">
      <c r="A618" t="s">
        <v>9196</v>
      </c>
      <c r="B618">
        <v>1891908</v>
      </c>
      <c r="C618">
        <v>1893245</v>
      </c>
      <c r="F618" s="1" t="s">
        <v>1534</v>
      </c>
      <c r="L618" t="s">
        <v>1535</v>
      </c>
      <c r="M618" s="1" t="s">
        <v>1534</v>
      </c>
      <c r="O618" t="s">
        <v>10490</v>
      </c>
    </row>
    <row r="619" spans="1:15">
      <c r="A619" t="s">
        <v>9196</v>
      </c>
      <c r="B619">
        <v>1893396</v>
      </c>
      <c r="C619">
        <v>1894895</v>
      </c>
      <c r="F619" s="1" t="s">
        <v>1537</v>
      </c>
      <c r="L619" t="s">
        <v>1538</v>
      </c>
      <c r="M619" s="1" t="s">
        <v>1537</v>
      </c>
      <c r="O619" t="s">
        <v>10491</v>
      </c>
    </row>
    <row r="620" spans="1:15">
      <c r="A620" t="s">
        <v>9196</v>
      </c>
      <c r="B620">
        <v>1897941</v>
      </c>
      <c r="C620">
        <v>1899125</v>
      </c>
      <c r="F620" s="1" t="s">
        <v>1539</v>
      </c>
      <c r="L620" t="s">
        <v>1540</v>
      </c>
      <c r="M620" s="1" t="s">
        <v>1539</v>
      </c>
      <c r="O620" t="s">
        <v>10492</v>
      </c>
    </row>
    <row r="621" spans="1:15">
      <c r="A621" t="s">
        <v>9196</v>
      </c>
      <c r="B621">
        <v>1900080</v>
      </c>
      <c r="C621">
        <v>1900514</v>
      </c>
      <c r="F621" s="1" t="s">
        <v>1542</v>
      </c>
      <c r="L621" t="s">
        <v>1543</v>
      </c>
      <c r="M621" s="1" t="s">
        <v>1542</v>
      </c>
      <c r="O621" t="s">
        <v>10493</v>
      </c>
    </row>
    <row r="622" spans="1:15">
      <c r="A622" t="s">
        <v>9196</v>
      </c>
      <c r="B622">
        <v>1902219</v>
      </c>
      <c r="C622">
        <v>1903058</v>
      </c>
      <c r="F622" s="1" t="s">
        <v>1545</v>
      </c>
      <c r="L622" t="s">
        <v>1546</v>
      </c>
      <c r="M622" s="1" t="s">
        <v>1545</v>
      </c>
      <c r="O622" t="s">
        <v>10494</v>
      </c>
    </row>
    <row r="623" spans="1:15">
      <c r="A623" t="s">
        <v>9196</v>
      </c>
      <c r="B623">
        <v>1915221</v>
      </c>
      <c r="C623">
        <v>1915979</v>
      </c>
      <c r="F623" s="1" t="s">
        <v>1547</v>
      </c>
      <c r="L623" t="s">
        <v>1548</v>
      </c>
      <c r="M623" s="1" t="s">
        <v>1547</v>
      </c>
      <c r="O623" t="s">
        <v>10495</v>
      </c>
    </row>
    <row r="624" spans="1:15">
      <c r="A624" t="s">
        <v>9196</v>
      </c>
      <c r="B624">
        <v>1916663</v>
      </c>
      <c r="C624">
        <v>1917097</v>
      </c>
      <c r="F624" s="1" t="s">
        <v>1549</v>
      </c>
      <c r="L624" t="s">
        <v>1550</v>
      </c>
      <c r="M624" s="1" t="s">
        <v>1549</v>
      </c>
      <c r="O624" t="s">
        <v>10496</v>
      </c>
    </row>
    <row r="625" spans="1:15">
      <c r="A625" t="s">
        <v>9196</v>
      </c>
      <c r="B625">
        <v>1919861</v>
      </c>
      <c r="C625">
        <v>1921864</v>
      </c>
      <c r="F625" s="1" t="s">
        <v>1552</v>
      </c>
      <c r="L625" t="s">
        <v>1553</v>
      </c>
      <c r="M625" s="1" t="s">
        <v>1552</v>
      </c>
      <c r="O625" t="s">
        <v>10497</v>
      </c>
    </row>
    <row r="626" spans="1:15">
      <c r="A626" t="s">
        <v>9196</v>
      </c>
      <c r="B626">
        <v>1926680</v>
      </c>
      <c r="C626">
        <v>1929409</v>
      </c>
      <c r="F626" s="1" t="s">
        <v>1555</v>
      </c>
      <c r="L626" t="s">
        <v>1556</v>
      </c>
      <c r="M626" s="1" t="s">
        <v>1555</v>
      </c>
      <c r="O626" t="s">
        <v>10498</v>
      </c>
    </row>
    <row r="627" spans="1:15">
      <c r="A627" t="s">
        <v>9196</v>
      </c>
      <c r="B627">
        <v>1930834</v>
      </c>
      <c r="C627">
        <v>1931199</v>
      </c>
      <c r="F627" s="1" t="s">
        <v>1557</v>
      </c>
      <c r="L627" t="s">
        <v>1558</v>
      </c>
      <c r="M627" s="1" t="s">
        <v>1557</v>
      </c>
      <c r="O627" t="s">
        <v>10499</v>
      </c>
    </row>
    <row r="628" spans="1:15">
      <c r="A628" t="s">
        <v>9196</v>
      </c>
      <c r="B628">
        <v>1933477</v>
      </c>
      <c r="C628">
        <v>1935444</v>
      </c>
      <c r="F628" s="1" t="s">
        <v>1559</v>
      </c>
      <c r="L628" t="s">
        <v>1560</v>
      </c>
      <c r="M628" s="1" t="s">
        <v>1559</v>
      </c>
      <c r="O628" t="s">
        <v>10500</v>
      </c>
    </row>
    <row r="629" spans="1:15">
      <c r="A629" t="s">
        <v>9196</v>
      </c>
      <c r="B629">
        <v>1935448</v>
      </c>
      <c r="C629">
        <v>1937868</v>
      </c>
      <c r="F629" s="1" t="s">
        <v>1561</v>
      </c>
      <c r="L629" t="s">
        <v>1562</v>
      </c>
      <c r="M629" s="1" t="s">
        <v>1561</v>
      </c>
      <c r="O629" t="s">
        <v>10501</v>
      </c>
    </row>
    <row r="630" spans="1:15">
      <c r="A630" t="s">
        <v>9196</v>
      </c>
      <c r="B630">
        <v>1940625</v>
      </c>
      <c r="C630">
        <v>1942124</v>
      </c>
      <c r="F630" s="1" t="s">
        <v>1564</v>
      </c>
      <c r="L630" t="s">
        <v>1565</v>
      </c>
      <c r="M630" s="1" t="s">
        <v>1564</v>
      </c>
      <c r="O630" t="s">
        <v>10502</v>
      </c>
    </row>
    <row r="631" spans="1:15">
      <c r="A631" t="s">
        <v>9196</v>
      </c>
      <c r="B631">
        <v>1942714</v>
      </c>
      <c r="C631">
        <v>1943982</v>
      </c>
      <c r="F631" s="1" t="s">
        <v>1567</v>
      </c>
      <c r="L631" t="s">
        <v>1568</v>
      </c>
      <c r="M631" s="1" t="s">
        <v>1567</v>
      </c>
      <c r="O631" t="s">
        <v>10503</v>
      </c>
    </row>
    <row r="632" spans="1:15">
      <c r="A632" t="s">
        <v>9196</v>
      </c>
      <c r="B632">
        <v>1944113</v>
      </c>
      <c r="C632">
        <v>1945654</v>
      </c>
      <c r="F632" s="1" t="s">
        <v>1570</v>
      </c>
      <c r="L632" t="s">
        <v>1571</v>
      </c>
      <c r="M632" s="1" t="s">
        <v>1570</v>
      </c>
      <c r="O632" t="s">
        <v>10504</v>
      </c>
    </row>
    <row r="633" spans="1:15">
      <c r="A633" t="s">
        <v>9196</v>
      </c>
      <c r="B633">
        <v>1946702</v>
      </c>
      <c r="C633">
        <v>1947595</v>
      </c>
      <c r="F633" s="1" t="s">
        <v>1573</v>
      </c>
      <c r="L633" t="s">
        <v>1574</v>
      </c>
      <c r="M633" s="1" t="s">
        <v>1573</v>
      </c>
      <c r="O633" t="s">
        <v>10505</v>
      </c>
    </row>
    <row r="634" spans="1:15">
      <c r="A634" t="s">
        <v>9196</v>
      </c>
      <c r="B634">
        <v>1949682</v>
      </c>
      <c r="C634">
        <v>1951217</v>
      </c>
      <c r="F634" s="1" t="s">
        <v>1576</v>
      </c>
      <c r="L634" t="s">
        <v>1577</v>
      </c>
      <c r="M634" s="1" t="s">
        <v>1576</v>
      </c>
      <c r="O634" t="s">
        <v>10506</v>
      </c>
    </row>
    <row r="635" spans="1:15">
      <c r="A635" t="s">
        <v>9196</v>
      </c>
      <c r="B635">
        <v>1951228</v>
      </c>
      <c r="C635">
        <v>1952010</v>
      </c>
      <c r="F635" s="1" t="s">
        <v>1579</v>
      </c>
      <c r="L635" t="s">
        <v>1580</v>
      </c>
      <c r="M635" s="1" t="s">
        <v>1579</v>
      </c>
      <c r="O635" t="s">
        <v>10507</v>
      </c>
    </row>
    <row r="636" spans="1:15">
      <c r="A636" t="s">
        <v>9196</v>
      </c>
      <c r="B636">
        <v>1952031</v>
      </c>
      <c r="C636">
        <v>1952930</v>
      </c>
      <c r="F636" s="1" t="s">
        <v>1582</v>
      </c>
      <c r="L636" t="s">
        <v>1583</v>
      </c>
      <c r="M636" s="1" t="s">
        <v>1582</v>
      </c>
      <c r="O636" t="s">
        <v>10508</v>
      </c>
    </row>
    <row r="637" spans="1:15">
      <c r="A637" t="s">
        <v>9196</v>
      </c>
      <c r="B637">
        <v>1953181</v>
      </c>
      <c r="C637">
        <v>1954515</v>
      </c>
      <c r="F637" s="1" t="s">
        <v>1585</v>
      </c>
      <c r="L637" t="s">
        <v>1586</v>
      </c>
      <c r="M637" s="1" t="s">
        <v>1585</v>
      </c>
      <c r="O637" t="s">
        <v>10509</v>
      </c>
    </row>
    <row r="638" spans="1:15">
      <c r="A638" t="s">
        <v>9196</v>
      </c>
      <c r="F638" s="1" t="s">
        <v>20</v>
      </c>
      <c r="L638" t="s">
        <v>1586</v>
      </c>
      <c r="M638" s="1" t="s">
        <v>20</v>
      </c>
      <c r="O638" t="s">
        <v>10509</v>
      </c>
    </row>
    <row r="639" spans="1:15">
      <c r="A639" t="s">
        <v>9196</v>
      </c>
      <c r="B639">
        <v>1954525</v>
      </c>
      <c r="C639">
        <v>1956174</v>
      </c>
      <c r="F639" s="1" t="s">
        <v>1588</v>
      </c>
      <c r="L639" t="s">
        <v>1589</v>
      </c>
      <c r="M639" s="1" t="s">
        <v>1588</v>
      </c>
      <c r="O639" t="s">
        <v>10510</v>
      </c>
    </row>
    <row r="640" spans="1:15">
      <c r="A640" t="s">
        <v>9196</v>
      </c>
      <c r="B640">
        <v>1956218</v>
      </c>
      <c r="C640">
        <v>1957360</v>
      </c>
      <c r="F640" s="1" t="s">
        <v>1591</v>
      </c>
      <c r="L640" t="s">
        <v>1592</v>
      </c>
      <c r="M640" s="1" t="s">
        <v>1591</v>
      </c>
      <c r="O640" t="s">
        <v>10511</v>
      </c>
    </row>
    <row r="641" spans="1:15">
      <c r="A641" t="s">
        <v>9196</v>
      </c>
      <c r="B641">
        <v>1960198</v>
      </c>
      <c r="C641">
        <v>1964037</v>
      </c>
      <c r="F641" s="1" t="s">
        <v>1593</v>
      </c>
      <c r="L641" t="s">
        <v>1594</v>
      </c>
      <c r="M641" s="1" t="s">
        <v>1593</v>
      </c>
      <c r="O641" t="s">
        <v>10512</v>
      </c>
    </row>
    <row r="642" spans="1:15">
      <c r="A642" t="s">
        <v>9196</v>
      </c>
      <c r="B642">
        <v>1998340</v>
      </c>
      <c r="C642">
        <v>1999815</v>
      </c>
      <c r="F642" s="1" t="s">
        <v>1595</v>
      </c>
      <c r="L642" t="s">
        <v>1596</v>
      </c>
      <c r="M642" s="1" t="s">
        <v>1595</v>
      </c>
      <c r="O642" t="s">
        <v>10513</v>
      </c>
    </row>
    <row r="643" spans="1:15">
      <c r="A643" t="s">
        <v>9196</v>
      </c>
      <c r="B643">
        <v>1999849</v>
      </c>
      <c r="C643">
        <v>2000826</v>
      </c>
      <c r="F643" s="1" t="s">
        <v>1598</v>
      </c>
      <c r="L643" t="s">
        <v>1599</v>
      </c>
      <c r="M643" s="1" t="s">
        <v>1598</v>
      </c>
      <c r="O643" t="s">
        <v>10514</v>
      </c>
    </row>
    <row r="644" spans="1:15">
      <c r="A644" t="s">
        <v>9196</v>
      </c>
      <c r="B644">
        <v>2004677</v>
      </c>
      <c r="C644">
        <v>2006440</v>
      </c>
      <c r="F644" s="1" t="s">
        <v>1601</v>
      </c>
      <c r="L644" t="s">
        <v>1602</v>
      </c>
      <c r="M644" s="1" t="s">
        <v>1601</v>
      </c>
      <c r="O644" t="s">
        <v>10515</v>
      </c>
    </row>
    <row r="645" spans="1:15">
      <c r="A645" t="s">
        <v>9196</v>
      </c>
      <c r="B645">
        <v>2007526</v>
      </c>
      <c r="C645">
        <v>2008515</v>
      </c>
      <c r="F645" s="1" t="s">
        <v>288</v>
      </c>
      <c r="L645" t="s">
        <v>1603</v>
      </c>
      <c r="M645" s="1" t="s">
        <v>288</v>
      </c>
      <c r="O645" t="s">
        <v>10516</v>
      </c>
    </row>
    <row r="646" spans="1:15">
      <c r="A646" t="s">
        <v>9196</v>
      </c>
      <c r="B646">
        <v>2008572</v>
      </c>
      <c r="C646">
        <v>2010053</v>
      </c>
      <c r="F646" s="1" t="s">
        <v>1604</v>
      </c>
      <c r="L646" t="s">
        <v>1605</v>
      </c>
      <c r="M646" s="1" t="s">
        <v>1604</v>
      </c>
      <c r="O646" t="s">
        <v>10517</v>
      </c>
    </row>
    <row r="647" spans="1:15">
      <c r="A647" t="s">
        <v>9196</v>
      </c>
      <c r="B647">
        <v>2010070</v>
      </c>
      <c r="C647">
        <v>2014632</v>
      </c>
      <c r="F647" s="1" t="s">
        <v>1606</v>
      </c>
      <c r="L647" t="s">
        <v>1607</v>
      </c>
      <c r="M647" s="1" t="s">
        <v>1606</v>
      </c>
      <c r="O647" t="s">
        <v>10518</v>
      </c>
    </row>
    <row r="648" spans="1:15">
      <c r="A648" t="s">
        <v>9196</v>
      </c>
      <c r="B648">
        <v>2015733</v>
      </c>
      <c r="C648">
        <v>2016848</v>
      </c>
      <c r="F648" s="1" t="s">
        <v>1095</v>
      </c>
      <c r="L648" t="s">
        <v>1608</v>
      </c>
      <c r="M648" s="1" t="s">
        <v>1095</v>
      </c>
      <c r="O648" t="s">
        <v>10519</v>
      </c>
    </row>
    <row r="649" spans="1:15">
      <c r="A649" t="s">
        <v>9196</v>
      </c>
      <c r="B649">
        <v>2016845</v>
      </c>
      <c r="C649">
        <v>2017738</v>
      </c>
      <c r="F649" s="1" t="s">
        <v>1609</v>
      </c>
      <c r="L649" t="s">
        <v>1610</v>
      </c>
      <c r="M649" s="1" t="s">
        <v>1609</v>
      </c>
      <c r="O649" t="s">
        <v>10520</v>
      </c>
    </row>
    <row r="650" spans="1:15">
      <c r="A650" t="s">
        <v>9196</v>
      </c>
      <c r="B650">
        <v>2018554</v>
      </c>
      <c r="C650">
        <v>2019270</v>
      </c>
      <c r="F650" s="1" t="s">
        <v>1611</v>
      </c>
      <c r="L650" t="s">
        <v>1612</v>
      </c>
      <c r="M650" s="1" t="s">
        <v>1611</v>
      </c>
      <c r="O650" t="s">
        <v>10521</v>
      </c>
    </row>
    <row r="651" spans="1:15">
      <c r="A651" t="s">
        <v>9196</v>
      </c>
      <c r="B651">
        <v>2020611</v>
      </c>
      <c r="C651">
        <v>2021144</v>
      </c>
      <c r="F651" s="1" t="s">
        <v>486</v>
      </c>
      <c r="L651" t="s">
        <v>1613</v>
      </c>
      <c r="M651" s="1" t="s">
        <v>486</v>
      </c>
      <c r="O651" t="s">
        <v>10522</v>
      </c>
    </row>
    <row r="652" spans="1:15">
      <c r="A652" t="s">
        <v>9196</v>
      </c>
      <c r="B652">
        <v>2022561</v>
      </c>
      <c r="C652">
        <v>2024024</v>
      </c>
      <c r="F652" s="1" t="s">
        <v>1614</v>
      </c>
      <c r="L652" t="s">
        <v>1615</v>
      </c>
      <c r="M652" s="1" t="s">
        <v>1614</v>
      </c>
      <c r="O652" t="s">
        <v>10523</v>
      </c>
    </row>
    <row r="653" spans="1:15">
      <c r="A653" t="s">
        <v>9196</v>
      </c>
      <c r="B653">
        <v>2024042</v>
      </c>
      <c r="C653">
        <v>2025076</v>
      </c>
      <c r="F653" s="1" t="s">
        <v>1616</v>
      </c>
      <c r="L653" t="s">
        <v>1617</v>
      </c>
      <c r="M653" s="1" t="s">
        <v>1616</v>
      </c>
      <c r="O653" t="s">
        <v>10524</v>
      </c>
    </row>
    <row r="654" spans="1:15">
      <c r="A654" t="s">
        <v>9196</v>
      </c>
      <c r="B654">
        <v>2025400</v>
      </c>
      <c r="C654">
        <v>2027442</v>
      </c>
      <c r="F654" s="1" t="s">
        <v>1618</v>
      </c>
      <c r="L654" t="s">
        <v>1619</v>
      </c>
      <c r="M654" s="1" t="s">
        <v>1618</v>
      </c>
      <c r="O654" t="s">
        <v>10525</v>
      </c>
    </row>
    <row r="655" spans="1:15">
      <c r="A655" t="s">
        <v>9196</v>
      </c>
      <c r="B655">
        <v>2031439</v>
      </c>
      <c r="C655">
        <v>2032890</v>
      </c>
      <c r="F655" s="1" t="s">
        <v>1621</v>
      </c>
      <c r="L655" t="s">
        <v>1622</v>
      </c>
      <c r="M655" s="1" t="s">
        <v>1621</v>
      </c>
      <c r="O655" t="s">
        <v>10526</v>
      </c>
    </row>
    <row r="656" spans="1:15">
      <c r="A656" t="s">
        <v>9196</v>
      </c>
      <c r="B656">
        <v>2034745</v>
      </c>
      <c r="C656">
        <v>2035782</v>
      </c>
      <c r="F656" s="1" t="s">
        <v>1624</v>
      </c>
      <c r="L656" t="s">
        <v>1625</v>
      </c>
      <c r="M656" s="1" t="s">
        <v>1624</v>
      </c>
      <c r="O656" t="s">
        <v>10527</v>
      </c>
    </row>
    <row r="657" spans="1:15">
      <c r="A657" t="s">
        <v>9196</v>
      </c>
      <c r="B657">
        <v>2037601</v>
      </c>
      <c r="C657">
        <v>2038779</v>
      </c>
      <c r="F657" s="1" t="s">
        <v>1627</v>
      </c>
      <c r="L657" t="s">
        <v>1628</v>
      </c>
      <c r="M657" s="1" t="s">
        <v>1627</v>
      </c>
      <c r="O657" t="s">
        <v>10528</v>
      </c>
    </row>
    <row r="658" spans="1:15">
      <c r="A658" t="s">
        <v>9196</v>
      </c>
      <c r="B658">
        <v>2048533</v>
      </c>
      <c r="C658">
        <v>2049453</v>
      </c>
      <c r="F658" s="1" t="s">
        <v>1629</v>
      </c>
      <c r="L658" t="s">
        <v>1630</v>
      </c>
      <c r="M658" s="1" t="s">
        <v>1629</v>
      </c>
      <c r="O658" t="s">
        <v>10529</v>
      </c>
    </row>
    <row r="659" spans="1:15">
      <c r="A659" t="s">
        <v>9196</v>
      </c>
      <c r="B659">
        <v>2051329</v>
      </c>
      <c r="C659">
        <v>2053929</v>
      </c>
      <c r="F659" s="1" t="s">
        <v>1632</v>
      </c>
      <c r="L659" t="s">
        <v>1633</v>
      </c>
      <c r="M659" s="1" t="s">
        <v>1632</v>
      </c>
      <c r="O659" t="s">
        <v>10530</v>
      </c>
    </row>
    <row r="660" spans="1:15">
      <c r="A660" t="s">
        <v>9196</v>
      </c>
      <c r="B660">
        <v>2054599</v>
      </c>
      <c r="C660">
        <v>2055240</v>
      </c>
      <c r="F660" s="1" t="s">
        <v>1635</v>
      </c>
      <c r="L660" t="s">
        <v>1636</v>
      </c>
      <c r="M660" s="1" t="s">
        <v>1635</v>
      </c>
      <c r="O660" t="s">
        <v>10531</v>
      </c>
    </row>
    <row r="661" spans="1:15">
      <c r="A661" t="s">
        <v>9196</v>
      </c>
      <c r="B661">
        <v>2062150</v>
      </c>
      <c r="C661">
        <v>2063265</v>
      </c>
      <c r="F661" s="1" t="s">
        <v>601</v>
      </c>
      <c r="L661" t="s">
        <v>1637</v>
      </c>
      <c r="M661" s="1" t="s">
        <v>601</v>
      </c>
      <c r="O661" t="s">
        <v>10532</v>
      </c>
    </row>
    <row r="662" spans="1:15">
      <c r="A662" t="s">
        <v>9196</v>
      </c>
      <c r="B662">
        <v>2074343</v>
      </c>
      <c r="C662">
        <v>2075779</v>
      </c>
      <c r="F662" s="1" t="s">
        <v>1639</v>
      </c>
      <c r="L662" t="s">
        <v>1640</v>
      </c>
      <c r="M662" s="1" t="s">
        <v>1639</v>
      </c>
      <c r="O662" t="s">
        <v>10533</v>
      </c>
    </row>
    <row r="663" spans="1:15">
      <c r="A663" t="s">
        <v>9196</v>
      </c>
      <c r="B663">
        <v>2080351</v>
      </c>
      <c r="C663">
        <v>2081094</v>
      </c>
      <c r="F663" s="1" t="s">
        <v>606</v>
      </c>
      <c r="L663" t="s">
        <v>1641</v>
      </c>
      <c r="M663" s="1" t="s">
        <v>606</v>
      </c>
      <c r="O663" t="s">
        <v>10534</v>
      </c>
    </row>
    <row r="664" spans="1:15">
      <c r="A664" t="s">
        <v>9196</v>
      </c>
      <c r="B664">
        <v>2081753</v>
      </c>
      <c r="C664">
        <v>2082454</v>
      </c>
      <c r="F664" s="1" t="s">
        <v>472</v>
      </c>
      <c r="L664" t="s">
        <v>1642</v>
      </c>
      <c r="M664" s="1" t="s">
        <v>472</v>
      </c>
      <c r="O664" t="s">
        <v>10535</v>
      </c>
    </row>
    <row r="665" spans="1:15">
      <c r="A665" t="s">
        <v>9196</v>
      </c>
      <c r="B665">
        <v>2088257</v>
      </c>
      <c r="C665">
        <v>2089234</v>
      </c>
      <c r="F665" s="1" t="s">
        <v>1643</v>
      </c>
      <c r="L665" t="s">
        <v>1644</v>
      </c>
      <c r="M665" s="1" t="s">
        <v>1643</v>
      </c>
      <c r="O665" t="s">
        <v>10536</v>
      </c>
    </row>
    <row r="666" spans="1:15">
      <c r="A666" t="s">
        <v>9196</v>
      </c>
      <c r="B666">
        <v>2089396</v>
      </c>
      <c r="C666">
        <v>2090454</v>
      </c>
      <c r="F666" s="1" t="s">
        <v>1646</v>
      </c>
      <c r="L666" t="s">
        <v>1647</v>
      </c>
      <c r="M666" s="1" t="s">
        <v>1646</v>
      </c>
      <c r="O666" t="s">
        <v>10537</v>
      </c>
    </row>
    <row r="667" spans="1:15">
      <c r="A667" t="s">
        <v>9196</v>
      </c>
      <c r="B667">
        <v>2092899</v>
      </c>
      <c r="C667">
        <v>2093762</v>
      </c>
      <c r="F667" s="1" t="s">
        <v>1648</v>
      </c>
      <c r="L667" t="s">
        <v>1649</v>
      </c>
      <c r="M667" s="1" t="s">
        <v>1648</v>
      </c>
      <c r="O667" t="s">
        <v>10538</v>
      </c>
    </row>
    <row r="668" spans="1:15">
      <c r="A668" t="s">
        <v>9196</v>
      </c>
      <c r="B668">
        <v>2094010</v>
      </c>
      <c r="C668">
        <v>2095785</v>
      </c>
      <c r="F668" s="1" t="s">
        <v>1651</v>
      </c>
      <c r="L668" t="s">
        <v>1652</v>
      </c>
      <c r="M668" s="1" t="s">
        <v>1651</v>
      </c>
      <c r="O668" t="s">
        <v>10539</v>
      </c>
    </row>
    <row r="669" spans="1:15">
      <c r="A669" t="s">
        <v>9196</v>
      </c>
      <c r="B669">
        <v>2096350</v>
      </c>
      <c r="C669">
        <v>2096976</v>
      </c>
      <c r="F669" s="1" t="s">
        <v>1654</v>
      </c>
      <c r="L669" t="s">
        <v>1655</v>
      </c>
      <c r="M669" s="1" t="s">
        <v>1654</v>
      </c>
      <c r="O669" t="s">
        <v>10540</v>
      </c>
    </row>
    <row r="670" spans="1:15">
      <c r="A670" t="s">
        <v>9196</v>
      </c>
      <c r="B670">
        <v>2100580</v>
      </c>
      <c r="C670">
        <v>2102067</v>
      </c>
      <c r="F670" s="1" t="s">
        <v>1657</v>
      </c>
      <c r="L670" t="s">
        <v>1658</v>
      </c>
      <c r="M670" s="1" t="s">
        <v>1657</v>
      </c>
      <c r="O670" t="s">
        <v>10541</v>
      </c>
    </row>
    <row r="671" spans="1:15">
      <c r="A671" t="s">
        <v>9196</v>
      </c>
      <c r="B671">
        <v>2102168</v>
      </c>
      <c r="C671">
        <v>2104066</v>
      </c>
      <c r="F671" s="1" t="s">
        <v>1661</v>
      </c>
      <c r="L671" t="s">
        <v>1662</v>
      </c>
      <c r="M671" s="1" t="s">
        <v>1661</v>
      </c>
      <c r="O671" t="s">
        <v>10542</v>
      </c>
    </row>
    <row r="672" spans="1:15">
      <c r="A672" t="s">
        <v>9196</v>
      </c>
      <c r="F672" s="1" t="s">
        <v>20</v>
      </c>
      <c r="L672" t="s">
        <v>1662</v>
      </c>
      <c r="M672" s="1" t="s">
        <v>20</v>
      </c>
      <c r="O672" t="s">
        <v>10542</v>
      </c>
    </row>
    <row r="673" spans="1:15">
      <c r="A673" t="s">
        <v>9196</v>
      </c>
      <c r="B673">
        <v>2104056</v>
      </c>
      <c r="C673">
        <v>2104901</v>
      </c>
      <c r="F673" s="1" t="s">
        <v>1664</v>
      </c>
      <c r="L673" t="s">
        <v>1665</v>
      </c>
      <c r="M673" s="1" t="s">
        <v>1664</v>
      </c>
      <c r="O673" t="s">
        <v>10543</v>
      </c>
    </row>
    <row r="674" spans="1:15" ht="31">
      <c r="A674" t="s">
        <v>9196</v>
      </c>
      <c r="B674">
        <v>2107505</v>
      </c>
      <c r="C674">
        <v>2108758</v>
      </c>
      <c r="F674" s="1" t="s">
        <v>1667</v>
      </c>
      <c r="L674" t="s">
        <v>1668</v>
      </c>
      <c r="M674" s="1" t="s">
        <v>1667</v>
      </c>
      <c r="O674" t="s">
        <v>10544</v>
      </c>
    </row>
    <row r="675" spans="1:15">
      <c r="A675" t="s">
        <v>9196</v>
      </c>
      <c r="B675">
        <v>2108774</v>
      </c>
      <c r="C675">
        <v>2111608</v>
      </c>
      <c r="F675" s="1" t="s">
        <v>1670</v>
      </c>
      <c r="L675" t="s">
        <v>1671</v>
      </c>
      <c r="M675" s="1" t="s">
        <v>1670</v>
      </c>
      <c r="O675" t="s">
        <v>10545</v>
      </c>
    </row>
    <row r="676" spans="1:15">
      <c r="A676" t="s">
        <v>9196</v>
      </c>
      <c r="B676">
        <v>2114742</v>
      </c>
      <c r="C676">
        <v>2115332</v>
      </c>
      <c r="F676" s="1" t="s">
        <v>1672</v>
      </c>
      <c r="L676" t="s">
        <v>1673</v>
      </c>
      <c r="M676" s="1" t="s">
        <v>1672</v>
      </c>
      <c r="O676" t="s">
        <v>10546</v>
      </c>
    </row>
    <row r="677" spans="1:15">
      <c r="A677" t="s">
        <v>9196</v>
      </c>
      <c r="B677">
        <v>2115425</v>
      </c>
      <c r="C677">
        <v>2116669</v>
      </c>
      <c r="F677" s="1" t="s">
        <v>1674</v>
      </c>
      <c r="L677" t="s">
        <v>1675</v>
      </c>
      <c r="M677" s="1" t="s">
        <v>1674</v>
      </c>
      <c r="O677" t="s">
        <v>10547</v>
      </c>
    </row>
    <row r="678" spans="1:15">
      <c r="A678" t="s">
        <v>9196</v>
      </c>
      <c r="B678">
        <v>2117051</v>
      </c>
      <c r="C678">
        <v>2118268</v>
      </c>
      <c r="F678" s="1" t="s">
        <v>1676</v>
      </c>
      <c r="L678" t="s">
        <v>1677</v>
      </c>
      <c r="M678" s="1" t="s">
        <v>1676</v>
      </c>
      <c r="O678" t="s">
        <v>10548</v>
      </c>
    </row>
    <row r="679" spans="1:15">
      <c r="A679" t="s">
        <v>9196</v>
      </c>
      <c r="B679">
        <v>2118504</v>
      </c>
      <c r="C679">
        <v>2119127</v>
      </c>
      <c r="F679" s="1" t="s">
        <v>1678</v>
      </c>
      <c r="L679" t="s">
        <v>1679</v>
      </c>
      <c r="M679" s="1" t="s">
        <v>1678</v>
      </c>
      <c r="O679" t="s">
        <v>10549</v>
      </c>
    </row>
    <row r="680" spans="1:15">
      <c r="A680" t="s">
        <v>9196</v>
      </c>
      <c r="B680">
        <v>2121641</v>
      </c>
      <c r="C680">
        <v>2122306</v>
      </c>
      <c r="F680" s="1" t="s">
        <v>1680</v>
      </c>
      <c r="L680" t="s">
        <v>1681</v>
      </c>
      <c r="M680" s="1" t="s">
        <v>1680</v>
      </c>
      <c r="O680" t="s">
        <v>10550</v>
      </c>
    </row>
    <row r="681" spans="1:15">
      <c r="A681" t="s">
        <v>9196</v>
      </c>
      <c r="B681">
        <v>2126549</v>
      </c>
      <c r="C681">
        <v>2126938</v>
      </c>
      <c r="F681" s="1" t="s">
        <v>1683</v>
      </c>
      <c r="L681" t="s">
        <v>1684</v>
      </c>
      <c r="M681" s="1" t="s">
        <v>1683</v>
      </c>
      <c r="O681" t="s">
        <v>10551</v>
      </c>
    </row>
    <row r="682" spans="1:15">
      <c r="A682" t="s">
        <v>9196</v>
      </c>
      <c r="B682">
        <v>2127813</v>
      </c>
      <c r="C682">
        <v>2128421</v>
      </c>
      <c r="F682" s="1" t="s">
        <v>1686</v>
      </c>
      <c r="L682" t="s">
        <v>1687</v>
      </c>
      <c r="M682" s="1" t="s">
        <v>1686</v>
      </c>
      <c r="O682" t="s">
        <v>10552</v>
      </c>
    </row>
    <row r="683" spans="1:15">
      <c r="A683" t="s">
        <v>9196</v>
      </c>
      <c r="B683">
        <v>2128464</v>
      </c>
      <c r="C683">
        <v>2129066</v>
      </c>
      <c r="F683" s="1" t="s">
        <v>470</v>
      </c>
      <c r="L683" t="s">
        <v>1688</v>
      </c>
      <c r="M683" s="1" t="s">
        <v>470</v>
      </c>
      <c r="O683" t="s">
        <v>10553</v>
      </c>
    </row>
    <row r="684" spans="1:15">
      <c r="A684" t="s">
        <v>9196</v>
      </c>
      <c r="B684">
        <v>2131902</v>
      </c>
      <c r="C684">
        <v>2133302</v>
      </c>
      <c r="F684" s="1" t="s">
        <v>1690</v>
      </c>
      <c r="L684" t="s">
        <v>1691</v>
      </c>
      <c r="M684" s="1" t="s">
        <v>1690</v>
      </c>
      <c r="O684" t="s">
        <v>10554</v>
      </c>
    </row>
    <row r="685" spans="1:15">
      <c r="A685" t="s">
        <v>9196</v>
      </c>
      <c r="B685">
        <v>2133455</v>
      </c>
      <c r="C685">
        <v>2134156</v>
      </c>
      <c r="F685" s="1" t="s">
        <v>1692</v>
      </c>
      <c r="L685" t="s">
        <v>1693</v>
      </c>
      <c r="M685" s="1" t="s">
        <v>1692</v>
      </c>
      <c r="O685" t="s">
        <v>10555</v>
      </c>
    </row>
    <row r="686" spans="1:15" ht="31">
      <c r="A686" t="s">
        <v>9196</v>
      </c>
      <c r="B686">
        <v>2134566</v>
      </c>
      <c r="C686">
        <v>2135387</v>
      </c>
      <c r="F686" s="1" t="s">
        <v>1694</v>
      </c>
      <c r="L686" t="s">
        <v>1695</v>
      </c>
      <c r="M686" s="1" t="s">
        <v>1694</v>
      </c>
      <c r="O686" t="s">
        <v>10556</v>
      </c>
    </row>
    <row r="687" spans="1:15">
      <c r="A687" t="s">
        <v>9196</v>
      </c>
      <c r="B687">
        <v>2135470</v>
      </c>
      <c r="C687">
        <v>2136171</v>
      </c>
      <c r="F687" s="1" t="s">
        <v>1697</v>
      </c>
      <c r="L687" t="s">
        <v>1698</v>
      </c>
      <c r="M687" s="1" t="s">
        <v>1697</v>
      </c>
      <c r="O687" t="s">
        <v>10557</v>
      </c>
    </row>
    <row r="688" spans="1:15" ht="31">
      <c r="A688" t="s">
        <v>9196</v>
      </c>
      <c r="B688">
        <v>2136913</v>
      </c>
      <c r="C688">
        <v>2137524</v>
      </c>
      <c r="F688" s="1" t="s">
        <v>1700</v>
      </c>
      <c r="L688" t="s">
        <v>1701</v>
      </c>
      <c r="M688" s="1" t="s">
        <v>1700</v>
      </c>
      <c r="O688" t="s">
        <v>10558</v>
      </c>
    </row>
    <row r="689" spans="1:15">
      <c r="A689" t="s">
        <v>9196</v>
      </c>
      <c r="F689" s="1" t="s">
        <v>20</v>
      </c>
      <c r="L689" t="s">
        <v>1701</v>
      </c>
      <c r="M689" s="1" t="s">
        <v>20</v>
      </c>
      <c r="O689" t="s">
        <v>10558</v>
      </c>
    </row>
    <row r="690" spans="1:15">
      <c r="A690" t="s">
        <v>9196</v>
      </c>
      <c r="B690">
        <v>2139454</v>
      </c>
      <c r="C690">
        <v>2140869</v>
      </c>
      <c r="F690" s="1" t="s">
        <v>1703</v>
      </c>
      <c r="L690" t="s">
        <v>1704</v>
      </c>
      <c r="M690" s="1" t="s">
        <v>1703</v>
      </c>
      <c r="O690" t="s">
        <v>10559</v>
      </c>
    </row>
    <row r="691" spans="1:15">
      <c r="A691" t="s">
        <v>9196</v>
      </c>
      <c r="B691">
        <v>2140898</v>
      </c>
      <c r="C691">
        <v>2141725</v>
      </c>
      <c r="F691" s="1" t="s">
        <v>1705</v>
      </c>
      <c r="L691" t="s">
        <v>1706</v>
      </c>
      <c r="M691" s="1" t="s">
        <v>1705</v>
      </c>
      <c r="O691" t="s">
        <v>10560</v>
      </c>
    </row>
    <row r="692" spans="1:15">
      <c r="A692" t="s">
        <v>9196</v>
      </c>
      <c r="B692">
        <v>2141703</v>
      </c>
      <c r="C692">
        <v>2143013</v>
      </c>
      <c r="F692" s="1" t="s">
        <v>1707</v>
      </c>
      <c r="L692" t="s">
        <v>1708</v>
      </c>
      <c r="M692" s="1" t="s">
        <v>1707</v>
      </c>
      <c r="O692" t="s">
        <v>10561</v>
      </c>
    </row>
    <row r="693" spans="1:15">
      <c r="A693" t="s">
        <v>9196</v>
      </c>
      <c r="B693">
        <v>2143022</v>
      </c>
      <c r="C693">
        <v>2143675</v>
      </c>
      <c r="F693" s="1" t="s">
        <v>1710</v>
      </c>
      <c r="L693" t="s">
        <v>1711</v>
      </c>
      <c r="M693" s="1" t="s">
        <v>1710</v>
      </c>
      <c r="O693" t="s">
        <v>10562</v>
      </c>
    </row>
    <row r="694" spans="1:15">
      <c r="A694" t="s">
        <v>9196</v>
      </c>
      <c r="B694">
        <v>2143660</v>
      </c>
      <c r="C694">
        <v>2144349</v>
      </c>
      <c r="F694" s="1" t="s">
        <v>1712</v>
      </c>
      <c r="L694" t="s">
        <v>1713</v>
      </c>
      <c r="M694" s="1" t="s">
        <v>1712</v>
      </c>
      <c r="O694" t="s">
        <v>10563</v>
      </c>
    </row>
    <row r="695" spans="1:15">
      <c r="A695" t="s">
        <v>9196</v>
      </c>
      <c r="B695">
        <v>2144356</v>
      </c>
      <c r="C695">
        <v>2145690</v>
      </c>
      <c r="F695" s="1" t="s">
        <v>1715</v>
      </c>
      <c r="L695" t="s">
        <v>1716</v>
      </c>
      <c r="M695" s="1" t="s">
        <v>1715</v>
      </c>
      <c r="O695" t="s">
        <v>10564</v>
      </c>
    </row>
    <row r="696" spans="1:15">
      <c r="A696" t="s">
        <v>9196</v>
      </c>
      <c r="B696">
        <v>2150108</v>
      </c>
      <c r="C696">
        <v>2151256</v>
      </c>
      <c r="F696" s="1" t="s">
        <v>1718</v>
      </c>
      <c r="L696" t="s">
        <v>1719</v>
      </c>
      <c r="M696" s="1" t="s">
        <v>1718</v>
      </c>
      <c r="O696" t="s">
        <v>10565</v>
      </c>
    </row>
    <row r="697" spans="1:15">
      <c r="A697" t="s">
        <v>9196</v>
      </c>
      <c r="B697">
        <v>2159268</v>
      </c>
      <c r="C697">
        <v>2159696</v>
      </c>
      <c r="F697" s="1" t="s">
        <v>1720</v>
      </c>
      <c r="L697" t="s">
        <v>1721</v>
      </c>
      <c r="M697" s="1" t="s">
        <v>1720</v>
      </c>
      <c r="O697" t="s">
        <v>10566</v>
      </c>
    </row>
    <row r="698" spans="1:15">
      <c r="A698" t="s">
        <v>9196</v>
      </c>
      <c r="B698">
        <v>2159981</v>
      </c>
      <c r="C698">
        <v>2161778</v>
      </c>
      <c r="F698" s="1" t="s">
        <v>1722</v>
      </c>
      <c r="L698" t="s">
        <v>1723</v>
      </c>
      <c r="M698" s="1" t="s">
        <v>1722</v>
      </c>
      <c r="O698" t="s">
        <v>10567</v>
      </c>
    </row>
    <row r="699" spans="1:15">
      <c r="A699" t="s">
        <v>9196</v>
      </c>
      <c r="B699">
        <v>2162108</v>
      </c>
      <c r="C699">
        <v>2165614</v>
      </c>
      <c r="F699" s="1" t="s">
        <v>1724</v>
      </c>
      <c r="L699" t="s">
        <v>1725</v>
      </c>
      <c r="M699" s="1" t="s">
        <v>1724</v>
      </c>
      <c r="O699" t="s">
        <v>10568</v>
      </c>
    </row>
    <row r="700" spans="1:15">
      <c r="A700" t="s">
        <v>9196</v>
      </c>
      <c r="B700">
        <v>2171401</v>
      </c>
      <c r="C700">
        <v>2172732</v>
      </c>
      <c r="F700" s="1" t="s">
        <v>1726</v>
      </c>
      <c r="L700" t="s">
        <v>1727</v>
      </c>
      <c r="M700" s="1" t="s">
        <v>1726</v>
      </c>
      <c r="O700" t="s">
        <v>10569</v>
      </c>
    </row>
    <row r="701" spans="1:15">
      <c r="A701" t="s">
        <v>9196</v>
      </c>
      <c r="B701">
        <v>2172932</v>
      </c>
      <c r="C701">
        <v>2173450</v>
      </c>
      <c r="F701" s="1" t="s">
        <v>1728</v>
      </c>
      <c r="L701" t="s">
        <v>1729</v>
      </c>
      <c r="M701" s="1" t="s">
        <v>1728</v>
      </c>
      <c r="O701" t="s">
        <v>10570</v>
      </c>
    </row>
    <row r="702" spans="1:15">
      <c r="A702" t="s">
        <v>9196</v>
      </c>
      <c r="B702">
        <v>2175596</v>
      </c>
      <c r="C702">
        <v>2179513</v>
      </c>
      <c r="F702" s="1" t="s">
        <v>1730</v>
      </c>
      <c r="L702" t="s">
        <v>1731</v>
      </c>
      <c r="M702" s="1" t="s">
        <v>1730</v>
      </c>
      <c r="O702" t="s">
        <v>10571</v>
      </c>
    </row>
    <row r="703" spans="1:15">
      <c r="A703" t="s">
        <v>9196</v>
      </c>
      <c r="B703">
        <v>2179526</v>
      </c>
      <c r="C703">
        <v>2181256</v>
      </c>
      <c r="F703" s="1" t="s">
        <v>1732</v>
      </c>
      <c r="L703" t="s">
        <v>1733</v>
      </c>
      <c r="M703" s="1" t="s">
        <v>1732</v>
      </c>
      <c r="O703" t="s">
        <v>10572</v>
      </c>
    </row>
    <row r="704" spans="1:15">
      <c r="A704" t="s">
        <v>9196</v>
      </c>
      <c r="B704">
        <v>2189961</v>
      </c>
      <c r="C704">
        <v>2190785</v>
      </c>
      <c r="F704" s="1" t="s">
        <v>1734</v>
      </c>
      <c r="L704" t="s">
        <v>1735</v>
      </c>
      <c r="M704" s="1" t="s">
        <v>1734</v>
      </c>
      <c r="O704" t="s">
        <v>10573</v>
      </c>
    </row>
    <row r="705" spans="1:15" ht="31">
      <c r="A705" t="s">
        <v>9196</v>
      </c>
      <c r="B705">
        <v>2191626</v>
      </c>
      <c r="C705">
        <v>2192300</v>
      </c>
      <c r="F705" s="1" t="s">
        <v>1736</v>
      </c>
      <c r="L705" t="s">
        <v>1737</v>
      </c>
      <c r="M705" s="1" t="s">
        <v>1736</v>
      </c>
      <c r="O705" t="s">
        <v>10574</v>
      </c>
    </row>
    <row r="706" spans="1:15">
      <c r="A706" t="s">
        <v>9196</v>
      </c>
      <c r="B706">
        <v>2196389</v>
      </c>
      <c r="C706">
        <v>2197081</v>
      </c>
      <c r="F706" s="1" t="s">
        <v>1738</v>
      </c>
      <c r="L706" t="s">
        <v>1739</v>
      </c>
      <c r="M706" s="1" t="s">
        <v>1738</v>
      </c>
      <c r="O706" t="s">
        <v>10575</v>
      </c>
    </row>
    <row r="707" spans="1:15">
      <c r="A707" t="s">
        <v>9196</v>
      </c>
      <c r="B707">
        <v>2249154</v>
      </c>
      <c r="C707">
        <v>2256011</v>
      </c>
      <c r="F707" s="1" t="s">
        <v>1740</v>
      </c>
      <c r="L707" t="s">
        <v>1741</v>
      </c>
      <c r="M707" s="1" t="s">
        <v>1740</v>
      </c>
      <c r="O707" t="s">
        <v>10576</v>
      </c>
    </row>
    <row r="708" spans="1:15">
      <c r="A708" t="s">
        <v>9196</v>
      </c>
      <c r="B708">
        <v>2260333</v>
      </c>
      <c r="C708">
        <v>2262267</v>
      </c>
      <c r="F708" s="1" t="s">
        <v>1742</v>
      </c>
      <c r="L708" t="s">
        <v>1743</v>
      </c>
      <c r="M708" s="1" t="s">
        <v>1742</v>
      </c>
      <c r="O708" t="s">
        <v>10577</v>
      </c>
    </row>
    <row r="709" spans="1:15">
      <c r="A709" t="s">
        <v>9196</v>
      </c>
      <c r="B709">
        <v>2263489</v>
      </c>
      <c r="C709">
        <v>2264592</v>
      </c>
      <c r="F709" s="1" t="s">
        <v>1744</v>
      </c>
      <c r="L709" t="s">
        <v>1745</v>
      </c>
      <c r="M709" s="1" t="s">
        <v>1744</v>
      </c>
      <c r="O709" t="s">
        <v>10578</v>
      </c>
    </row>
    <row r="710" spans="1:15">
      <c r="A710" t="s">
        <v>9196</v>
      </c>
      <c r="B710">
        <v>2270407</v>
      </c>
      <c r="C710">
        <v>2271657</v>
      </c>
      <c r="F710" s="1" t="s">
        <v>1746</v>
      </c>
      <c r="L710" t="s">
        <v>1747</v>
      </c>
      <c r="M710" s="1" t="s">
        <v>1746</v>
      </c>
      <c r="O710" t="s">
        <v>10579</v>
      </c>
    </row>
    <row r="711" spans="1:15">
      <c r="A711" t="s">
        <v>9196</v>
      </c>
      <c r="B711">
        <v>2273989</v>
      </c>
      <c r="C711">
        <v>2274522</v>
      </c>
      <c r="F711" s="1" t="s">
        <v>1748</v>
      </c>
      <c r="L711" t="s">
        <v>1749</v>
      </c>
      <c r="M711" s="1" t="s">
        <v>1748</v>
      </c>
      <c r="O711" t="s">
        <v>10580</v>
      </c>
    </row>
    <row r="712" spans="1:15">
      <c r="A712" t="s">
        <v>9196</v>
      </c>
      <c r="B712">
        <v>2275706</v>
      </c>
      <c r="C712">
        <v>2277421</v>
      </c>
      <c r="F712" s="1" t="s">
        <v>1750</v>
      </c>
      <c r="L712" t="s">
        <v>1751</v>
      </c>
      <c r="M712" s="1" t="s">
        <v>1750</v>
      </c>
      <c r="O712" t="s">
        <v>10581</v>
      </c>
    </row>
    <row r="713" spans="1:15">
      <c r="A713" t="s">
        <v>9196</v>
      </c>
      <c r="B713">
        <v>2281667</v>
      </c>
      <c r="C713">
        <v>2282485</v>
      </c>
      <c r="F713" s="1" t="s">
        <v>1753</v>
      </c>
      <c r="L713" t="s">
        <v>1754</v>
      </c>
      <c r="M713" s="1" t="s">
        <v>1753</v>
      </c>
      <c r="O713" t="s">
        <v>10582</v>
      </c>
    </row>
    <row r="714" spans="1:15">
      <c r="A714" t="s">
        <v>9196</v>
      </c>
      <c r="B714">
        <v>2287097</v>
      </c>
      <c r="C714">
        <v>2287528</v>
      </c>
      <c r="F714" s="1" t="s">
        <v>1756</v>
      </c>
      <c r="L714" t="s">
        <v>1757</v>
      </c>
      <c r="M714" s="1" t="s">
        <v>1756</v>
      </c>
      <c r="O714" t="s">
        <v>10583</v>
      </c>
    </row>
    <row r="715" spans="1:15">
      <c r="A715" t="s">
        <v>9196</v>
      </c>
      <c r="B715">
        <v>2287529</v>
      </c>
      <c r="C715">
        <v>2288062</v>
      </c>
      <c r="F715" s="1" t="s">
        <v>1759</v>
      </c>
      <c r="L715" t="s">
        <v>1760</v>
      </c>
      <c r="M715" s="1" t="s">
        <v>1759</v>
      </c>
      <c r="O715" t="s">
        <v>10584</v>
      </c>
    </row>
    <row r="716" spans="1:15">
      <c r="A716" t="s">
        <v>9196</v>
      </c>
      <c r="B716">
        <v>2292769</v>
      </c>
      <c r="C716">
        <v>2294037</v>
      </c>
      <c r="F716" s="1" t="s">
        <v>1762</v>
      </c>
      <c r="L716" t="s">
        <v>1763</v>
      </c>
      <c r="M716" s="1" t="s">
        <v>1762</v>
      </c>
      <c r="O716" t="s">
        <v>10585</v>
      </c>
    </row>
    <row r="717" spans="1:15">
      <c r="A717" t="s">
        <v>9196</v>
      </c>
      <c r="B717">
        <v>2296603</v>
      </c>
      <c r="C717">
        <v>2297109</v>
      </c>
      <c r="F717" s="1" t="s">
        <v>1765</v>
      </c>
      <c r="L717" t="s">
        <v>1766</v>
      </c>
      <c r="M717" s="1" t="s">
        <v>1765</v>
      </c>
      <c r="O717" t="s">
        <v>10586</v>
      </c>
    </row>
    <row r="718" spans="1:15">
      <c r="A718" t="s">
        <v>9196</v>
      </c>
      <c r="B718">
        <v>2297106</v>
      </c>
      <c r="C718">
        <v>2297900</v>
      </c>
      <c r="F718" s="1" t="s">
        <v>1767</v>
      </c>
      <c r="L718" t="s">
        <v>1768</v>
      </c>
      <c r="M718" s="1" t="s">
        <v>1767</v>
      </c>
      <c r="O718" t="s">
        <v>10587</v>
      </c>
    </row>
    <row r="719" spans="1:15">
      <c r="A719" t="s">
        <v>9196</v>
      </c>
      <c r="B719">
        <v>2299406</v>
      </c>
      <c r="C719">
        <v>2300179</v>
      </c>
      <c r="F719" s="1" t="s">
        <v>1770</v>
      </c>
      <c r="L719" t="s">
        <v>1771</v>
      </c>
      <c r="M719" s="1" t="s">
        <v>1770</v>
      </c>
      <c r="O719" t="s">
        <v>10588</v>
      </c>
    </row>
    <row r="720" spans="1:15">
      <c r="A720" t="s">
        <v>9196</v>
      </c>
      <c r="B720">
        <v>2300762</v>
      </c>
      <c r="C720">
        <v>2302438</v>
      </c>
      <c r="F720" s="1" t="s">
        <v>1773</v>
      </c>
      <c r="L720" t="s">
        <v>1774</v>
      </c>
      <c r="M720" s="1" t="s">
        <v>1773</v>
      </c>
      <c r="O720" t="s">
        <v>10589</v>
      </c>
    </row>
    <row r="721" spans="1:15">
      <c r="A721" t="s">
        <v>9196</v>
      </c>
      <c r="B721">
        <v>2303920</v>
      </c>
      <c r="C721">
        <v>2304537</v>
      </c>
      <c r="F721" s="1" t="s">
        <v>1775</v>
      </c>
      <c r="L721" t="s">
        <v>1776</v>
      </c>
      <c r="M721" s="1" t="s">
        <v>1775</v>
      </c>
      <c r="O721" t="s">
        <v>10590</v>
      </c>
    </row>
    <row r="722" spans="1:15">
      <c r="A722" t="s">
        <v>9196</v>
      </c>
      <c r="B722">
        <v>2304553</v>
      </c>
      <c r="C722">
        <v>2305035</v>
      </c>
      <c r="F722" s="1" t="s">
        <v>1777</v>
      </c>
      <c r="L722" t="s">
        <v>1778</v>
      </c>
      <c r="M722" s="1" t="s">
        <v>1777</v>
      </c>
      <c r="O722" t="s">
        <v>10591</v>
      </c>
    </row>
    <row r="723" spans="1:15">
      <c r="A723" t="s">
        <v>9196</v>
      </c>
      <c r="B723">
        <v>2305378</v>
      </c>
      <c r="C723">
        <v>2306283</v>
      </c>
      <c r="F723" s="1" t="s">
        <v>1780</v>
      </c>
      <c r="L723" t="s">
        <v>1781</v>
      </c>
      <c r="M723" s="1" t="s">
        <v>1780</v>
      </c>
      <c r="O723" t="s">
        <v>10592</v>
      </c>
    </row>
    <row r="724" spans="1:15">
      <c r="A724" t="s">
        <v>9196</v>
      </c>
      <c r="B724">
        <v>2306514</v>
      </c>
      <c r="C724">
        <v>2307662</v>
      </c>
      <c r="F724" s="1" t="s">
        <v>1783</v>
      </c>
      <c r="L724" t="s">
        <v>1784</v>
      </c>
      <c r="M724" s="1" t="s">
        <v>1783</v>
      </c>
      <c r="O724" t="s">
        <v>10593</v>
      </c>
    </row>
    <row r="725" spans="1:15">
      <c r="A725" t="s">
        <v>9196</v>
      </c>
      <c r="B725">
        <v>2308967</v>
      </c>
      <c r="C725">
        <v>2309647</v>
      </c>
      <c r="F725" s="1" t="s">
        <v>1785</v>
      </c>
      <c r="L725" t="s">
        <v>1786</v>
      </c>
      <c r="M725" s="1" t="s">
        <v>1785</v>
      </c>
      <c r="O725" t="s">
        <v>9214</v>
      </c>
    </row>
    <row r="726" spans="1:15">
      <c r="A726" t="s">
        <v>9196</v>
      </c>
      <c r="F726" s="1" t="s">
        <v>1788</v>
      </c>
      <c r="L726" t="s">
        <v>1789</v>
      </c>
      <c r="M726" s="1" t="s">
        <v>1788</v>
      </c>
      <c r="O726" t="s">
        <v>9215</v>
      </c>
    </row>
    <row r="727" spans="1:15">
      <c r="A727" t="s">
        <v>9196</v>
      </c>
      <c r="F727" s="1" t="s">
        <v>1790</v>
      </c>
      <c r="L727" t="s">
        <v>1791</v>
      </c>
      <c r="M727" s="1" t="s">
        <v>1790</v>
      </c>
      <c r="O727" t="s">
        <v>9216</v>
      </c>
    </row>
    <row r="728" spans="1:15">
      <c r="A728" t="s">
        <v>9196</v>
      </c>
      <c r="F728" s="1" t="s">
        <v>1792</v>
      </c>
      <c r="L728" t="s">
        <v>1793</v>
      </c>
      <c r="M728" s="1" t="s">
        <v>1792</v>
      </c>
      <c r="O728" t="s">
        <v>9217</v>
      </c>
    </row>
    <row r="729" spans="1:15">
      <c r="A729" t="s">
        <v>9196</v>
      </c>
      <c r="F729" s="1" t="s">
        <v>1795</v>
      </c>
      <c r="L729" t="s">
        <v>1796</v>
      </c>
      <c r="M729" s="1" t="s">
        <v>1795</v>
      </c>
      <c r="O729" t="s">
        <v>9218</v>
      </c>
    </row>
    <row r="730" spans="1:15">
      <c r="A730" t="s">
        <v>9196</v>
      </c>
      <c r="F730" s="1" t="s">
        <v>1798</v>
      </c>
      <c r="L730" t="s">
        <v>1799</v>
      </c>
      <c r="M730" s="1" t="s">
        <v>1798</v>
      </c>
      <c r="O730" t="s">
        <v>9219</v>
      </c>
    </row>
    <row r="731" spans="1:15">
      <c r="A731" t="s">
        <v>9196</v>
      </c>
      <c r="F731" s="1" t="s">
        <v>1801</v>
      </c>
      <c r="L731" t="s">
        <v>1802</v>
      </c>
      <c r="M731" s="1" t="s">
        <v>1801</v>
      </c>
      <c r="O731" t="s">
        <v>9220</v>
      </c>
    </row>
    <row r="732" spans="1:15">
      <c r="A732" t="s">
        <v>9196</v>
      </c>
      <c r="F732" s="1" t="s">
        <v>1804</v>
      </c>
      <c r="L732" t="s">
        <v>1805</v>
      </c>
      <c r="M732" s="1" t="s">
        <v>1804</v>
      </c>
      <c r="O732" t="s">
        <v>9221</v>
      </c>
    </row>
    <row r="733" spans="1:15" ht="31">
      <c r="A733" t="s">
        <v>9196</v>
      </c>
      <c r="F733" s="1" t="s">
        <v>1807</v>
      </c>
      <c r="L733" t="s">
        <v>1808</v>
      </c>
      <c r="M733" s="1" t="s">
        <v>1807</v>
      </c>
      <c r="O733" t="s">
        <v>9222</v>
      </c>
    </row>
    <row r="734" spans="1:15">
      <c r="A734" t="s">
        <v>9196</v>
      </c>
      <c r="F734" s="1" t="s">
        <v>1810</v>
      </c>
      <c r="L734" t="s">
        <v>1811</v>
      </c>
      <c r="M734" s="1" t="s">
        <v>1810</v>
      </c>
      <c r="O734" t="s">
        <v>9223</v>
      </c>
    </row>
    <row r="735" spans="1:15">
      <c r="A735" t="s">
        <v>9196</v>
      </c>
      <c r="F735" s="1" t="s">
        <v>1812</v>
      </c>
      <c r="L735" t="s">
        <v>1813</v>
      </c>
      <c r="M735" s="1" t="s">
        <v>1812</v>
      </c>
      <c r="O735" t="s">
        <v>9224</v>
      </c>
    </row>
    <row r="736" spans="1:15">
      <c r="A736" t="s">
        <v>9196</v>
      </c>
      <c r="F736" s="1" t="s">
        <v>1815</v>
      </c>
      <c r="L736" t="s">
        <v>1816</v>
      </c>
      <c r="M736" s="1" t="s">
        <v>1815</v>
      </c>
      <c r="O736" t="s">
        <v>9225</v>
      </c>
    </row>
    <row r="737" spans="1:15">
      <c r="A737" t="s">
        <v>9196</v>
      </c>
      <c r="F737" s="1" t="s">
        <v>656</v>
      </c>
      <c r="L737" t="s">
        <v>1818</v>
      </c>
      <c r="M737" s="1" t="s">
        <v>656</v>
      </c>
      <c r="O737" t="s">
        <v>9226</v>
      </c>
    </row>
    <row r="738" spans="1:15">
      <c r="A738" t="s">
        <v>9196</v>
      </c>
      <c r="F738" s="1" t="s">
        <v>1819</v>
      </c>
      <c r="L738" t="s">
        <v>1820</v>
      </c>
      <c r="M738" s="1" t="s">
        <v>1819</v>
      </c>
      <c r="O738" t="s">
        <v>9227</v>
      </c>
    </row>
    <row r="739" spans="1:15">
      <c r="A739" t="s">
        <v>9196</v>
      </c>
      <c r="F739" s="1" t="s">
        <v>1822</v>
      </c>
      <c r="L739" t="s">
        <v>1823</v>
      </c>
      <c r="M739" s="1" t="s">
        <v>1822</v>
      </c>
      <c r="O739" t="s">
        <v>9228</v>
      </c>
    </row>
    <row r="740" spans="1:15">
      <c r="A740" t="s">
        <v>9196</v>
      </c>
      <c r="F740" s="1" t="s">
        <v>1825</v>
      </c>
      <c r="L740" t="s">
        <v>1826</v>
      </c>
      <c r="M740" s="1" t="s">
        <v>1825</v>
      </c>
      <c r="O740" t="s">
        <v>9229</v>
      </c>
    </row>
    <row r="741" spans="1:15">
      <c r="A741" t="s">
        <v>9196</v>
      </c>
      <c r="F741" s="1" t="s">
        <v>1828</v>
      </c>
      <c r="L741" t="s">
        <v>1829</v>
      </c>
      <c r="M741" s="1" t="s">
        <v>1828</v>
      </c>
      <c r="O741" t="s">
        <v>9230</v>
      </c>
    </row>
    <row r="742" spans="1:15">
      <c r="A742" t="s">
        <v>9196</v>
      </c>
      <c r="F742" s="1" t="s">
        <v>1830</v>
      </c>
      <c r="L742" t="s">
        <v>1831</v>
      </c>
      <c r="M742" s="1" t="s">
        <v>1830</v>
      </c>
      <c r="O742" t="s">
        <v>9231</v>
      </c>
    </row>
    <row r="743" spans="1:15">
      <c r="A743" t="s">
        <v>9196</v>
      </c>
      <c r="F743" s="1" t="s">
        <v>1832</v>
      </c>
      <c r="L743" t="s">
        <v>1833</v>
      </c>
      <c r="M743" s="1" t="s">
        <v>1832</v>
      </c>
      <c r="O743" t="s">
        <v>9232</v>
      </c>
    </row>
    <row r="744" spans="1:15">
      <c r="A744" t="s">
        <v>9196</v>
      </c>
      <c r="F744" s="1" t="s">
        <v>1835</v>
      </c>
      <c r="L744" t="s">
        <v>1836</v>
      </c>
      <c r="M744" s="1" t="s">
        <v>1835</v>
      </c>
      <c r="O744" t="s">
        <v>9233</v>
      </c>
    </row>
    <row r="745" spans="1:15">
      <c r="A745" t="s">
        <v>9196</v>
      </c>
      <c r="F745" s="1" t="s">
        <v>1838</v>
      </c>
      <c r="L745" t="s">
        <v>1839</v>
      </c>
      <c r="M745" s="1" t="s">
        <v>1838</v>
      </c>
      <c r="O745" t="s">
        <v>9234</v>
      </c>
    </row>
    <row r="746" spans="1:15">
      <c r="A746" t="s">
        <v>9196</v>
      </c>
      <c r="F746" s="1" t="s">
        <v>1841</v>
      </c>
      <c r="L746" t="s">
        <v>1842</v>
      </c>
      <c r="M746" s="1" t="s">
        <v>1841</v>
      </c>
      <c r="O746" t="s">
        <v>9235</v>
      </c>
    </row>
    <row r="747" spans="1:15" ht="31">
      <c r="A747" t="s">
        <v>9196</v>
      </c>
      <c r="F747" s="1" t="s">
        <v>1844</v>
      </c>
      <c r="L747" t="s">
        <v>1845</v>
      </c>
      <c r="M747" s="1" t="s">
        <v>1844</v>
      </c>
      <c r="O747" t="s">
        <v>9236</v>
      </c>
    </row>
    <row r="748" spans="1:15">
      <c r="A748" t="s">
        <v>9196</v>
      </c>
      <c r="F748" s="1" t="s">
        <v>1847</v>
      </c>
      <c r="L748" t="s">
        <v>1848</v>
      </c>
      <c r="M748" s="1" t="s">
        <v>1847</v>
      </c>
      <c r="O748" t="s">
        <v>9237</v>
      </c>
    </row>
    <row r="749" spans="1:15" ht="31">
      <c r="A749" t="s">
        <v>9196</v>
      </c>
      <c r="F749" s="1" t="s">
        <v>1849</v>
      </c>
      <c r="L749" t="s">
        <v>1850</v>
      </c>
      <c r="M749" s="1" t="s">
        <v>1849</v>
      </c>
      <c r="O749" t="s">
        <v>9238</v>
      </c>
    </row>
    <row r="750" spans="1:15" ht="31">
      <c r="A750" t="s">
        <v>9196</v>
      </c>
      <c r="F750" s="1" t="s">
        <v>1851</v>
      </c>
      <c r="L750" t="s">
        <v>1852</v>
      </c>
      <c r="M750" s="1" t="s">
        <v>1851</v>
      </c>
      <c r="O750" t="s">
        <v>9239</v>
      </c>
    </row>
    <row r="751" spans="1:15">
      <c r="A751" t="s">
        <v>9196</v>
      </c>
      <c r="F751" s="1" t="s">
        <v>1854</v>
      </c>
      <c r="L751" t="s">
        <v>1855</v>
      </c>
      <c r="M751" s="1" t="s">
        <v>1854</v>
      </c>
      <c r="O751" t="s">
        <v>9240</v>
      </c>
    </row>
    <row r="752" spans="1:15" ht="31">
      <c r="A752" t="s">
        <v>9196</v>
      </c>
      <c r="F752" s="1" t="s">
        <v>1857</v>
      </c>
      <c r="L752" t="s">
        <v>1858</v>
      </c>
      <c r="M752" s="1" t="s">
        <v>1857</v>
      </c>
      <c r="O752" t="s">
        <v>9241</v>
      </c>
    </row>
    <row r="753" spans="1:15">
      <c r="A753" t="s">
        <v>9196</v>
      </c>
      <c r="F753" s="1" t="s">
        <v>1860</v>
      </c>
      <c r="L753" t="s">
        <v>1861</v>
      </c>
      <c r="M753" s="1" t="s">
        <v>1860</v>
      </c>
      <c r="O753" t="s">
        <v>9242</v>
      </c>
    </row>
    <row r="754" spans="1:15" ht="31">
      <c r="A754" t="s">
        <v>9196</v>
      </c>
      <c r="F754" s="1" t="s">
        <v>1863</v>
      </c>
      <c r="L754" t="s">
        <v>1864</v>
      </c>
      <c r="M754" s="1" t="s">
        <v>1863</v>
      </c>
      <c r="O754" t="s">
        <v>9243</v>
      </c>
    </row>
    <row r="755" spans="1:15">
      <c r="A755" t="s">
        <v>9196</v>
      </c>
      <c r="F755" s="1" t="s">
        <v>1866</v>
      </c>
      <c r="L755" t="s">
        <v>1867</v>
      </c>
      <c r="M755" s="1" t="s">
        <v>1866</v>
      </c>
      <c r="O755" t="s">
        <v>9244</v>
      </c>
    </row>
    <row r="756" spans="1:15" ht="31">
      <c r="A756" t="s">
        <v>9196</v>
      </c>
      <c r="F756" s="1" t="s">
        <v>1870</v>
      </c>
      <c r="L756" t="s">
        <v>1871</v>
      </c>
      <c r="M756" s="1" t="s">
        <v>1870</v>
      </c>
      <c r="O756" t="s">
        <v>9245</v>
      </c>
    </row>
    <row r="757" spans="1:15">
      <c r="A757" t="s">
        <v>9196</v>
      </c>
      <c r="F757" s="1" t="s">
        <v>20</v>
      </c>
      <c r="L757" t="s">
        <v>1871</v>
      </c>
      <c r="M757" s="1" t="s">
        <v>20</v>
      </c>
      <c r="O757" t="s">
        <v>9245</v>
      </c>
    </row>
    <row r="758" spans="1:15">
      <c r="A758" t="s">
        <v>9196</v>
      </c>
      <c r="F758" s="1" t="s">
        <v>1873</v>
      </c>
      <c r="L758" t="s">
        <v>1874</v>
      </c>
      <c r="M758" s="1" t="s">
        <v>1873</v>
      </c>
      <c r="O758" t="s">
        <v>9246</v>
      </c>
    </row>
    <row r="759" spans="1:15">
      <c r="A759" t="s">
        <v>9196</v>
      </c>
      <c r="F759" s="1" t="s">
        <v>1875</v>
      </c>
      <c r="L759" t="s">
        <v>1876</v>
      </c>
      <c r="M759" s="1" t="s">
        <v>1875</v>
      </c>
      <c r="O759" t="s">
        <v>9247</v>
      </c>
    </row>
    <row r="760" spans="1:15">
      <c r="A760" t="s">
        <v>9196</v>
      </c>
      <c r="F760" s="1" t="s">
        <v>1878</v>
      </c>
      <c r="L760" t="s">
        <v>1879</v>
      </c>
      <c r="M760" s="1" t="s">
        <v>1878</v>
      </c>
      <c r="O760" t="s">
        <v>9248</v>
      </c>
    </row>
    <row r="761" spans="1:15">
      <c r="A761" t="s">
        <v>9196</v>
      </c>
      <c r="F761" s="1" t="s">
        <v>1881</v>
      </c>
      <c r="L761" t="s">
        <v>1882</v>
      </c>
      <c r="M761" s="1" t="s">
        <v>1881</v>
      </c>
      <c r="O761" t="s">
        <v>9249</v>
      </c>
    </row>
    <row r="762" spans="1:15">
      <c r="A762" t="s">
        <v>9196</v>
      </c>
      <c r="F762" s="1" t="s">
        <v>1883</v>
      </c>
      <c r="L762" t="s">
        <v>1884</v>
      </c>
      <c r="M762" s="1" t="s">
        <v>1883</v>
      </c>
      <c r="O762" t="s">
        <v>9250</v>
      </c>
    </row>
    <row r="763" spans="1:15">
      <c r="A763" t="s">
        <v>9196</v>
      </c>
      <c r="F763" s="1" t="s">
        <v>1886</v>
      </c>
      <c r="L763" t="s">
        <v>1887</v>
      </c>
      <c r="M763" s="1" t="s">
        <v>1886</v>
      </c>
      <c r="O763" t="s">
        <v>9251</v>
      </c>
    </row>
    <row r="764" spans="1:15">
      <c r="A764" t="s">
        <v>9196</v>
      </c>
      <c r="F764" s="1" t="s">
        <v>1889</v>
      </c>
      <c r="L764" t="s">
        <v>1890</v>
      </c>
      <c r="M764" s="1" t="s">
        <v>1889</v>
      </c>
      <c r="O764" t="s">
        <v>9252</v>
      </c>
    </row>
    <row r="765" spans="1:15">
      <c r="A765" t="s">
        <v>9196</v>
      </c>
      <c r="F765" s="1" t="s">
        <v>1892</v>
      </c>
      <c r="L765" t="s">
        <v>1893</v>
      </c>
      <c r="M765" s="1" t="s">
        <v>1892</v>
      </c>
      <c r="O765" t="s">
        <v>9253</v>
      </c>
    </row>
    <row r="766" spans="1:15">
      <c r="A766" t="s">
        <v>9196</v>
      </c>
      <c r="F766" s="1" t="s">
        <v>1895</v>
      </c>
      <c r="L766" t="s">
        <v>1896</v>
      </c>
      <c r="M766" s="1" t="s">
        <v>1895</v>
      </c>
      <c r="O766" t="s">
        <v>9254</v>
      </c>
    </row>
    <row r="767" spans="1:15">
      <c r="A767" t="s">
        <v>9196</v>
      </c>
      <c r="F767" s="1" t="s">
        <v>1898</v>
      </c>
      <c r="L767" t="s">
        <v>1899</v>
      </c>
      <c r="M767" s="1" t="s">
        <v>1898</v>
      </c>
      <c r="O767" t="s">
        <v>9255</v>
      </c>
    </row>
    <row r="768" spans="1:15">
      <c r="A768" t="s">
        <v>9196</v>
      </c>
      <c r="F768" s="1" t="s">
        <v>1901</v>
      </c>
      <c r="L768" t="s">
        <v>1902</v>
      </c>
      <c r="M768" s="1" t="s">
        <v>1901</v>
      </c>
      <c r="O768" t="s">
        <v>9256</v>
      </c>
    </row>
    <row r="769" spans="1:15">
      <c r="A769" t="s">
        <v>9196</v>
      </c>
      <c r="F769" s="1" t="s">
        <v>1904</v>
      </c>
      <c r="L769" t="s">
        <v>1905</v>
      </c>
      <c r="M769" s="1" t="s">
        <v>1904</v>
      </c>
      <c r="O769" t="s">
        <v>9257</v>
      </c>
    </row>
    <row r="770" spans="1:15">
      <c r="A770" t="s">
        <v>9196</v>
      </c>
      <c r="F770" s="1" t="s">
        <v>1906</v>
      </c>
      <c r="L770" t="s">
        <v>1907</v>
      </c>
      <c r="M770" s="1" t="s">
        <v>1906</v>
      </c>
      <c r="O770" t="s">
        <v>9258</v>
      </c>
    </row>
    <row r="771" spans="1:15">
      <c r="A771" t="s">
        <v>9196</v>
      </c>
      <c r="F771" s="1" t="s">
        <v>341</v>
      </c>
      <c r="L771" t="s">
        <v>1908</v>
      </c>
      <c r="M771" s="1" t="s">
        <v>341</v>
      </c>
      <c r="O771" t="s">
        <v>9259</v>
      </c>
    </row>
    <row r="772" spans="1:15">
      <c r="A772" t="s">
        <v>9196</v>
      </c>
      <c r="F772" s="1" t="s">
        <v>1910</v>
      </c>
      <c r="L772" t="s">
        <v>1911</v>
      </c>
      <c r="M772" s="1" t="s">
        <v>1910</v>
      </c>
      <c r="O772" t="s">
        <v>9260</v>
      </c>
    </row>
    <row r="773" spans="1:15" ht="31">
      <c r="A773" t="s">
        <v>9196</v>
      </c>
      <c r="F773" s="1" t="s">
        <v>1913</v>
      </c>
      <c r="L773" t="s">
        <v>1914</v>
      </c>
      <c r="M773" s="1" t="s">
        <v>1913</v>
      </c>
      <c r="O773" t="s">
        <v>9261</v>
      </c>
    </row>
    <row r="774" spans="1:15">
      <c r="A774" t="s">
        <v>9196</v>
      </c>
      <c r="F774" s="1" t="s">
        <v>1916</v>
      </c>
      <c r="L774" t="s">
        <v>1917</v>
      </c>
      <c r="M774" s="1" t="s">
        <v>1916</v>
      </c>
      <c r="O774" t="s">
        <v>9262</v>
      </c>
    </row>
    <row r="775" spans="1:15">
      <c r="A775" t="s">
        <v>9196</v>
      </c>
      <c r="F775" s="1" t="s">
        <v>1919</v>
      </c>
      <c r="L775" t="s">
        <v>1920</v>
      </c>
      <c r="M775" s="1" t="s">
        <v>1919</v>
      </c>
      <c r="O775" t="s">
        <v>9263</v>
      </c>
    </row>
    <row r="776" spans="1:15">
      <c r="A776" t="s">
        <v>9196</v>
      </c>
      <c r="F776" s="1" t="s">
        <v>1921</v>
      </c>
      <c r="L776" t="s">
        <v>1922</v>
      </c>
      <c r="M776" s="1" t="s">
        <v>1921</v>
      </c>
      <c r="O776" t="s">
        <v>9264</v>
      </c>
    </row>
    <row r="777" spans="1:15">
      <c r="A777" t="s">
        <v>9196</v>
      </c>
      <c r="F777" s="1" t="s">
        <v>1923</v>
      </c>
      <c r="L777" t="s">
        <v>1924</v>
      </c>
      <c r="M777" s="1" t="s">
        <v>1923</v>
      </c>
      <c r="O777" t="s">
        <v>9265</v>
      </c>
    </row>
    <row r="778" spans="1:15">
      <c r="A778" t="s">
        <v>9196</v>
      </c>
      <c r="F778" s="1" t="s">
        <v>1926</v>
      </c>
      <c r="L778" t="s">
        <v>1927</v>
      </c>
      <c r="M778" s="1" t="s">
        <v>1926</v>
      </c>
      <c r="O778" t="s">
        <v>9266</v>
      </c>
    </row>
    <row r="779" spans="1:15">
      <c r="A779" t="s">
        <v>9196</v>
      </c>
      <c r="F779" s="1" t="s">
        <v>1928</v>
      </c>
      <c r="L779" t="s">
        <v>1929</v>
      </c>
      <c r="M779" s="1" t="s">
        <v>1928</v>
      </c>
      <c r="O779" t="s">
        <v>9267</v>
      </c>
    </row>
    <row r="780" spans="1:15">
      <c r="A780" t="s">
        <v>9196</v>
      </c>
      <c r="F780" s="1" t="s">
        <v>582</v>
      </c>
      <c r="L780" t="s">
        <v>1930</v>
      </c>
      <c r="M780" s="1" t="s">
        <v>582</v>
      </c>
      <c r="O780" t="s">
        <v>9268</v>
      </c>
    </row>
    <row r="781" spans="1:15">
      <c r="A781" t="s">
        <v>9196</v>
      </c>
      <c r="F781" s="1" t="s">
        <v>1932</v>
      </c>
      <c r="L781" t="s">
        <v>1933</v>
      </c>
      <c r="M781" s="1" t="s">
        <v>1932</v>
      </c>
      <c r="O781" t="s">
        <v>9269</v>
      </c>
    </row>
    <row r="782" spans="1:15">
      <c r="A782" t="s">
        <v>9196</v>
      </c>
      <c r="F782" s="1" t="s">
        <v>1935</v>
      </c>
      <c r="L782" t="s">
        <v>1936</v>
      </c>
      <c r="M782" s="1" t="s">
        <v>1935</v>
      </c>
      <c r="O782" t="s">
        <v>9270</v>
      </c>
    </row>
    <row r="783" spans="1:15">
      <c r="A783" t="s">
        <v>9196</v>
      </c>
      <c r="F783" s="1" t="s">
        <v>1938</v>
      </c>
      <c r="L783" t="s">
        <v>1939</v>
      </c>
      <c r="M783" s="1" t="s">
        <v>1938</v>
      </c>
      <c r="O783" t="s">
        <v>9271</v>
      </c>
    </row>
    <row r="784" spans="1:15" ht="31">
      <c r="A784" t="s">
        <v>9196</v>
      </c>
      <c r="F784" s="1" t="s">
        <v>1940</v>
      </c>
      <c r="L784" t="s">
        <v>1941</v>
      </c>
      <c r="M784" s="1" t="s">
        <v>1940</v>
      </c>
      <c r="O784" t="s">
        <v>9272</v>
      </c>
    </row>
    <row r="785" spans="1:15">
      <c r="A785" t="s">
        <v>9196</v>
      </c>
      <c r="F785" s="1" t="s">
        <v>1943</v>
      </c>
      <c r="L785" t="s">
        <v>1944</v>
      </c>
      <c r="M785" s="1" t="s">
        <v>1943</v>
      </c>
      <c r="O785" t="s">
        <v>9273</v>
      </c>
    </row>
    <row r="786" spans="1:15">
      <c r="A786" t="s">
        <v>9196</v>
      </c>
      <c r="F786" s="1" t="s">
        <v>1947</v>
      </c>
      <c r="L786" t="s">
        <v>1948</v>
      </c>
      <c r="M786" s="1" t="s">
        <v>1947</v>
      </c>
      <c r="O786" t="s">
        <v>9274</v>
      </c>
    </row>
    <row r="787" spans="1:15">
      <c r="A787" t="s">
        <v>9196</v>
      </c>
      <c r="F787" s="1" t="s">
        <v>20</v>
      </c>
      <c r="L787" t="s">
        <v>1948</v>
      </c>
      <c r="M787" s="1" t="s">
        <v>20</v>
      </c>
      <c r="O787" t="s">
        <v>9274</v>
      </c>
    </row>
    <row r="788" spans="1:15">
      <c r="A788" t="s">
        <v>9196</v>
      </c>
      <c r="F788" s="1" t="s">
        <v>1950</v>
      </c>
      <c r="L788" t="s">
        <v>1951</v>
      </c>
      <c r="M788" s="1" t="s">
        <v>1950</v>
      </c>
      <c r="O788" t="s">
        <v>9275</v>
      </c>
    </row>
    <row r="789" spans="1:15" ht="31">
      <c r="A789" t="s">
        <v>9196</v>
      </c>
      <c r="F789" s="1" t="s">
        <v>1954</v>
      </c>
      <c r="L789" t="s">
        <v>1955</v>
      </c>
      <c r="M789" s="1" t="s">
        <v>1954</v>
      </c>
      <c r="O789" t="s">
        <v>9276</v>
      </c>
    </row>
    <row r="790" spans="1:15">
      <c r="A790" t="s">
        <v>9196</v>
      </c>
      <c r="F790" s="1" t="s">
        <v>20</v>
      </c>
      <c r="L790" t="s">
        <v>1955</v>
      </c>
      <c r="M790" s="1" t="s">
        <v>20</v>
      </c>
      <c r="O790" t="s">
        <v>9276</v>
      </c>
    </row>
    <row r="791" spans="1:15">
      <c r="A791" t="s">
        <v>9196</v>
      </c>
      <c r="F791" s="1" t="s">
        <v>390</v>
      </c>
      <c r="L791" t="s">
        <v>1956</v>
      </c>
      <c r="M791" s="1" t="s">
        <v>390</v>
      </c>
      <c r="O791" t="s">
        <v>9277</v>
      </c>
    </row>
    <row r="792" spans="1:15">
      <c r="A792" t="s">
        <v>9196</v>
      </c>
      <c r="F792" s="1" t="s">
        <v>1958</v>
      </c>
      <c r="L792" t="s">
        <v>1959</v>
      </c>
      <c r="M792" s="1" t="s">
        <v>1958</v>
      </c>
      <c r="O792" t="s">
        <v>9278</v>
      </c>
    </row>
    <row r="793" spans="1:15">
      <c r="A793" t="s">
        <v>9196</v>
      </c>
      <c r="F793" s="1" t="s">
        <v>1961</v>
      </c>
      <c r="L793" t="s">
        <v>1962</v>
      </c>
      <c r="M793" s="1" t="s">
        <v>1961</v>
      </c>
      <c r="O793" t="s">
        <v>9279</v>
      </c>
    </row>
    <row r="794" spans="1:15">
      <c r="A794" t="s">
        <v>9196</v>
      </c>
      <c r="F794" s="1" t="s">
        <v>1963</v>
      </c>
      <c r="L794" t="s">
        <v>1964</v>
      </c>
      <c r="M794" s="1" t="s">
        <v>1963</v>
      </c>
      <c r="O794" t="s">
        <v>9280</v>
      </c>
    </row>
    <row r="795" spans="1:15">
      <c r="A795" t="s">
        <v>9196</v>
      </c>
      <c r="F795" s="1" t="s">
        <v>1965</v>
      </c>
      <c r="L795" t="s">
        <v>1966</v>
      </c>
      <c r="M795" s="1" t="s">
        <v>1965</v>
      </c>
      <c r="O795" t="s">
        <v>9281</v>
      </c>
    </row>
    <row r="796" spans="1:15">
      <c r="A796" t="s">
        <v>9196</v>
      </c>
      <c r="F796" s="1" t="s">
        <v>1697</v>
      </c>
      <c r="L796" t="s">
        <v>1967</v>
      </c>
      <c r="M796" s="1" t="s">
        <v>1697</v>
      </c>
      <c r="O796" t="s">
        <v>9282</v>
      </c>
    </row>
    <row r="797" spans="1:15">
      <c r="A797" t="s">
        <v>9196</v>
      </c>
      <c r="F797" s="1" t="s">
        <v>1969</v>
      </c>
      <c r="L797" t="s">
        <v>1970</v>
      </c>
      <c r="M797" s="1" t="s">
        <v>1969</v>
      </c>
      <c r="O797" t="s">
        <v>9283</v>
      </c>
    </row>
    <row r="798" spans="1:15">
      <c r="A798" t="s">
        <v>9196</v>
      </c>
      <c r="F798" s="1" t="s">
        <v>1972</v>
      </c>
      <c r="L798" t="s">
        <v>1973</v>
      </c>
      <c r="M798" s="1" t="s">
        <v>1972</v>
      </c>
      <c r="O798" t="s">
        <v>9284</v>
      </c>
    </row>
    <row r="799" spans="1:15">
      <c r="A799" t="s">
        <v>9196</v>
      </c>
      <c r="F799" s="1" t="s">
        <v>1975</v>
      </c>
      <c r="L799" t="s">
        <v>1976</v>
      </c>
      <c r="M799" s="1" t="s">
        <v>1975</v>
      </c>
      <c r="O799" t="s">
        <v>9285</v>
      </c>
    </row>
    <row r="800" spans="1:15">
      <c r="A800" t="s">
        <v>9196</v>
      </c>
      <c r="F800" s="1" t="s">
        <v>1977</v>
      </c>
      <c r="L800" t="s">
        <v>1978</v>
      </c>
      <c r="M800" s="1" t="s">
        <v>1977</v>
      </c>
      <c r="O800" t="s">
        <v>9286</v>
      </c>
    </row>
    <row r="801" spans="1:15" ht="31">
      <c r="A801" t="s">
        <v>9196</v>
      </c>
      <c r="F801" s="1" t="s">
        <v>1981</v>
      </c>
      <c r="L801" t="s">
        <v>1982</v>
      </c>
      <c r="M801" s="1" t="s">
        <v>1981</v>
      </c>
      <c r="O801" t="s">
        <v>9287</v>
      </c>
    </row>
    <row r="802" spans="1:15">
      <c r="A802" t="s">
        <v>9196</v>
      </c>
      <c r="F802" s="1" t="s">
        <v>20</v>
      </c>
      <c r="L802" t="s">
        <v>1982</v>
      </c>
      <c r="M802" s="1" t="s">
        <v>20</v>
      </c>
      <c r="O802" t="s">
        <v>9287</v>
      </c>
    </row>
    <row r="803" spans="1:15">
      <c r="A803" t="s">
        <v>9196</v>
      </c>
      <c r="F803" s="1" t="s">
        <v>1983</v>
      </c>
      <c r="L803" t="s">
        <v>1984</v>
      </c>
      <c r="M803" s="1" t="s">
        <v>1983</v>
      </c>
      <c r="O803" t="s">
        <v>9288</v>
      </c>
    </row>
    <row r="804" spans="1:15">
      <c r="A804" t="s">
        <v>9196</v>
      </c>
      <c r="F804" s="1" t="s">
        <v>1985</v>
      </c>
      <c r="L804" t="s">
        <v>1986</v>
      </c>
      <c r="M804" s="1" t="s">
        <v>1985</v>
      </c>
      <c r="O804" t="s">
        <v>9289</v>
      </c>
    </row>
    <row r="805" spans="1:15">
      <c r="A805" t="s">
        <v>9196</v>
      </c>
      <c r="F805" s="1" t="s">
        <v>1987</v>
      </c>
      <c r="L805" t="s">
        <v>1988</v>
      </c>
      <c r="M805" s="1" t="s">
        <v>1987</v>
      </c>
      <c r="O805" t="s">
        <v>9290</v>
      </c>
    </row>
    <row r="806" spans="1:15">
      <c r="A806" t="s">
        <v>9196</v>
      </c>
      <c r="F806" s="1" t="s">
        <v>1990</v>
      </c>
      <c r="L806" t="s">
        <v>1991</v>
      </c>
      <c r="M806" s="1" t="s">
        <v>1990</v>
      </c>
      <c r="O806" t="s">
        <v>9291</v>
      </c>
    </row>
    <row r="807" spans="1:15">
      <c r="A807" t="s">
        <v>9196</v>
      </c>
      <c r="F807" s="1" t="s">
        <v>1992</v>
      </c>
      <c r="L807" t="s">
        <v>1993</v>
      </c>
      <c r="M807" s="1" t="s">
        <v>1992</v>
      </c>
      <c r="O807" t="s">
        <v>9292</v>
      </c>
    </row>
    <row r="808" spans="1:15">
      <c r="A808" t="s">
        <v>9196</v>
      </c>
      <c r="F808" s="1" t="s">
        <v>472</v>
      </c>
      <c r="L808" t="s">
        <v>1994</v>
      </c>
      <c r="M808" s="1" t="s">
        <v>472</v>
      </c>
      <c r="O808" t="s">
        <v>9293</v>
      </c>
    </row>
    <row r="809" spans="1:15">
      <c r="A809" t="s">
        <v>9196</v>
      </c>
      <c r="F809" s="1" t="s">
        <v>1995</v>
      </c>
      <c r="L809" t="s">
        <v>1996</v>
      </c>
      <c r="M809" s="1" t="s">
        <v>1995</v>
      </c>
      <c r="O809" t="s">
        <v>9294</v>
      </c>
    </row>
    <row r="810" spans="1:15" ht="31">
      <c r="A810" t="s">
        <v>9196</v>
      </c>
      <c r="F810" s="1" t="s">
        <v>1998</v>
      </c>
      <c r="L810" t="s">
        <v>1999</v>
      </c>
      <c r="M810" s="1" t="s">
        <v>1998</v>
      </c>
      <c r="O810" t="s">
        <v>9295</v>
      </c>
    </row>
    <row r="811" spans="1:15">
      <c r="A811" t="s">
        <v>9196</v>
      </c>
      <c r="F811" s="1" t="s">
        <v>2001</v>
      </c>
      <c r="L811" t="s">
        <v>2002</v>
      </c>
      <c r="M811" s="1" t="s">
        <v>2001</v>
      </c>
      <c r="O811" t="s">
        <v>9296</v>
      </c>
    </row>
    <row r="812" spans="1:15">
      <c r="A812" t="s">
        <v>9196</v>
      </c>
      <c r="F812" s="1" t="s">
        <v>2004</v>
      </c>
      <c r="L812" t="s">
        <v>2005</v>
      </c>
      <c r="M812" s="1" t="s">
        <v>2004</v>
      </c>
      <c r="O812" t="s">
        <v>9297</v>
      </c>
    </row>
    <row r="813" spans="1:15">
      <c r="A813" t="s">
        <v>9196</v>
      </c>
      <c r="F813" s="1" t="s">
        <v>2007</v>
      </c>
      <c r="L813" t="s">
        <v>2008</v>
      </c>
      <c r="M813" s="1" t="s">
        <v>2007</v>
      </c>
      <c r="O813" t="s">
        <v>9298</v>
      </c>
    </row>
    <row r="814" spans="1:15">
      <c r="A814" t="s">
        <v>9196</v>
      </c>
      <c r="F814" s="1" t="s">
        <v>2009</v>
      </c>
      <c r="L814" t="s">
        <v>2010</v>
      </c>
      <c r="M814" s="1" t="s">
        <v>2009</v>
      </c>
      <c r="O814" t="s">
        <v>9299</v>
      </c>
    </row>
    <row r="815" spans="1:15">
      <c r="A815" t="s">
        <v>9196</v>
      </c>
      <c r="F815" s="1" t="s">
        <v>2012</v>
      </c>
      <c r="L815" t="s">
        <v>2013</v>
      </c>
      <c r="M815" s="1" t="s">
        <v>2012</v>
      </c>
      <c r="O815" t="s">
        <v>9300</v>
      </c>
    </row>
    <row r="816" spans="1:15">
      <c r="A816" t="s">
        <v>9196</v>
      </c>
      <c r="F816" s="1" t="s">
        <v>2015</v>
      </c>
      <c r="L816" t="s">
        <v>2016</v>
      </c>
      <c r="M816" s="1" t="s">
        <v>2015</v>
      </c>
      <c r="O816" t="s">
        <v>9301</v>
      </c>
    </row>
    <row r="817" spans="1:15">
      <c r="A817" t="s">
        <v>9196</v>
      </c>
      <c r="F817" s="1" t="s">
        <v>2017</v>
      </c>
      <c r="L817" t="s">
        <v>2018</v>
      </c>
      <c r="M817" s="1" t="s">
        <v>2017</v>
      </c>
      <c r="O817" t="s">
        <v>9302</v>
      </c>
    </row>
    <row r="818" spans="1:15">
      <c r="A818" t="s">
        <v>9196</v>
      </c>
      <c r="F818" s="1" t="s">
        <v>2019</v>
      </c>
      <c r="L818" t="s">
        <v>2020</v>
      </c>
      <c r="M818" s="1" t="s">
        <v>2019</v>
      </c>
      <c r="O818" t="s">
        <v>9303</v>
      </c>
    </row>
    <row r="819" spans="1:15" ht="31">
      <c r="A819" t="s">
        <v>9196</v>
      </c>
      <c r="F819" s="1" t="s">
        <v>2022</v>
      </c>
      <c r="L819" t="s">
        <v>2023</v>
      </c>
      <c r="M819" s="1" t="s">
        <v>2022</v>
      </c>
      <c r="O819" t="s">
        <v>9304</v>
      </c>
    </row>
    <row r="820" spans="1:15">
      <c r="A820" t="s">
        <v>9196</v>
      </c>
      <c r="F820" s="1" t="s">
        <v>2025</v>
      </c>
      <c r="L820" t="s">
        <v>2026</v>
      </c>
      <c r="M820" s="1" t="s">
        <v>2025</v>
      </c>
      <c r="O820" t="s">
        <v>9305</v>
      </c>
    </row>
    <row r="821" spans="1:15">
      <c r="A821" t="s">
        <v>9196</v>
      </c>
      <c r="F821" s="1" t="s">
        <v>2025</v>
      </c>
      <c r="L821" t="s">
        <v>2027</v>
      </c>
      <c r="M821" s="1" t="s">
        <v>2025</v>
      </c>
      <c r="O821" t="s">
        <v>9306</v>
      </c>
    </row>
    <row r="822" spans="1:15" ht="31">
      <c r="A822" t="s">
        <v>9196</v>
      </c>
      <c r="F822" s="1" t="s">
        <v>2028</v>
      </c>
      <c r="L822" t="s">
        <v>2029</v>
      </c>
      <c r="M822" s="1" t="s">
        <v>2028</v>
      </c>
      <c r="O822" t="s">
        <v>9307</v>
      </c>
    </row>
    <row r="823" spans="1:15">
      <c r="A823" t="s">
        <v>9196</v>
      </c>
      <c r="F823" s="1" t="s">
        <v>2032</v>
      </c>
      <c r="L823" t="s">
        <v>2033</v>
      </c>
      <c r="M823" s="1" t="s">
        <v>2032</v>
      </c>
      <c r="O823" t="s">
        <v>9308</v>
      </c>
    </row>
    <row r="824" spans="1:15">
      <c r="A824" t="s">
        <v>9196</v>
      </c>
      <c r="F824" s="1" t="s">
        <v>20</v>
      </c>
      <c r="L824" t="s">
        <v>2033</v>
      </c>
      <c r="M824" s="1" t="s">
        <v>20</v>
      </c>
      <c r="O824" t="s">
        <v>9308</v>
      </c>
    </row>
    <row r="825" spans="1:15">
      <c r="A825" t="s">
        <v>9196</v>
      </c>
      <c r="F825" s="1" t="s">
        <v>2037</v>
      </c>
      <c r="L825" t="s">
        <v>2038</v>
      </c>
      <c r="M825" s="1" t="s">
        <v>2037</v>
      </c>
      <c r="O825" t="s">
        <v>9309</v>
      </c>
    </row>
    <row r="826" spans="1:15">
      <c r="A826" t="s">
        <v>9196</v>
      </c>
      <c r="F826" s="1" t="s">
        <v>20</v>
      </c>
      <c r="L826" t="s">
        <v>2038</v>
      </c>
      <c r="M826" s="1" t="s">
        <v>20</v>
      </c>
      <c r="O826" t="s">
        <v>9309</v>
      </c>
    </row>
    <row r="827" spans="1:15">
      <c r="A827" t="s">
        <v>9196</v>
      </c>
      <c r="F827" s="1" t="s">
        <v>20</v>
      </c>
      <c r="L827" t="s">
        <v>2038</v>
      </c>
      <c r="M827" s="1" t="s">
        <v>20</v>
      </c>
      <c r="O827" t="s">
        <v>9309</v>
      </c>
    </row>
    <row r="828" spans="1:15">
      <c r="A828" t="s">
        <v>9196</v>
      </c>
      <c r="F828" s="1" t="s">
        <v>2040</v>
      </c>
      <c r="L828" t="s">
        <v>2041</v>
      </c>
      <c r="M828" s="1" t="s">
        <v>2040</v>
      </c>
      <c r="O828" t="s">
        <v>9310</v>
      </c>
    </row>
    <row r="829" spans="1:15">
      <c r="A829" t="s">
        <v>9196</v>
      </c>
      <c r="F829" s="1" t="s">
        <v>20</v>
      </c>
      <c r="L829" t="s">
        <v>2041</v>
      </c>
      <c r="M829" s="1" t="s">
        <v>20</v>
      </c>
      <c r="O829" t="s">
        <v>9310</v>
      </c>
    </row>
    <row r="830" spans="1:15">
      <c r="A830" t="s">
        <v>9196</v>
      </c>
      <c r="F830" s="1" t="s">
        <v>2043</v>
      </c>
      <c r="L830" t="s">
        <v>2044</v>
      </c>
      <c r="M830" s="1" t="s">
        <v>2043</v>
      </c>
      <c r="O830" t="s">
        <v>9311</v>
      </c>
    </row>
    <row r="831" spans="1:15">
      <c r="A831" t="s">
        <v>9196</v>
      </c>
      <c r="F831" s="1" t="s">
        <v>2046</v>
      </c>
      <c r="L831" t="s">
        <v>2047</v>
      </c>
      <c r="M831" s="1" t="s">
        <v>2046</v>
      </c>
      <c r="O831" t="s">
        <v>9312</v>
      </c>
    </row>
    <row r="832" spans="1:15">
      <c r="A832" t="s">
        <v>9196</v>
      </c>
      <c r="F832" s="1" t="s">
        <v>20</v>
      </c>
      <c r="L832" t="s">
        <v>2047</v>
      </c>
      <c r="M832" s="1" t="s">
        <v>20</v>
      </c>
      <c r="O832" t="s">
        <v>9312</v>
      </c>
    </row>
    <row r="833" spans="1:15">
      <c r="A833" t="s">
        <v>9196</v>
      </c>
      <c r="F833" s="1" t="s">
        <v>2049</v>
      </c>
      <c r="L833" t="s">
        <v>2050</v>
      </c>
      <c r="M833" s="1" t="s">
        <v>2049</v>
      </c>
      <c r="O833" t="s">
        <v>9313</v>
      </c>
    </row>
    <row r="834" spans="1:15">
      <c r="A834" t="s">
        <v>9196</v>
      </c>
      <c r="F834" s="1" t="s">
        <v>2051</v>
      </c>
      <c r="L834" t="s">
        <v>2052</v>
      </c>
      <c r="M834" s="1" t="s">
        <v>2051</v>
      </c>
      <c r="O834" t="s">
        <v>9314</v>
      </c>
    </row>
    <row r="835" spans="1:15">
      <c r="A835" t="s">
        <v>9196</v>
      </c>
      <c r="F835" s="1" t="s">
        <v>2054</v>
      </c>
      <c r="L835" t="s">
        <v>2055</v>
      </c>
      <c r="M835" s="1" t="s">
        <v>2054</v>
      </c>
      <c r="O835" t="s">
        <v>9315</v>
      </c>
    </row>
    <row r="836" spans="1:15">
      <c r="A836" t="s">
        <v>9196</v>
      </c>
      <c r="F836" s="1" t="s">
        <v>2056</v>
      </c>
      <c r="L836" t="s">
        <v>2057</v>
      </c>
      <c r="M836" s="1" t="s">
        <v>2056</v>
      </c>
      <c r="O836" t="s">
        <v>9316</v>
      </c>
    </row>
    <row r="837" spans="1:15" ht="31">
      <c r="A837" t="s">
        <v>9196</v>
      </c>
      <c r="F837" s="1" t="s">
        <v>2058</v>
      </c>
      <c r="L837" t="s">
        <v>2059</v>
      </c>
      <c r="M837" s="1" t="s">
        <v>2058</v>
      </c>
      <c r="O837" t="s">
        <v>9317</v>
      </c>
    </row>
    <row r="838" spans="1:15">
      <c r="A838" t="s">
        <v>9196</v>
      </c>
      <c r="F838" s="1" t="s">
        <v>183</v>
      </c>
      <c r="L838" t="s">
        <v>2060</v>
      </c>
      <c r="M838" s="1" t="s">
        <v>183</v>
      </c>
      <c r="O838" t="s">
        <v>9318</v>
      </c>
    </row>
    <row r="839" spans="1:15">
      <c r="A839" t="s">
        <v>9196</v>
      </c>
      <c r="F839" s="1" t="s">
        <v>2061</v>
      </c>
      <c r="L839" t="s">
        <v>2062</v>
      </c>
      <c r="M839" s="1" t="s">
        <v>2061</v>
      </c>
      <c r="O839" t="s">
        <v>9319</v>
      </c>
    </row>
    <row r="840" spans="1:15">
      <c r="A840" t="s">
        <v>9196</v>
      </c>
      <c r="F840" s="1" t="s">
        <v>2063</v>
      </c>
      <c r="L840" t="s">
        <v>2064</v>
      </c>
      <c r="M840" s="1" t="s">
        <v>2063</v>
      </c>
      <c r="O840" t="s">
        <v>9320</v>
      </c>
    </row>
    <row r="841" spans="1:15">
      <c r="A841" t="s">
        <v>9196</v>
      </c>
      <c r="F841" s="1" t="s">
        <v>2065</v>
      </c>
      <c r="L841" t="s">
        <v>2066</v>
      </c>
      <c r="M841" s="1" t="s">
        <v>2065</v>
      </c>
      <c r="O841" t="s">
        <v>9321</v>
      </c>
    </row>
    <row r="842" spans="1:15">
      <c r="A842" t="s">
        <v>9196</v>
      </c>
      <c r="F842" s="1" t="s">
        <v>2068</v>
      </c>
      <c r="L842" t="s">
        <v>2069</v>
      </c>
      <c r="M842" s="1" t="s">
        <v>2068</v>
      </c>
      <c r="O842" t="s">
        <v>9322</v>
      </c>
    </row>
    <row r="843" spans="1:15">
      <c r="A843" t="s">
        <v>9196</v>
      </c>
      <c r="F843" s="1" t="s">
        <v>2071</v>
      </c>
      <c r="L843" t="s">
        <v>2072</v>
      </c>
      <c r="M843" s="1" t="s">
        <v>2071</v>
      </c>
      <c r="O843" t="s">
        <v>9323</v>
      </c>
    </row>
    <row r="844" spans="1:15">
      <c r="A844" t="s">
        <v>9196</v>
      </c>
      <c r="F844" s="1" t="s">
        <v>2074</v>
      </c>
      <c r="L844" t="s">
        <v>2075</v>
      </c>
      <c r="M844" s="1" t="s">
        <v>2074</v>
      </c>
      <c r="O844" t="s">
        <v>9324</v>
      </c>
    </row>
    <row r="845" spans="1:15">
      <c r="A845" t="s">
        <v>9196</v>
      </c>
      <c r="F845" s="1" t="s">
        <v>2076</v>
      </c>
      <c r="L845" t="s">
        <v>2077</v>
      </c>
      <c r="M845" s="1" t="s">
        <v>2076</v>
      </c>
      <c r="O845" t="s">
        <v>9325</v>
      </c>
    </row>
    <row r="846" spans="1:15" ht="31">
      <c r="A846" t="s">
        <v>9196</v>
      </c>
      <c r="F846" s="1" t="s">
        <v>2080</v>
      </c>
      <c r="L846" t="s">
        <v>2081</v>
      </c>
      <c r="M846" s="1" t="s">
        <v>2080</v>
      </c>
      <c r="O846" t="s">
        <v>9326</v>
      </c>
    </row>
    <row r="847" spans="1:15">
      <c r="A847" t="s">
        <v>9196</v>
      </c>
      <c r="F847" s="1" t="s">
        <v>20</v>
      </c>
      <c r="L847" t="s">
        <v>2081</v>
      </c>
      <c r="M847" s="1" t="s">
        <v>20</v>
      </c>
      <c r="O847" t="s">
        <v>9326</v>
      </c>
    </row>
    <row r="848" spans="1:15">
      <c r="A848" t="s">
        <v>9196</v>
      </c>
      <c r="F848" s="1" t="s">
        <v>2082</v>
      </c>
      <c r="L848" t="s">
        <v>2083</v>
      </c>
      <c r="M848" s="1" t="s">
        <v>2082</v>
      </c>
      <c r="O848" t="s">
        <v>9327</v>
      </c>
    </row>
    <row r="849" spans="1:15">
      <c r="A849" t="s">
        <v>9196</v>
      </c>
      <c r="F849" s="1" t="s">
        <v>2085</v>
      </c>
      <c r="L849" t="s">
        <v>2086</v>
      </c>
      <c r="M849" s="1" t="s">
        <v>2085</v>
      </c>
      <c r="O849" t="s">
        <v>9328</v>
      </c>
    </row>
    <row r="850" spans="1:15">
      <c r="A850" t="s">
        <v>9196</v>
      </c>
      <c r="F850" s="1" t="s">
        <v>2087</v>
      </c>
      <c r="L850" t="s">
        <v>2088</v>
      </c>
      <c r="M850" s="1" t="s">
        <v>2087</v>
      </c>
      <c r="O850" t="s">
        <v>9329</v>
      </c>
    </row>
    <row r="851" spans="1:15">
      <c r="A851" t="s">
        <v>9196</v>
      </c>
      <c r="F851" s="1" t="s">
        <v>2089</v>
      </c>
      <c r="L851" t="s">
        <v>2090</v>
      </c>
      <c r="M851" s="1" t="s">
        <v>2089</v>
      </c>
      <c r="O851" t="s">
        <v>9330</v>
      </c>
    </row>
    <row r="852" spans="1:15">
      <c r="A852" t="s">
        <v>9196</v>
      </c>
      <c r="F852" s="1" t="s">
        <v>2091</v>
      </c>
      <c r="L852" t="s">
        <v>2092</v>
      </c>
      <c r="M852" s="1" t="s">
        <v>2091</v>
      </c>
      <c r="O852" t="s">
        <v>9331</v>
      </c>
    </row>
    <row r="853" spans="1:15">
      <c r="A853" t="s">
        <v>9196</v>
      </c>
      <c r="F853" s="1" t="s">
        <v>2094</v>
      </c>
      <c r="L853" t="s">
        <v>2095</v>
      </c>
      <c r="M853" s="1" t="s">
        <v>2094</v>
      </c>
      <c r="O853" t="s">
        <v>9332</v>
      </c>
    </row>
    <row r="854" spans="1:15">
      <c r="A854" t="s">
        <v>9196</v>
      </c>
      <c r="F854" s="1" t="s">
        <v>2097</v>
      </c>
      <c r="L854" t="s">
        <v>2098</v>
      </c>
      <c r="M854" s="1" t="s">
        <v>2097</v>
      </c>
      <c r="O854" t="s">
        <v>9333</v>
      </c>
    </row>
    <row r="855" spans="1:15">
      <c r="A855" t="s">
        <v>9196</v>
      </c>
      <c r="F855" s="1" t="s">
        <v>2099</v>
      </c>
      <c r="L855" t="s">
        <v>2100</v>
      </c>
      <c r="M855" s="1" t="s">
        <v>2099</v>
      </c>
      <c r="O855" t="s">
        <v>9334</v>
      </c>
    </row>
    <row r="856" spans="1:15">
      <c r="A856" t="s">
        <v>9196</v>
      </c>
      <c r="F856" s="1" t="s">
        <v>2102</v>
      </c>
      <c r="L856" t="s">
        <v>2103</v>
      </c>
      <c r="M856" s="1" t="s">
        <v>2102</v>
      </c>
      <c r="O856" t="s">
        <v>9335</v>
      </c>
    </row>
    <row r="857" spans="1:15">
      <c r="A857" t="s">
        <v>9196</v>
      </c>
      <c r="F857" s="1" t="s">
        <v>2105</v>
      </c>
      <c r="L857" t="s">
        <v>2106</v>
      </c>
      <c r="M857" s="1" t="s">
        <v>2105</v>
      </c>
      <c r="O857" t="s">
        <v>9336</v>
      </c>
    </row>
    <row r="858" spans="1:15">
      <c r="A858" t="s">
        <v>9196</v>
      </c>
      <c r="F858" s="1" t="s">
        <v>390</v>
      </c>
      <c r="L858" t="s">
        <v>2107</v>
      </c>
      <c r="M858" s="1" t="s">
        <v>390</v>
      </c>
      <c r="O858" t="s">
        <v>9337</v>
      </c>
    </row>
    <row r="859" spans="1:15">
      <c r="A859" t="s">
        <v>9196</v>
      </c>
      <c r="F859" s="1" t="s">
        <v>2108</v>
      </c>
      <c r="L859" t="s">
        <v>2109</v>
      </c>
      <c r="M859" s="1" t="s">
        <v>2108</v>
      </c>
      <c r="O859" t="s">
        <v>9338</v>
      </c>
    </row>
    <row r="860" spans="1:15">
      <c r="A860" t="s">
        <v>9196</v>
      </c>
      <c r="F860" s="1" t="s">
        <v>2112</v>
      </c>
      <c r="L860" t="s">
        <v>2113</v>
      </c>
      <c r="M860" s="1" t="s">
        <v>2112</v>
      </c>
      <c r="O860" t="s">
        <v>9339</v>
      </c>
    </row>
    <row r="861" spans="1:15">
      <c r="A861" t="s">
        <v>9196</v>
      </c>
      <c r="F861" s="1" t="s">
        <v>20</v>
      </c>
      <c r="L861" t="s">
        <v>2113</v>
      </c>
      <c r="M861" s="1" t="s">
        <v>20</v>
      </c>
      <c r="O861" t="s">
        <v>9339</v>
      </c>
    </row>
    <row r="862" spans="1:15">
      <c r="A862" t="s">
        <v>9196</v>
      </c>
      <c r="F862" s="1" t="s">
        <v>2115</v>
      </c>
      <c r="L862" t="s">
        <v>2116</v>
      </c>
      <c r="M862" s="1" t="s">
        <v>2115</v>
      </c>
      <c r="O862" t="s">
        <v>9340</v>
      </c>
    </row>
    <row r="863" spans="1:15">
      <c r="A863" t="s">
        <v>9196</v>
      </c>
      <c r="F863" s="1" t="s">
        <v>2118</v>
      </c>
      <c r="L863" t="s">
        <v>2119</v>
      </c>
      <c r="M863" s="1" t="s">
        <v>2118</v>
      </c>
      <c r="O863" t="s">
        <v>9341</v>
      </c>
    </row>
    <row r="864" spans="1:15">
      <c r="A864" t="s">
        <v>9196</v>
      </c>
      <c r="F864" s="1" t="s">
        <v>641</v>
      </c>
      <c r="L864" t="s">
        <v>2120</v>
      </c>
      <c r="M864" s="1" t="s">
        <v>641</v>
      </c>
      <c r="O864" t="s">
        <v>9342</v>
      </c>
    </row>
    <row r="865" spans="1:15">
      <c r="A865" t="s">
        <v>9196</v>
      </c>
      <c r="F865" s="1" t="s">
        <v>2121</v>
      </c>
      <c r="L865" t="s">
        <v>2122</v>
      </c>
      <c r="M865" s="1" t="s">
        <v>2121</v>
      </c>
      <c r="O865" t="s">
        <v>9343</v>
      </c>
    </row>
    <row r="866" spans="1:15">
      <c r="A866" t="s">
        <v>9196</v>
      </c>
      <c r="F866" s="1" t="s">
        <v>2123</v>
      </c>
      <c r="L866" t="s">
        <v>2124</v>
      </c>
      <c r="M866" s="1" t="s">
        <v>2123</v>
      </c>
      <c r="O866" t="s">
        <v>9344</v>
      </c>
    </row>
    <row r="867" spans="1:15" ht="31">
      <c r="A867" t="s">
        <v>9196</v>
      </c>
      <c r="F867" s="1" t="s">
        <v>2126</v>
      </c>
      <c r="L867" t="s">
        <v>2127</v>
      </c>
      <c r="M867" s="1" t="s">
        <v>2126</v>
      </c>
      <c r="O867" t="s">
        <v>9345</v>
      </c>
    </row>
    <row r="868" spans="1:15">
      <c r="A868" t="s">
        <v>9196</v>
      </c>
      <c r="F868" s="1" t="s">
        <v>2128</v>
      </c>
      <c r="L868" t="s">
        <v>2129</v>
      </c>
      <c r="M868" s="1" t="s">
        <v>2128</v>
      </c>
      <c r="O868" t="s">
        <v>9346</v>
      </c>
    </row>
    <row r="869" spans="1:15">
      <c r="A869" t="s">
        <v>9196</v>
      </c>
      <c r="F869" s="1" t="s">
        <v>2131</v>
      </c>
      <c r="L869" t="s">
        <v>2132</v>
      </c>
      <c r="M869" s="1" t="s">
        <v>2131</v>
      </c>
      <c r="O869" t="s">
        <v>9347</v>
      </c>
    </row>
    <row r="870" spans="1:15">
      <c r="A870" t="s">
        <v>9196</v>
      </c>
      <c r="F870" s="1" t="s">
        <v>446</v>
      </c>
      <c r="L870" t="s">
        <v>2133</v>
      </c>
      <c r="M870" s="1" t="s">
        <v>446</v>
      </c>
      <c r="O870" t="s">
        <v>9348</v>
      </c>
    </row>
    <row r="871" spans="1:15">
      <c r="A871" t="s">
        <v>9196</v>
      </c>
      <c r="F871" s="1" t="s">
        <v>2135</v>
      </c>
      <c r="L871" t="s">
        <v>2136</v>
      </c>
      <c r="M871" s="1" t="s">
        <v>2135</v>
      </c>
      <c r="O871" t="s">
        <v>9349</v>
      </c>
    </row>
    <row r="872" spans="1:15">
      <c r="A872" t="s">
        <v>9196</v>
      </c>
      <c r="F872" s="1" t="s">
        <v>2138</v>
      </c>
      <c r="L872" t="s">
        <v>2139</v>
      </c>
      <c r="M872" s="1" t="s">
        <v>2138</v>
      </c>
      <c r="O872" t="s">
        <v>9350</v>
      </c>
    </row>
    <row r="873" spans="1:15">
      <c r="A873" t="s">
        <v>9196</v>
      </c>
      <c r="F873" s="1" t="s">
        <v>2141</v>
      </c>
      <c r="L873" t="s">
        <v>2142</v>
      </c>
      <c r="M873" s="1" t="s">
        <v>2141</v>
      </c>
      <c r="O873" t="s">
        <v>9351</v>
      </c>
    </row>
    <row r="874" spans="1:15">
      <c r="A874" t="s">
        <v>9196</v>
      </c>
      <c r="F874" s="1" t="s">
        <v>2144</v>
      </c>
      <c r="L874" t="s">
        <v>2145</v>
      </c>
      <c r="M874" s="1" t="s">
        <v>2144</v>
      </c>
      <c r="O874" t="s">
        <v>9352</v>
      </c>
    </row>
    <row r="875" spans="1:15">
      <c r="A875" t="s">
        <v>9196</v>
      </c>
      <c r="F875" s="1" t="s">
        <v>2146</v>
      </c>
      <c r="L875" t="s">
        <v>2147</v>
      </c>
      <c r="M875" s="1" t="s">
        <v>2146</v>
      </c>
      <c r="O875" t="s">
        <v>9353</v>
      </c>
    </row>
    <row r="876" spans="1:15">
      <c r="A876" t="s">
        <v>9196</v>
      </c>
      <c r="F876" s="1" t="s">
        <v>2149</v>
      </c>
      <c r="L876" t="s">
        <v>2150</v>
      </c>
      <c r="M876" s="1" t="s">
        <v>2149</v>
      </c>
      <c r="O876" t="s">
        <v>9354</v>
      </c>
    </row>
    <row r="877" spans="1:15">
      <c r="A877" t="s">
        <v>9196</v>
      </c>
      <c r="F877" s="1" t="s">
        <v>2152</v>
      </c>
      <c r="L877" t="s">
        <v>2153</v>
      </c>
      <c r="M877" s="1" t="s">
        <v>2152</v>
      </c>
      <c r="O877" t="s">
        <v>9355</v>
      </c>
    </row>
    <row r="878" spans="1:15">
      <c r="A878" t="s">
        <v>9196</v>
      </c>
      <c r="F878" s="1" t="s">
        <v>2155</v>
      </c>
      <c r="L878" t="s">
        <v>2156</v>
      </c>
      <c r="M878" s="1" t="s">
        <v>2155</v>
      </c>
      <c r="O878" t="s">
        <v>9356</v>
      </c>
    </row>
    <row r="879" spans="1:15">
      <c r="A879" t="s">
        <v>9196</v>
      </c>
      <c r="F879" s="1" t="s">
        <v>2157</v>
      </c>
      <c r="L879" t="s">
        <v>2158</v>
      </c>
      <c r="M879" s="1" t="s">
        <v>2157</v>
      </c>
      <c r="O879" t="s">
        <v>9357</v>
      </c>
    </row>
    <row r="880" spans="1:15">
      <c r="A880" t="s">
        <v>9196</v>
      </c>
      <c r="F880" s="1" t="s">
        <v>829</v>
      </c>
      <c r="L880" t="s">
        <v>2160</v>
      </c>
      <c r="M880" s="1" t="s">
        <v>829</v>
      </c>
      <c r="O880" t="s">
        <v>9358</v>
      </c>
    </row>
    <row r="881" spans="1:15">
      <c r="A881" t="s">
        <v>9196</v>
      </c>
      <c r="F881" s="1" t="s">
        <v>2162</v>
      </c>
      <c r="L881" t="s">
        <v>2163</v>
      </c>
      <c r="M881" s="1" t="s">
        <v>2162</v>
      </c>
      <c r="O881" t="s">
        <v>9359</v>
      </c>
    </row>
    <row r="882" spans="1:15">
      <c r="A882" t="s">
        <v>9196</v>
      </c>
      <c r="F882" s="1" t="s">
        <v>2164</v>
      </c>
      <c r="L882" t="s">
        <v>2165</v>
      </c>
      <c r="M882" s="1" t="s">
        <v>2164</v>
      </c>
      <c r="O882" t="s">
        <v>9360</v>
      </c>
    </row>
    <row r="883" spans="1:15">
      <c r="A883" t="s">
        <v>9196</v>
      </c>
      <c r="F883" s="1" t="s">
        <v>2167</v>
      </c>
      <c r="L883" t="s">
        <v>2168</v>
      </c>
      <c r="M883" s="1" t="s">
        <v>2167</v>
      </c>
      <c r="O883" t="s">
        <v>9361</v>
      </c>
    </row>
    <row r="884" spans="1:15">
      <c r="A884" t="s">
        <v>9196</v>
      </c>
      <c r="F884" s="1" t="s">
        <v>2169</v>
      </c>
      <c r="L884" t="s">
        <v>2170</v>
      </c>
      <c r="M884" s="1" t="s">
        <v>2169</v>
      </c>
      <c r="O884" t="s">
        <v>9362</v>
      </c>
    </row>
    <row r="885" spans="1:15">
      <c r="A885" t="s">
        <v>9196</v>
      </c>
      <c r="F885" s="1" t="s">
        <v>412</v>
      </c>
      <c r="L885" t="s">
        <v>2171</v>
      </c>
      <c r="M885" s="1" t="s">
        <v>412</v>
      </c>
      <c r="O885" t="s">
        <v>9363</v>
      </c>
    </row>
    <row r="886" spans="1:15">
      <c r="A886" t="s">
        <v>9196</v>
      </c>
      <c r="F886" s="1" t="s">
        <v>2173</v>
      </c>
      <c r="L886" t="s">
        <v>2174</v>
      </c>
      <c r="M886" s="1" t="s">
        <v>2173</v>
      </c>
      <c r="O886" t="s">
        <v>9364</v>
      </c>
    </row>
    <row r="887" spans="1:15">
      <c r="A887" t="s">
        <v>9196</v>
      </c>
      <c r="F887" s="1" t="s">
        <v>2176</v>
      </c>
      <c r="L887" t="s">
        <v>2177</v>
      </c>
      <c r="M887" s="1" t="s">
        <v>2176</v>
      </c>
      <c r="O887" t="s">
        <v>9365</v>
      </c>
    </row>
    <row r="888" spans="1:15">
      <c r="A888" t="s">
        <v>9196</v>
      </c>
      <c r="F888" s="1" t="s">
        <v>2178</v>
      </c>
      <c r="L888" t="s">
        <v>2179</v>
      </c>
      <c r="M888" s="1" t="s">
        <v>2178</v>
      </c>
      <c r="O888" t="s">
        <v>9366</v>
      </c>
    </row>
    <row r="889" spans="1:15">
      <c r="A889" t="s">
        <v>9196</v>
      </c>
      <c r="F889" s="1" t="s">
        <v>183</v>
      </c>
      <c r="L889" t="s">
        <v>2180</v>
      </c>
      <c r="M889" s="1" t="s">
        <v>183</v>
      </c>
      <c r="O889" t="s">
        <v>9367</v>
      </c>
    </row>
    <row r="890" spans="1:15">
      <c r="A890" t="s">
        <v>9196</v>
      </c>
      <c r="F890" s="1" t="s">
        <v>2181</v>
      </c>
      <c r="L890" t="s">
        <v>2182</v>
      </c>
      <c r="M890" s="1" t="s">
        <v>2181</v>
      </c>
      <c r="O890" t="s">
        <v>9368</v>
      </c>
    </row>
    <row r="891" spans="1:15">
      <c r="A891" t="s">
        <v>9196</v>
      </c>
      <c r="F891" s="1" t="s">
        <v>2184</v>
      </c>
      <c r="L891" t="s">
        <v>2185</v>
      </c>
      <c r="M891" s="1" t="s">
        <v>2184</v>
      </c>
      <c r="O891" t="s">
        <v>9369</v>
      </c>
    </row>
    <row r="892" spans="1:15">
      <c r="A892" t="s">
        <v>9196</v>
      </c>
      <c r="F892" s="1" t="s">
        <v>2186</v>
      </c>
      <c r="L892" t="s">
        <v>2187</v>
      </c>
      <c r="M892" s="1" t="s">
        <v>2186</v>
      </c>
      <c r="O892" t="s">
        <v>9370</v>
      </c>
    </row>
    <row r="893" spans="1:15">
      <c r="A893" t="s">
        <v>9196</v>
      </c>
      <c r="F893" s="1" t="s">
        <v>2188</v>
      </c>
      <c r="L893" t="s">
        <v>2189</v>
      </c>
      <c r="M893" s="1" t="s">
        <v>2188</v>
      </c>
      <c r="O893" t="s">
        <v>9371</v>
      </c>
    </row>
    <row r="894" spans="1:15">
      <c r="A894" t="s">
        <v>9196</v>
      </c>
      <c r="F894" s="1" t="s">
        <v>2190</v>
      </c>
      <c r="L894" t="s">
        <v>2191</v>
      </c>
      <c r="M894" s="1" t="s">
        <v>2190</v>
      </c>
      <c r="O894" t="s">
        <v>9372</v>
      </c>
    </row>
    <row r="895" spans="1:15">
      <c r="A895" t="s">
        <v>9196</v>
      </c>
      <c r="F895" s="1" t="s">
        <v>486</v>
      </c>
      <c r="L895" t="s">
        <v>2192</v>
      </c>
      <c r="M895" s="1" t="s">
        <v>486</v>
      </c>
      <c r="O895" t="s">
        <v>9373</v>
      </c>
    </row>
    <row r="896" spans="1:15">
      <c r="A896" t="s">
        <v>9196</v>
      </c>
      <c r="F896" s="1" t="s">
        <v>2193</v>
      </c>
      <c r="L896" t="s">
        <v>2194</v>
      </c>
      <c r="M896" s="1" t="s">
        <v>2193</v>
      </c>
      <c r="O896" t="s">
        <v>9374</v>
      </c>
    </row>
    <row r="897" spans="1:15">
      <c r="A897" t="s">
        <v>9196</v>
      </c>
      <c r="F897" s="1" t="s">
        <v>2195</v>
      </c>
      <c r="L897" t="s">
        <v>2196</v>
      </c>
      <c r="M897" s="1" t="s">
        <v>2195</v>
      </c>
      <c r="O897" t="s">
        <v>9375</v>
      </c>
    </row>
    <row r="898" spans="1:15">
      <c r="A898" t="s">
        <v>9196</v>
      </c>
      <c r="F898" s="1" t="s">
        <v>2198</v>
      </c>
      <c r="L898" t="s">
        <v>2199</v>
      </c>
      <c r="M898" s="1" t="s">
        <v>2198</v>
      </c>
      <c r="O898" t="s">
        <v>9376</v>
      </c>
    </row>
    <row r="899" spans="1:15">
      <c r="A899" t="s">
        <v>9196</v>
      </c>
      <c r="F899" s="1" t="s">
        <v>288</v>
      </c>
      <c r="L899" t="s">
        <v>2200</v>
      </c>
      <c r="M899" s="1" t="s">
        <v>288</v>
      </c>
      <c r="O899" t="s">
        <v>9377</v>
      </c>
    </row>
    <row r="900" spans="1:15">
      <c r="A900" t="s">
        <v>9196</v>
      </c>
      <c r="F900" s="1" t="s">
        <v>1683</v>
      </c>
      <c r="L900" t="s">
        <v>2201</v>
      </c>
      <c r="M900" s="1" t="s">
        <v>1683</v>
      </c>
      <c r="O900" t="s">
        <v>9378</v>
      </c>
    </row>
    <row r="901" spans="1:15">
      <c r="A901" t="s">
        <v>9196</v>
      </c>
      <c r="F901" s="1" t="s">
        <v>2202</v>
      </c>
      <c r="L901" t="s">
        <v>2203</v>
      </c>
      <c r="M901" s="1" t="s">
        <v>2202</v>
      </c>
      <c r="O901" t="s">
        <v>9379</v>
      </c>
    </row>
    <row r="902" spans="1:15">
      <c r="A902" t="s">
        <v>9196</v>
      </c>
      <c r="F902" s="1" t="s">
        <v>470</v>
      </c>
      <c r="L902" t="s">
        <v>2204</v>
      </c>
      <c r="M902" s="1" t="s">
        <v>470</v>
      </c>
      <c r="O902" t="s">
        <v>9380</v>
      </c>
    </row>
    <row r="903" spans="1:15">
      <c r="A903" t="s">
        <v>9196</v>
      </c>
      <c r="F903" s="1" t="s">
        <v>2205</v>
      </c>
      <c r="L903" t="s">
        <v>2206</v>
      </c>
      <c r="M903" s="1" t="s">
        <v>2205</v>
      </c>
      <c r="O903" t="s">
        <v>9381</v>
      </c>
    </row>
    <row r="904" spans="1:15">
      <c r="A904" t="s">
        <v>9196</v>
      </c>
      <c r="F904" s="1" t="s">
        <v>2208</v>
      </c>
      <c r="L904" t="s">
        <v>2209</v>
      </c>
      <c r="M904" s="1" t="s">
        <v>2208</v>
      </c>
      <c r="O904" t="s">
        <v>9382</v>
      </c>
    </row>
    <row r="905" spans="1:15">
      <c r="A905" t="s">
        <v>9196</v>
      </c>
      <c r="F905" s="1" t="s">
        <v>2211</v>
      </c>
      <c r="L905" t="s">
        <v>2212</v>
      </c>
      <c r="M905" s="1" t="s">
        <v>2211</v>
      </c>
      <c r="O905" t="s">
        <v>9383</v>
      </c>
    </row>
    <row r="906" spans="1:15">
      <c r="A906" t="s">
        <v>9196</v>
      </c>
      <c r="F906" s="1" t="s">
        <v>2214</v>
      </c>
      <c r="L906" t="s">
        <v>2215</v>
      </c>
      <c r="M906" s="1" t="s">
        <v>2214</v>
      </c>
      <c r="O906" t="s">
        <v>9384</v>
      </c>
    </row>
    <row r="907" spans="1:15">
      <c r="A907" t="s">
        <v>9196</v>
      </c>
      <c r="F907" s="1" t="s">
        <v>2217</v>
      </c>
      <c r="L907" t="s">
        <v>2218</v>
      </c>
      <c r="M907" s="1" t="s">
        <v>2217</v>
      </c>
      <c r="O907" t="s">
        <v>9385</v>
      </c>
    </row>
    <row r="908" spans="1:15">
      <c r="A908" t="s">
        <v>9196</v>
      </c>
      <c r="F908" s="1" t="s">
        <v>2220</v>
      </c>
      <c r="L908" t="s">
        <v>2221</v>
      </c>
      <c r="M908" s="1" t="s">
        <v>2220</v>
      </c>
      <c r="O908" t="s">
        <v>9386</v>
      </c>
    </row>
    <row r="909" spans="1:15">
      <c r="A909" t="s">
        <v>9196</v>
      </c>
      <c r="F909" s="1" t="s">
        <v>2222</v>
      </c>
      <c r="L909" t="s">
        <v>2223</v>
      </c>
      <c r="M909" s="1" t="s">
        <v>2222</v>
      </c>
      <c r="O909" t="s">
        <v>9387</v>
      </c>
    </row>
    <row r="910" spans="1:15">
      <c r="A910" t="s">
        <v>9196</v>
      </c>
      <c r="F910" s="1" t="s">
        <v>2225</v>
      </c>
      <c r="L910" t="s">
        <v>2226</v>
      </c>
      <c r="M910" s="1" t="s">
        <v>2225</v>
      </c>
      <c r="O910" t="s">
        <v>9388</v>
      </c>
    </row>
    <row r="911" spans="1:15">
      <c r="A911" t="s">
        <v>9196</v>
      </c>
      <c r="F911" s="1" t="s">
        <v>2227</v>
      </c>
      <c r="L911" t="s">
        <v>2228</v>
      </c>
      <c r="M911" s="1" t="s">
        <v>2227</v>
      </c>
      <c r="O911" t="s">
        <v>9389</v>
      </c>
    </row>
    <row r="912" spans="1:15">
      <c r="A912" t="s">
        <v>9196</v>
      </c>
      <c r="F912" s="1" t="s">
        <v>2232</v>
      </c>
      <c r="L912" t="s">
        <v>2233</v>
      </c>
      <c r="M912" s="1" t="s">
        <v>2232</v>
      </c>
      <c r="O912" t="s">
        <v>9390</v>
      </c>
    </row>
    <row r="913" spans="1:15">
      <c r="A913" t="s">
        <v>9196</v>
      </c>
      <c r="F913" s="1" t="s">
        <v>20</v>
      </c>
      <c r="L913" t="s">
        <v>2233</v>
      </c>
      <c r="M913" s="1" t="s">
        <v>20</v>
      </c>
      <c r="O913" t="s">
        <v>9390</v>
      </c>
    </row>
    <row r="914" spans="1:15">
      <c r="A914" t="s">
        <v>9196</v>
      </c>
      <c r="F914" s="1" t="s">
        <v>20</v>
      </c>
      <c r="L914" t="s">
        <v>2233</v>
      </c>
      <c r="M914" s="1" t="s">
        <v>20</v>
      </c>
      <c r="O914" t="s">
        <v>9390</v>
      </c>
    </row>
    <row r="915" spans="1:15">
      <c r="A915" t="s">
        <v>9196</v>
      </c>
      <c r="F915" s="1" t="s">
        <v>2235</v>
      </c>
      <c r="L915" t="s">
        <v>2236</v>
      </c>
      <c r="M915" s="1" t="s">
        <v>2235</v>
      </c>
      <c r="O915" t="s">
        <v>9391</v>
      </c>
    </row>
    <row r="916" spans="1:15">
      <c r="A916" t="s">
        <v>9196</v>
      </c>
      <c r="F916" s="1" t="s">
        <v>2237</v>
      </c>
      <c r="L916" t="s">
        <v>2238</v>
      </c>
      <c r="M916" s="1" t="s">
        <v>2237</v>
      </c>
      <c r="O916" t="s">
        <v>9392</v>
      </c>
    </row>
    <row r="917" spans="1:15">
      <c r="A917" t="s">
        <v>9196</v>
      </c>
      <c r="F917" s="1" t="s">
        <v>2239</v>
      </c>
      <c r="L917" t="s">
        <v>2240</v>
      </c>
      <c r="M917" s="1" t="s">
        <v>2239</v>
      </c>
      <c r="O917" t="s">
        <v>9393</v>
      </c>
    </row>
    <row r="918" spans="1:15">
      <c r="A918" t="s">
        <v>9196</v>
      </c>
      <c r="F918" s="1" t="s">
        <v>2241</v>
      </c>
      <c r="L918" t="s">
        <v>2242</v>
      </c>
      <c r="M918" s="1" t="s">
        <v>2241</v>
      </c>
      <c r="O918" t="s">
        <v>9394</v>
      </c>
    </row>
    <row r="919" spans="1:15">
      <c r="A919" t="s">
        <v>9196</v>
      </c>
      <c r="F919" s="1" t="s">
        <v>2244</v>
      </c>
      <c r="L919" t="s">
        <v>2245</v>
      </c>
      <c r="M919" s="1" t="s">
        <v>2244</v>
      </c>
      <c r="O919" t="s">
        <v>9395</v>
      </c>
    </row>
    <row r="920" spans="1:15" ht="31">
      <c r="A920" t="s">
        <v>9196</v>
      </c>
      <c r="F920" s="1" t="s">
        <v>2247</v>
      </c>
      <c r="L920" t="s">
        <v>2248</v>
      </c>
      <c r="M920" s="1" t="s">
        <v>2247</v>
      </c>
      <c r="O920" t="s">
        <v>9396</v>
      </c>
    </row>
    <row r="921" spans="1:15">
      <c r="A921" t="s">
        <v>9196</v>
      </c>
      <c r="F921" s="1" t="s">
        <v>20</v>
      </c>
      <c r="L921" t="s">
        <v>2248</v>
      </c>
      <c r="M921" s="1" t="s">
        <v>20</v>
      </c>
      <c r="O921" t="s">
        <v>9396</v>
      </c>
    </row>
    <row r="922" spans="1:15">
      <c r="A922" t="s">
        <v>9196</v>
      </c>
      <c r="F922" s="1" t="s">
        <v>2249</v>
      </c>
      <c r="L922" t="s">
        <v>2250</v>
      </c>
      <c r="M922" s="1" t="s">
        <v>2249</v>
      </c>
      <c r="O922" t="s">
        <v>9397</v>
      </c>
    </row>
    <row r="923" spans="1:15">
      <c r="A923" t="s">
        <v>9196</v>
      </c>
      <c r="F923" s="1" t="s">
        <v>20</v>
      </c>
      <c r="L923" t="s">
        <v>2250</v>
      </c>
      <c r="M923" s="1" t="s">
        <v>20</v>
      </c>
      <c r="O923" t="s">
        <v>9397</v>
      </c>
    </row>
    <row r="924" spans="1:15">
      <c r="A924" t="s">
        <v>9196</v>
      </c>
      <c r="F924" s="1" t="s">
        <v>2253</v>
      </c>
      <c r="L924" t="s">
        <v>2254</v>
      </c>
      <c r="M924" s="1" t="s">
        <v>2253</v>
      </c>
      <c r="O924" t="s">
        <v>9398</v>
      </c>
    </row>
    <row r="925" spans="1:15">
      <c r="A925" t="s">
        <v>9196</v>
      </c>
      <c r="F925" s="1" t="s">
        <v>20</v>
      </c>
      <c r="L925" t="s">
        <v>2254</v>
      </c>
      <c r="M925" s="1" t="s">
        <v>20</v>
      </c>
      <c r="O925" t="s">
        <v>9398</v>
      </c>
    </row>
    <row r="926" spans="1:15">
      <c r="A926" t="s">
        <v>9196</v>
      </c>
      <c r="F926" s="1" t="s">
        <v>1259</v>
      </c>
      <c r="L926" t="s">
        <v>2255</v>
      </c>
      <c r="M926" s="1" t="s">
        <v>1259</v>
      </c>
      <c r="O926" t="s">
        <v>9399</v>
      </c>
    </row>
    <row r="927" spans="1:15">
      <c r="A927" t="s">
        <v>9196</v>
      </c>
      <c r="F927" s="1" t="s">
        <v>2257</v>
      </c>
      <c r="L927" t="s">
        <v>2258</v>
      </c>
      <c r="M927" s="1" t="s">
        <v>2257</v>
      </c>
      <c r="O927" t="s">
        <v>9400</v>
      </c>
    </row>
    <row r="928" spans="1:15">
      <c r="A928" t="s">
        <v>9196</v>
      </c>
      <c r="F928" s="1" t="s">
        <v>2259</v>
      </c>
      <c r="L928" t="s">
        <v>2260</v>
      </c>
      <c r="M928" s="1" t="s">
        <v>2259</v>
      </c>
      <c r="O928" t="s">
        <v>9401</v>
      </c>
    </row>
    <row r="929" spans="1:15">
      <c r="A929" t="s">
        <v>9196</v>
      </c>
      <c r="F929" s="1" t="s">
        <v>2262</v>
      </c>
      <c r="L929" t="s">
        <v>2263</v>
      </c>
      <c r="M929" s="1" t="s">
        <v>2262</v>
      </c>
      <c r="O929" t="s">
        <v>9402</v>
      </c>
    </row>
    <row r="930" spans="1:15">
      <c r="A930" t="s">
        <v>9196</v>
      </c>
      <c r="F930" s="1" t="s">
        <v>2264</v>
      </c>
      <c r="L930" t="s">
        <v>2265</v>
      </c>
      <c r="M930" s="1" t="s">
        <v>2264</v>
      </c>
      <c r="O930" t="s">
        <v>9403</v>
      </c>
    </row>
    <row r="931" spans="1:15">
      <c r="A931" t="s">
        <v>9196</v>
      </c>
      <c r="F931" s="1" t="s">
        <v>2267</v>
      </c>
      <c r="L931" t="s">
        <v>2268</v>
      </c>
      <c r="M931" s="1" t="s">
        <v>2267</v>
      </c>
      <c r="O931" t="s">
        <v>9404</v>
      </c>
    </row>
    <row r="932" spans="1:15">
      <c r="A932" t="s">
        <v>9196</v>
      </c>
      <c r="F932" s="1" t="s">
        <v>2270</v>
      </c>
      <c r="L932" t="s">
        <v>2271</v>
      </c>
      <c r="M932" s="1" t="s">
        <v>2270</v>
      </c>
      <c r="O932" t="s">
        <v>9405</v>
      </c>
    </row>
    <row r="933" spans="1:15">
      <c r="A933" t="s">
        <v>9196</v>
      </c>
      <c r="F933" s="1" t="s">
        <v>2273</v>
      </c>
      <c r="L933" t="s">
        <v>2274</v>
      </c>
      <c r="M933" s="1" t="s">
        <v>2273</v>
      </c>
      <c r="O933" t="s">
        <v>9406</v>
      </c>
    </row>
    <row r="934" spans="1:15">
      <c r="A934" t="s">
        <v>9196</v>
      </c>
      <c r="F934" s="1" t="s">
        <v>2276</v>
      </c>
      <c r="L934" t="s">
        <v>2277</v>
      </c>
      <c r="M934" s="1" t="s">
        <v>2276</v>
      </c>
      <c r="O934" t="s">
        <v>9407</v>
      </c>
    </row>
    <row r="935" spans="1:15">
      <c r="A935" t="s">
        <v>9196</v>
      </c>
      <c r="F935" s="1" t="s">
        <v>2279</v>
      </c>
      <c r="L935" t="s">
        <v>2280</v>
      </c>
      <c r="M935" s="1" t="s">
        <v>2279</v>
      </c>
      <c r="O935" t="s">
        <v>9408</v>
      </c>
    </row>
    <row r="936" spans="1:15">
      <c r="A936" t="s">
        <v>9196</v>
      </c>
      <c r="F936" s="1" t="s">
        <v>2282</v>
      </c>
      <c r="L936" t="s">
        <v>2283</v>
      </c>
      <c r="M936" s="1" t="s">
        <v>2282</v>
      </c>
      <c r="O936" t="s">
        <v>9409</v>
      </c>
    </row>
    <row r="937" spans="1:15">
      <c r="A937" t="s">
        <v>9196</v>
      </c>
      <c r="F937" s="1" t="s">
        <v>2284</v>
      </c>
      <c r="L937" t="s">
        <v>2285</v>
      </c>
      <c r="M937" s="1" t="s">
        <v>2284</v>
      </c>
      <c r="O937" t="s">
        <v>9410</v>
      </c>
    </row>
    <row r="938" spans="1:15">
      <c r="A938" t="s">
        <v>9196</v>
      </c>
      <c r="F938" s="1" t="s">
        <v>2286</v>
      </c>
      <c r="L938" t="s">
        <v>2287</v>
      </c>
      <c r="M938" s="1" t="s">
        <v>2286</v>
      </c>
      <c r="O938" t="s">
        <v>9411</v>
      </c>
    </row>
    <row r="939" spans="1:15">
      <c r="A939" t="s">
        <v>9196</v>
      </c>
      <c r="F939" s="1" t="s">
        <v>2289</v>
      </c>
      <c r="L939" t="s">
        <v>2290</v>
      </c>
      <c r="M939" s="1" t="s">
        <v>2289</v>
      </c>
      <c r="O939" t="s">
        <v>9412</v>
      </c>
    </row>
    <row r="940" spans="1:15">
      <c r="A940" t="s">
        <v>9196</v>
      </c>
      <c r="F940" s="1" t="s">
        <v>20</v>
      </c>
      <c r="L940" t="s">
        <v>2290</v>
      </c>
      <c r="M940" s="1" t="s">
        <v>20</v>
      </c>
      <c r="O940" t="s">
        <v>9412</v>
      </c>
    </row>
    <row r="941" spans="1:15">
      <c r="A941" t="s">
        <v>9196</v>
      </c>
      <c r="F941" s="1" t="s">
        <v>2292</v>
      </c>
      <c r="L941" t="s">
        <v>2293</v>
      </c>
      <c r="M941" s="1" t="s">
        <v>2292</v>
      </c>
      <c r="O941" t="s">
        <v>9413</v>
      </c>
    </row>
    <row r="942" spans="1:15">
      <c r="A942" t="s">
        <v>9196</v>
      </c>
      <c r="F942" s="1" t="s">
        <v>2294</v>
      </c>
      <c r="L942" t="s">
        <v>2295</v>
      </c>
      <c r="M942" s="1" t="s">
        <v>2294</v>
      </c>
      <c r="O942" t="s">
        <v>9414</v>
      </c>
    </row>
    <row r="943" spans="1:15">
      <c r="A943" t="s">
        <v>9196</v>
      </c>
      <c r="F943" s="1" t="s">
        <v>2297</v>
      </c>
      <c r="L943" t="s">
        <v>2298</v>
      </c>
      <c r="M943" s="1" t="s">
        <v>2297</v>
      </c>
      <c r="O943" t="s">
        <v>9415</v>
      </c>
    </row>
    <row r="944" spans="1:15">
      <c r="A944" t="s">
        <v>9196</v>
      </c>
      <c r="F944" s="1" t="s">
        <v>2300</v>
      </c>
      <c r="L944" t="s">
        <v>2301</v>
      </c>
      <c r="M944" s="1" t="s">
        <v>2300</v>
      </c>
      <c r="O944" t="s">
        <v>9416</v>
      </c>
    </row>
    <row r="945" spans="1:15">
      <c r="A945" t="s">
        <v>9196</v>
      </c>
      <c r="F945" s="1" t="s">
        <v>2303</v>
      </c>
      <c r="L945" t="s">
        <v>2304</v>
      </c>
      <c r="M945" s="1" t="s">
        <v>2303</v>
      </c>
      <c r="O945" t="s">
        <v>9417</v>
      </c>
    </row>
    <row r="946" spans="1:15">
      <c r="A946" t="s">
        <v>9196</v>
      </c>
      <c r="F946" s="1" t="s">
        <v>2305</v>
      </c>
      <c r="L946" t="s">
        <v>2306</v>
      </c>
      <c r="M946" s="1" t="s">
        <v>2305</v>
      </c>
      <c r="O946" t="s">
        <v>9418</v>
      </c>
    </row>
    <row r="947" spans="1:15">
      <c r="A947" t="s">
        <v>9196</v>
      </c>
      <c r="F947" s="1" t="s">
        <v>2307</v>
      </c>
      <c r="L947" t="s">
        <v>2308</v>
      </c>
      <c r="M947" s="1" t="s">
        <v>2307</v>
      </c>
      <c r="O947" t="s">
        <v>9419</v>
      </c>
    </row>
    <row r="948" spans="1:15">
      <c r="A948" t="s">
        <v>9196</v>
      </c>
      <c r="F948" s="1" t="s">
        <v>2309</v>
      </c>
      <c r="L948" t="s">
        <v>2310</v>
      </c>
      <c r="M948" s="1" t="s">
        <v>2309</v>
      </c>
      <c r="O948" t="s">
        <v>9420</v>
      </c>
    </row>
    <row r="949" spans="1:15">
      <c r="A949" t="s">
        <v>9196</v>
      </c>
      <c r="F949" s="1" t="s">
        <v>2312</v>
      </c>
      <c r="L949" t="s">
        <v>2313</v>
      </c>
      <c r="M949" s="1" t="s">
        <v>2312</v>
      </c>
      <c r="O949" t="s">
        <v>9421</v>
      </c>
    </row>
    <row r="950" spans="1:15" ht="31">
      <c r="A950" t="s">
        <v>9196</v>
      </c>
      <c r="F950" s="1" t="s">
        <v>2315</v>
      </c>
      <c r="L950" t="s">
        <v>2316</v>
      </c>
      <c r="M950" s="1" t="s">
        <v>2315</v>
      </c>
      <c r="O950" t="s">
        <v>9422</v>
      </c>
    </row>
    <row r="951" spans="1:15">
      <c r="A951" t="s">
        <v>9196</v>
      </c>
      <c r="F951" s="1" t="s">
        <v>2318</v>
      </c>
      <c r="L951" t="s">
        <v>2319</v>
      </c>
      <c r="M951" s="1" t="s">
        <v>2318</v>
      </c>
      <c r="O951" t="s">
        <v>9423</v>
      </c>
    </row>
    <row r="952" spans="1:15">
      <c r="A952" t="s">
        <v>9196</v>
      </c>
      <c r="F952" s="1" t="s">
        <v>2320</v>
      </c>
      <c r="L952" t="s">
        <v>2321</v>
      </c>
      <c r="M952" s="1" t="s">
        <v>2320</v>
      </c>
      <c r="O952" t="s">
        <v>9424</v>
      </c>
    </row>
    <row r="953" spans="1:15">
      <c r="A953" t="s">
        <v>9196</v>
      </c>
      <c r="F953" s="1" t="s">
        <v>2323</v>
      </c>
      <c r="L953" t="s">
        <v>2324</v>
      </c>
      <c r="M953" s="1" t="s">
        <v>2323</v>
      </c>
      <c r="O953" t="s">
        <v>9425</v>
      </c>
    </row>
    <row r="954" spans="1:15">
      <c r="A954" t="s">
        <v>9196</v>
      </c>
      <c r="F954" s="1" t="s">
        <v>2325</v>
      </c>
      <c r="L954" t="s">
        <v>2326</v>
      </c>
      <c r="M954" s="1" t="s">
        <v>2325</v>
      </c>
      <c r="O954" t="s">
        <v>9426</v>
      </c>
    </row>
    <row r="955" spans="1:15" ht="31">
      <c r="A955" t="s">
        <v>9196</v>
      </c>
      <c r="F955" s="1" t="s">
        <v>2328</v>
      </c>
      <c r="L955" t="s">
        <v>2329</v>
      </c>
      <c r="M955" s="1" t="s">
        <v>2328</v>
      </c>
      <c r="O955" t="s">
        <v>9427</v>
      </c>
    </row>
    <row r="956" spans="1:15">
      <c r="A956" t="s">
        <v>9196</v>
      </c>
      <c r="F956" s="1" t="s">
        <v>2331</v>
      </c>
      <c r="L956" t="s">
        <v>2332</v>
      </c>
      <c r="M956" s="1" t="s">
        <v>2331</v>
      </c>
      <c r="O956" t="s">
        <v>9428</v>
      </c>
    </row>
    <row r="957" spans="1:15">
      <c r="A957" t="s">
        <v>9196</v>
      </c>
      <c r="F957" s="1" t="s">
        <v>2334</v>
      </c>
      <c r="L957" t="s">
        <v>2335</v>
      </c>
      <c r="M957" s="1" t="s">
        <v>2334</v>
      </c>
      <c r="O957" t="s">
        <v>9429</v>
      </c>
    </row>
    <row r="958" spans="1:15">
      <c r="A958" t="s">
        <v>9196</v>
      </c>
      <c r="F958" s="1" t="s">
        <v>2337</v>
      </c>
      <c r="L958" t="s">
        <v>2338</v>
      </c>
      <c r="M958" s="1" t="s">
        <v>2337</v>
      </c>
      <c r="O958" t="s">
        <v>9430</v>
      </c>
    </row>
    <row r="959" spans="1:15">
      <c r="A959" t="s">
        <v>9196</v>
      </c>
      <c r="F959" s="1" t="s">
        <v>2339</v>
      </c>
      <c r="L959" t="s">
        <v>2340</v>
      </c>
      <c r="M959" s="1" t="s">
        <v>2339</v>
      </c>
      <c r="O959" t="s">
        <v>9431</v>
      </c>
    </row>
    <row r="960" spans="1:15">
      <c r="A960" t="s">
        <v>9196</v>
      </c>
      <c r="F960" s="1" t="s">
        <v>2342</v>
      </c>
      <c r="L960" t="s">
        <v>2343</v>
      </c>
      <c r="M960" s="1" t="s">
        <v>2342</v>
      </c>
      <c r="O960" t="s">
        <v>9432</v>
      </c>
    </row>
    <row r="961" spans="1:15">
      <c r="A961" t="s">
        <v>9196</v>
      </c>
      <c r="F961" s="1" t="s">
        <v>2345</v>
      </c>
      <c r="L961" t="s">
        <v>2346</v>
      </c>
      <c r="M961" s="1" t="s">
        <v>2345</v>
      </c>
      <c r="O961" t="s">
        <v>9433</v>
      </c>
    </row>
    <row r="962" spans="1:15">
      <c r="A962" t="s">
        <v>9196</v>
      </c>
      <c r="F962" s="1" t="s">
        <v>2348</v>
      </c>
      <c r="L962" t="s">
        <v>2349</v>
      </c>
      <c r="M962" s="1" t="s">
        <v>2348</v>
      </c>
      <c r="O962" t="s">
        <v>9434</v>
      </c>
    </row>
    <row r="963" spans="1:15">
      <c r="A963" t="s">
        <v>9196</v>
      </c>
      <c r="F963" s="1" t="s">
        <v>2351</v>
      </c>
      <c r="L963" t="s">
        <v>2352</v>
      </c>
      <c r="M963" s="1" t="s">
        <v>2351</v>
      </c>
      <c r="O963" t="s">
        <v>9435</v>
      </c>
    </row>
    <row r="964" spans="1:15">
      <c r="A964" t="s">
        <v>9196</v>
      </c>
      <c r="F964" s="1" t="s">
        <v>2354</v>
      </c>
      <c r="L964" t="s">
        <v>2355</v>
      </c>
      <c r="M964" s="1" t="s">
        <v>2354</v>
      </c>
      <c r="O964" t="s">
        <v>9436</v>
      </c>
    </row>
    <row r="965" spans="1:15">
      <c r="A965" t="s">
        <v>9196</v>
      </c>
      <c r="F965" s="1" t="s">
        <v>2356</v>
      </c>
      <c r="L965" t="s">
        <v>2357</v>
      </c>
      <c r="M965" s="1" t="s">
        <v>2356</v>
      </c>
      <c r="O965" t="s">
        <v>9437</v>
      </c>
    </row>
    <row r="966" spans="1:15">
      <c r="A966" t="s">
        <v>9196</v>
      </c>
      <c r="F966" s="1" t="s">
        <v>2359</v>
      </c>
      <c r="L966" t="s">
        <v>2360</v>
      </c>
      <c r="M966" s="1" t="s">
        <v>2359</v>
      </c>
      <c r="O966" t="s">
        <v>9438</v>
      </c>
    </row>
    <row r="967" spans="1:15">
      <c r="A967" t="s">
        <v>9196</v>
      </c>
      <c r="F967" s="1" t="s">
        <v>2361</v>
      </c>
      <c r="L967" t="s">
        <v>2362</v>
      </c>
      <c r="M967" s="1" t="s">
        <v>2361</v>
      </c>
      <c r="O967" t="s">
        <v>9439</v>
      </c>
    </row>
    <row r="968" spans="1:15">
      <c r="A968" t="s">
        <v>9196</v>
      </c>
      <c r="F968" s="1" t="s">
        <v>2364</v>
      </c>
      <c r="L968" t="s">
        <v>2365</v>
      </c>
      <c r="M968" s="1" t="s">
        <v>2364</v>
      </c>
      <c r="O968" t="s">
        <v>9440</v>
      </c>
    </row>
    <row r="969" spans="1:15">
      <c r="A969" t="s">
        <v>9196</v>
      </c>
      <c r="F969" s="1" t="s">
        <v>2367</v>
      </c>
      <c r="L969" t="s">
        <v>2368</v>
      </c>
      <c r="M969" s="1" t="s">
        <v>2367</v>
      </c>
      <c r="O969" t="s">
        <v>9441</v>
      </c>
    </row>
    <row r="970" spans="1:15">
      <c r="A970" t="s">
        <v>9196</v>
      </c>
      <c r="F970" s="1" t="s">
        <v>2370</v>
      </c>
      <c r="L970" t="s">
        <v>2371</v>
      </c>
      <c r="M970" s="1" t="s">
        <v>2370</v>
      </c>
      <c r="O970" t="s">
        <v>9442</v>
      </c>
    </row>
    <row r="971" spans="1:15">
      <c r="A971" t="s">
        <v>9196</v>
      </c>
      <c r="F971" s="1" t="s">
        <v>2373</v>
      </c>
      <c r="L971" t="s">
        <v>2374</v>
      </c>
      <c r="M971" s="1" t="s">
        <v>2373</v>
      </c>
      <c r="O971" t="s">
        <v>9443</v>
      </c>
    </row>
    <row r="972" spans="1:15">
      <c r="A972" t="s">
        <v>9196</v>
      </c>
      <c r="F972" s="1" t="s">
        <v>2375</v>
      </c>
      <c r="L972" t="s">
        <v>2376</v>
      </c>
      <c r="M972" s="1" t="s">
        <v>2375</v>
      </c>
      <c r="O972" t="s">
        <v>9444</v>
      </c>
    </row>
    <row r="973" spans="1:15">
      <c r="A973" t="s">
        <v>9196</v>
      </c>
      <c r="F973" s="1" t="s">
        <v>2377</v>
      </c>
      <c r="L973" t="s">
        <v>2378</v>
      </c>
      <c r="M973" s="1" t="s">
        <v>2377</v>
      </c>
      <c r="O973" t="s">
        <v>9445</v>
      </c>
    </row>
    <row r="974" spans="1:15">
      <c r="A974" t="s">
        <v>9196</v>
      </c>
      <c r="F974" s="1" t="s">
        <v>1928</v>
      </c>
      <c r="L974" t="s">
        <v>2380</v>
      </c>
      <c r="M974" s="1" t="s">
        <v>1928</v>
      </c>
      <c r="O974" t="s">
        <v>9446</v>
      </c>
    </row>
    <row r="975" spans="1:15" ht="31">
      <c r="A975" t="s">
        <v>9196</v>
      </c>
      <c r="F975" s="1" t="s">
        <v>2382</v>
      </c>
      <c r="L975" t="s">
        <v>2383</v>
      </c>
      <c r="M975" s="1" t="s">
        <v>2382</v>
      </c>
      <c r="O975" t="s">
        <v>9447</v>
      </c>
    </row>
    <row r="976" spans="1:15">
      <c r="A976" t="s">
        <v>9196</v>
      </c>
      <c r="F976" s="1" t="s">
        <v>2385</v>
      </c>
      <c r="L976" t="s">
        <v>2386</v>
      </c>
      <c r="M976" s="1" t="s">
        <v>2385</v>
      </c>
      <c r="O976" t="s">
        <v>9448</v>
      </c>
    </row>
    <row r="977" spans="1:15">
      <c r="A977" t="s">
        <v>9196</v>
      </c>
      <c r="F977" s="1" t="s">
        <v>2211</v>
      </c>
      <c r="L977" t="s">
        <v>2387</v>
      </c>
      <c r="M977" s="1" t="s">
        <v>2211</v>
      </c>
      <c r="O977" t="s">
        <v>9449</v>
      </c>
    </row>
    <row r="978" spans="1:15">
      <c r="A978" t="s">
        <v>9196</v>
      </c>
      <c r="F978" s="1" t="s">
        <v>2389</v>
      </c>
      <c r="L978" t="s">
        <v>2390</v>
      </c>
      <c r="M978" s="1" t="s">
        <v>2389</v>
      </c>
      <c r="O978" t="s">
        <v>9450</v>
      </c>
    </row>
    <row r="979" spans="1:15">
      <c r="A979" t="s">
        <v>9196</v>
      </c>
      <c r="F979" s="1" t="s">
        <v>2391</v>
      </c>
      <c r="L979" t="s">
        <v>2392</v>
      </c>
      <c r="M979" s="1" t="s">
        <v>2391</v>
      </c>
      <c r="O979" t="s">
        <v>9451</v>
      </c>
    </row>
    <row r="980" spans="1:15">
      <c r="A980" t="s">
        <v>9196</v>
      </c>
      <c r="F980" s="1" t="s">
        <v>2393</v>
      </c>
      <c r="L980" t="s">
        <v>2394</v>
      </c>
      <c r="M980" s="1" t="s">
        <v>2393</v>
      </c>
      <c r="O980" t="s">
        <v>9452</v>
      </c>
    </row>
    <row r="981" spans="1:15">
      <c r="A981" t="s">
        <v>9196</v>
      </c>
      <c r="F981" s="1" t="s">
        <v>2395</v>
      </c>
      <c r="L981" t="s">
        <v>2396</v>
      </c>
      <c r="M981" s="1" t="s">
        <v>2395</v>
      </c>
      <c r="O981" t="s">
        <v>9453</v>
      </c>
    </row>
    <row r="982" spans="1:15">
      <c r="A982" t="s">
        <v>9196</v>
      </c>
      <c r="F982" s="1" t="s">
        <v>2397</v>
      </c>
      <c r="L982" t="s">
        <v>2398</v>
      </c>
      <c r="M982" s="1" t="s">
        <v>2397</v>
      </c>
      <c r="O982" t="s">
        <v>9454</v>
      </c>
    </row>
    <row r="983" spans="1:15">
      <c r="A983" t="s">
        <v>9196</v>
      </c>
      <c r="F983" s="1" t="s">
        <v>2400</v>
      </c>
      <c r="L983" t="s">
        <v>2401</v>
      </c>
      <c r="M983" s="1" t="s">
        <v>2400</v>
      </c>
      <c r="O983" t="s">
        <v>9455</v>
      </c>
    </row>
    <row r="984" spans="1:15">
      <c r="A984" t="s">
        <v>9196</v>
      </c>
      <c r="F984" s="1" t="s">
        <v>2402</v>
      </c>
      <c r="L984" t="s">
        <v>2403</v>
      </c>
      <c r="M984" s="1" t="s">
        <v>2402</v>
      </c>
      <c r="O984" t="s">
        <v>9456</v>
      </c>
    </row>
    <row r="985" spans="1:15">
      <c r="A985" t="s">
        <v>9196</v>
      </c>
      <c r="F985" s="1" t="s">
        <v>2405</v>
      </c>
      <c r="L985" t="s">
        <v>2406</v>
      </c>
      <c r="M985" s="1" t="s">
        <v>2405</v>
      </c>
      <c r="O985" t="s">
        <v>9457</v>
      </c>
    </row>
    <row r="986" spans="1:15">
      <c r="A986" t="s">
        <v>9196</v>
      </c>
      <c r="F986" s="1" t="s">
        <v>2407</v>
      </c>
      <c r="L986" t="s">
        <v>2408</v>
      </c>
      <c r="M986" s="1" t="s">
        <v>2407</v>
      </c>
      <c r="O986" t="s">
        <v>9458</v>
      </c>
    </row>
    <row r="987" spans="1:15">
      <c r="A987" t="s">
        <v>9196</v>
      </c>
      <c r="F987" s="1" t="s">
        <v>2410</v>
      </c>
      <c r="L987" t="s">
        <v>2411</v>
      </c>
      <c r="M987" s="1" t="s">
        <v>2410</v>
      </c>
      <c r="O987" t="s">
        <v>9459</v>
      </c>
    </row>
    <row r="988" spans="1:15">
      <c r="A988" t="s">
        <v>9196</v>
      </c>
      <c r="F988" s="1" t="s">
        <v>20</v>
      </c>
      <c r="L988" t="s">
        <v>2411</v>
      </c>
      <c r="M988" s="1" t="s">
        <v>20</v>
      </c>
      <c r="O988" t="s">
        <v>9459</v>
      </c>
    </row>
    <row r="989" spans="1:15">
      <c r="A989" t="s">
        <v>9196</v>
      </c>
      <c r="F989" s="1" t="s">
        <v>2412</v>
      </c>
      <c r="L989" t="s">
        <v>2413</v>
      </c>
      <c r="M989" s="1" t="s">
        <v>2412</v>
      </c>
      <c r="O989" t="s">
        <v>9460</v>
      </c>
    </row>
    <row r="990" spans="1:15">
      <c r="A990" t="s">
        <v>9196</v>
      </c>
      <c r="F990" s="1" t="s">
        <v>2415</v>
      </c>
      <c r="L990" t="s">
        <v>2416</v>
      </c>
      <c r="M990" s="1" t="s">
        <v>2415</v>
      </c>
      <c r="O990" t="s">
        <v>9461</v>
      </c>
    </row>
    <row r="991" spans="1:15">
      <c r="A991" t="s">
        <v>9196</v>
      </c>
      <c r="F991" s="1" t="s">
        <v>2417</v>
      </c>
      <c r="L991" t="s">
        <v>2418</v>
      </c>
      <c r="M991" s="1" t="s">
        <v>2417</v>
      </c>
      <c r="O991" t="s">
        <v>9462</v>
      </c>
    </row>
    <row r="992" spans="1:15">
      <c r="A992" t="s">
        <v>9196</v>
      </c>
      <c r="F992" s="1" t="s">
        <v>2419</v>
      </c>
      <c r="L992" t="s">
        <v>2420</v>
      </c>
      <c r="M992" s="1" t="s">
        <v>2419</v>
      </c>
      <c r="O992" t="s">
        <v>9463</v>
      </c>
    </row>
    <row r="993" spans="1:15">
      <c r="A993" t="s">
        <v>9196</v>
      </c>
      <c r="F993" s="1" t="s">
        <v>2422</v>
      </c>
      <c r="L993" t="s">
        <v>2423</v>
      </c>
      <c r="M993" s="1" t="s">
        <v>2422</v>
      </c>
      <c r="O993" t="s">
        <v>9464</v>
      </c>
    </row>
    <row r="994" spans="1:15">
      <c r="A994" t="s">
        <v>9196</v>
      </c>
      <c r="F994" s="1" t="s">
        <v>2424</v>
      </c>
      <c r="L994" t="s">
        <v>2425</v>
      </c>
      <c r="M994" s="1" t="s">
        <v>2424</v>
      </c>
      <c r="O994" t="s">
        <v>9465</v>
      </c>
    </row>
    <row r="995" spans="1:15">
      <c r="A995" t="s">
        <v>9196</v>
      </c>
      <c r="F995" s="1" t="s">
        <v>2426</v>
      </c>
      <c r="L995" t="s">
        <v>2427</v>
      </c>
      <c r="M995" s="1" t="s">
        <v>2426</v>
      </c>
      <c r="O995" t="s">
        <v>9466</v>
      </c>
    </row>
    <row r="996" spans="1:15">
      <c r="A996" t="s">
        <v>9196</v>
      </c>
      <c r="F996" s="1" t="s">
        <v>2429</v>
      </c>
      <c r="L996" t="s">
        <v>2430</v>
      </c>
      <c r="M996" s="1" t="s">
        <v>2429</v>
      </c>
      <c r="O996" t="s">
        <v>9467</v>
      </c>
    </row>
    <row r="997" spans="1:15">
      <c r="A997" t="s">
        <v>9196</v>
      </c>
      <c r="F997" s="1" t="s">
        <v>2432</v>
      </c>
      <c r="L997" t="s">
        <v>2433</v>
      </c>
      <c r="M997" s="1" t="s">
        <v>2432</v>
      </c>
      <c r="O997" t="s">
        <v>9468</v>
      </c>
    </row>
    <row r="998" spans="1:15">
      <c r="A998" t="s">
        <v>9196</v>
      </c>
      <c r="F998" s="1" t="s">
        <v>2435</v>
      </c>
      <c r="L998" t="s">
        <v>2436</v>
      </c>
      <c r="M998" s="1" t="s">
        <v>2435</v>
      </c>
      <c r="O998" t="s">
        <v>9469</v>
      </c>
    </row>
    <row r="999" spans="1:15">
      <c r="A999" t="s">
        <v>9196</v>
      </c>
      <c r="F999" s="1" t="s">
        <v>2438</v>
      </c>
      <c r="L999" t="s">
        <v>2439</v>
      </c>
      <c r="M999" s="1" t="s">
        <v>2438</v>
      </c>
      <c r="O999" t="s">
        <v>9470</v>
      </c>
    </row>
    <row r="1000" spans="1:15">
      <c r="A1000" t="s">
        <v>9196</v>
      </c>
      <c r="F1000" s="1" t="s">
        <v>2441</v>
      </c>
      <c r="L1000" t="s">
        <v>2442</v>
      </c>
      <c r="M1000" s="1" t="s">
        <v>2441</v>
      </c>
      <c r="O1000" t="s">
        <v>9471</v>
      </c>
    </row>
    <row r="1001" spans="1:15">
      <c r="A1001" t="s">
        <v>9196</v>
      </c>
      <c r="F1001" s="1" t="s">
        <v>2444</v>
      </c>
      <c r="L1001" t="s">
        <v>2445</v>
      </c>
      <c r="M1001" s="1" t="s">
        <v>2444</v>
      </c>
      <c r="O1001" t="s">
        <v>9472</v>
      </c>
    </row>
    <row r="1002" spans="1:15">
      <c r="A1002" t="s">
        <v>9196</v>
      </c>
      <c r="F1002" s="1" t="s">
        <v>2446</v>
      </c>
      <c r="L1002" t="s">
        <v>2447</v>
      </c>
      <c r="M1002" s="1" t="s">
        <v>2446</v>
      </c>
      <c r="O1002" t="s">
        <v>9473</v>
      </c>
    </row>
    <row r="1003" spans="1:15">
      <c r="A1003" t="s">
        <v>9196</v>
      </c>
      <c r="F1003" s="1" t="s">
        <v>2448</v>
      </c>
      <c r="L1003" t="s">
        <v>2449</v>
      </c>
      <c r="M1003" s="1" t="s">
        <v>2448</v>
      </c>
      <c r="O1003" t="s">
        <v>9474</v>
      </c>
    </row>
    <row r="1004" spans="1:15">
      <c r="A1004" t="s">
        <v>9196</v>
      </c>
      <c r="F1004" s="1" t="s">
        <v>2451</v>
      </c>
      <c r="L1004" t="s">
        <v>2452</v>
      </c>
      <c r="M1004" s="1" t="s">
        <v>2451</v>
      </c>
      <c r="O1004" t="s">
        <v>9475</v>
      </c>
    </row>
    <row r="1005" spans="1:15">
      <c r="A1005" t="s">
        <v>9196</v>
      </c>
      <c r="F1005" s="1" t="s">
        <v>2454</v>
      </c>
      <c r="L1005" t="s">
        <v>2455</v>
      </c>
      <c r="M1005" s="1" t="s">
        <v>2454</v>
      </c>
      <c r="O1005" t="s">
        <v>9476</v>
      </c>
    </row>
    <row r="1006" spans="1:15" ht="31">
      <c r="A1006" t="s">
        <v>9196</v>
      </c>
      <c r="F1006" s="1" t="s">
        <v>2457</v>
      </c>
      <c r="L1006" t="s">
        <v>2458</v>
      </c>
      <c r="M1006" s="1" t="s">
        <v>2457</v>
      </c>
      <c r="O1006" t="s">
        <v>9477</v>
      </c>
    </row>
    <row r="1007" spans="1:15">
      <c r="A1007" t="s">
        <v>9196</v>
      </c>
      <c r="F1007" s="1" t="s">
        <v>2459</v>
      </c>
      <c r="L1007" t="s">
        <v>2460</v>
      </c>
      <c r="M1007" s="1" t="s">
        <v>2459</v>
      </c>
      <c r="O1007" t="s">
        <v>9478</v>
      </c>
    </row>
    <row r="1008" spans="1:15">
      <c r="A1008" t="s">
        <v>9196</v>
      </c>
      <c r="F1008" s="1" t="s">
        <v>2462</v>
      </c>
      <c r="L1008" t="s">
        <v>2463</v>
      </c>
      <c r="M1008" s="1" t="s">
        <v>2462</v>
      </c>
      <c r="O1008" t="s">
        <v>9479</v>
      </c>
    </row>
    <row r="1009" spans="1:15">
      <c r="A1009" t="s">
        <v>9196</v>
      </c>
      <c r="F1009" s="1" t="s">
        <v>2465</v>
      </c>
      <c r="L1009" t="s">
        <v>2466</v>
      </c>
      <c r="M1009" s="1" t="s">
        <v>2465</v>
      </c>
      <c r="O1009" t="s">
        <v>9480</v>
      </c>
    </row>
    <row r="1010" spans="1:15">
      <c r="A1010" t="s">
        <v>9196</v>
      </c>
      <c r="F1010" s="1" t="s">
        <v>2467</v>
      </c>
      <c r="L1010" t="s">
        <v>2468</v>
      </c>
      <c r="M1010" s="1" t="s">
        <v>2467</v>
      </c>
      <c r="O1010" t="s">
        <v>9481</v>
      </c>
    </row>
    <row r="1011" spans="1:15">
      <c r="A1011" t="s">
        <v>9196</v>
      </c>
      <c r="F1011" s="1" t="s">
        <v>2470</v>
      </c>
      <c r="L1011" t="s">
        <v>2471</v>
      </c>
      <c r="M1011" s="1" t="s">
        <v>2470</v>
      </c>
      <c r="O1011" t="s">
        <v>9482</v>
      </c>
    </row>
    <row r="1012" spans="1:15">
      <c r="A1012" t="s">
        <v>9196</v>
      </c>
      <c r="F1012" s="1" t="s">
        <v>2473</v>
      </c>
      <c r="L1012" t="s">
        <v>2474</v>
      </c>
      <c r="M1012" s="1" t="s">
        <v>2473</v>
      </c>
      <c r="O1012" t="s">
        <v>9483</v>
      </c>
    </row>
    <row r="1013" spans="1:15">
      <c r="A1013" t="s">
        <v>9196</v>
      </c>
      <c r="F1013" s="1" t="s">
        <v>2475</v>
      </c>
      <c r="L1013" t="s">
        <v>2476</v>
      </c>
      <c r="M1013" s="1" t="s">
        <v>2475</v>
      </c>
      <c r="O1013" t="s">
        <v>9484</v>
      </c>
    </row>
    <row r="1014" spans="1:15">
      <c r="A1014" t="s">
        <v>9196</v>
      </c>
      <c r="F1014" s="1" t="s">
        <v>2478</v>
      </c>
      <c r="L1014" t="s">
        <v>2479</v>
      </c>
      <c r="M1014" s="1" t="s">
        <v>2478</v>
      </c>
      <c r="O1014" t="s">
        <v>9485</v>
      </c>
    </row>
    <row r="1015" spans="1:15">
      <c r="A1015" t="s">
        <v>9196</v>
      </c>
      <c r="F1015" s="1" t="s">
        <v>2481</v>
      </c>
      <c r="L1015" t="s">
        <v>2482</v>
      </c>
      <c r="M1015" s="1" t="s">
        <v>2481</v>
      </c>
      <c r="O1015" t="s">
        <v>9486</v>
      </c>
    </row>
    <row r="1016" spans="1:15">
      <c r="A1016" t="s">
        <v>9196</v>
      </c>
      <c r="F1016" s="1" t="s">
        <v>2483</v>
      </c>
      <c r="L1016" t="s">
        <v>2484</v>
      </c>
      <c r="M1016" s="1" t="s">
        <v>2483</v>
      </c>
      <c r="O1016" t="s">
        <v>9487</v>
      </c>
    </row>
    <row r="1017" spans="1:15">
      <c r="A1017" t="s">
        <v>9196</v>
      </c>
      <c r="F1017" s="1" t="s">
        <v>2485</v>
      </c>
      <c r="L1017" t="s">
        <v>2486</v>
      </c>
      <c r="M1017" s="1" t="s">
        <v>2485</v>
      </c>
      <c r="O1017" t="s">
        <v>9488</v>
      </c>
    </row>
    <row r="1018" spans="1:15">
      <c r="A1018" t="s">
        <v>9196</v>
      </c>
      <c r="F1018" s="1" t="s">
        <v>2488</v>
      </c>
      <c r="L1018" t="s">
        <v>2489</v>
      </c>
      <c r="M1018" s="1" t="s">
        <v>2488</v>
      </c>
      <c r="O1018" t="s">
        <v>9489</v>
      </c>
    </row>
    <row r="1019" spans="1:15" ht="31">
      <c r="A1019" t="s">
        <v>9196</v>
      </c>
      <c r="F1019" s="1" t="s">
        <v>2491</v>
      </c>
      <c r="L1019" t="s">
        <v>2492</v>
      </c>
      <c r="M1019" s="1" t="s">
        <v>2491</v>
      </c>
      <c r="O1019" t="s">
        <v>9490</v>
      </c>
    </row>
    <row r="1020" spans="1:15">
      <c r="A1020" t="s">
        <v>9196</v>
      </c>
      <c r="F1020" s="1" t="s">
        <v>20</v>
      </c>
      <c r="L1020" t="s">
        <v>2492</v>
      </c>
      <c r="M1020" s="1" t="s">
        <v>20</v>
      </c>
      <c r="O1020" t="s">
        <v>9490</v>
      </c>
    </row>
    <row r="1021" spans="1:15">
      <c r="A1021" t="s">
        <v>9196</v>
      </c>
      <c r="F1021" s="1" t="s">
        <v>2493</v>
      </c>
      <c r="L1021" t="s">
        <v>2494</v>
      </c>
      <c r="M1021" s="1" t="s">
        <v>2493</v>
      </c>
      <c r="O1021" t="s">
        <v>9491</v>
      </c>
    </row>
    <row r="1022" spans="1:15">
      <c r="A1022" t="s">
        <v>9196</v>
      </c>
      <c r="F1022" s="1" t="s">
        <v>2495</v>
      </c>
      <c r="L1022" t="s">
        <v>2496</v>
      </c>
      <c r="M1022" s="1" t="s">
        <v>2495</v>
      </c>
      <c r="O1022" t="s">
        <v>9492</v>
      </c>
    </row>
    <row r="1023" spans="1:15">
      <c r="A1023" t="s">
        <v>9196</v>
      </c>
      <c r="F1023" s="1" t="s">
        <v>2495</v>
      </c>
      <c r="L1023" t="s">
        <v>2497</v>
      </c>
      <c r="M1023" s="1" t="s">
        <v>2495</v>
      </c>
      <c r="O1023" t="s">
        <v>9493</v>
      </c>
    </row>
    <row r="1024" spans="1:15">
      <c r="A1024" t="s">
        <v>9196</v>
      </c>
      <c r="F1024" s="1" t="s">
        <v>2498</v>
      </c>
      <c r="L1024" t="s">
        <v>2499</v>
      </c>
      <c r="M1024" s="1" t="s">
        <v>2498</v>
      </c>
      <c r="O1024" t="s">
        <v>9494</v>
      </c>
    </row>
    <row r="1025" spans="1:15">
      <c r="A1025" t="s">
        <v>9196</v>
      </c>
      <c r="F1025" s="1" t="s">
        <v>2501</v>
      </c>
      <c r="L1025" t="s">
        <v>2502</v>
      </c>
      <c r="M1025" s="1" t="s">
        <v>2501</v>
      </c>
      <c r="O1025" t="s">
        <v>9495</v>
      </c>
    </row>
    <row r="1026" spans="1:15">
      <c r="A1026" t="s">
        <v>9196</v>
      </c>
      <c r="F1026" s="1" t="s">
        <v>2504</v>
      </c>
      <c r="L1026" t="s">
        <v>2505</v>
      </c>
      <c r="M1026" s="1" t="s">
        <v>2504</v>
      </c>
      <c r="O1026" t="s">
        <v>9496</v>
      </c>
    </row>
    <row r="1027" spans="1:15">
      <c r="A1027" t="s">
        <v>9196</v>
      </c>
      <c r="F1027" s="1" t="s">
        <v>2507</v>
      </c>
      <c r="L1027" t="s">
        <v>2508</v>
      </c>
      <c r="M1027" s="1" t="s">
        <v>2507</v>
      </c>
      <c r="O1027" t="s">
        <v>9497</v>
      </c>
    </row>
    <row r="1028" spans="1:15">
      <c r="A1028" t="s">
        <v>9196</v>
      </c>
      <c r="F1028" s="1" t="s">
        <v>2509</v>
      </c>
      <c r="L1028" t="s">
        <v>2510</v>
      </c>
      <c r="M1028" s="1" t="s">
        <v>2509</v>
      </c>
      <c r="O1028" t="s">
        <v>9498</v>
      </c>
    </row>
    <row r="1029" spans="1:15">
      <c r="A1029" t="s">
        <v>9196</v>
      </c>
      <c r="F1029" s="1" t="s">
        <v>2511</v>
      </c>
      <c r="L1029" t="s">
        <v>2512</v>
      </c>
      <c r="M1029" s="1" t="s">
        <v>2511</v>
      </c>
      <c r="O1029" t="s">
        <v>9499</v>
      </c>
    </row>
    <row r="1030" spans="1:15" ht="31">
      <c r="A1030" t="s">
        <v>9196</v>
      </c>
      <c r="F1030" s="1" t="s">
        <v>2513</v>
      </c>
      <c r="L1030" t="s">
        <v>2514</v>
      </c>
      <c r="M1030" s="1" t="s">
        <v>2513</v>
      </c>
      <c r="O1030" t="s">
        <v>9500</v>
      </c>
    </row>
    <row r="1031" spans="1:15">
      <c r="A1031" t="s">
        <v>9196</v>
      </c>
      <c r="F1031" s="1" t="s">
        <v>2515</v>
      </c>
      <c r="L1031" t="s">
        <v>2516</v>
      </c>
      <c r="M1031" s="1" t="s">
        <v>2515</v>
      </c>
      <c r="O1031" t="s">
        <v>9501</v>
      </c>
    </row>
    <row r="1032" spans="1:15">
      <c r="A1032" t="s">
        <v>9196</v>
      </c>
      <c r="F1032" s="1" t="s">
        <v>2518</v>
      </c>
      <c r="L1032" t="s">
        <v>2519</v>
      </c>
      <c r="M1032" s="1" t="s">
        <v>2518</v>
      </c>
      <c r="O1032" t="s">
        <v>9502</v>
      </c>
    </row>
    <row r="1033" spans="1:15">
      <c r="A1033" t="s">
        <v>9196</v>
      </c>
      <c r="F1033" s="1" t="s">
        <v>2520</v>
      </c>
      <c r="L1033" t="s">
        <v>2521</v>
      </c>
      <c r="M1033" s="1" t="s">
        <v>2520</v>
      </c>
      <c r="O1033" t="s">
        <v>9503</v>
      </c>
    </row>
    <row r="1034" spans="1:15">
      <c r="A1034" t="s">
        <v>9196</v>
      </c>
      <c r="F1034" s="1" t="s">
        <v>2523</v>
      </c>
      <c r="L1034" t="s">
        <v>2524</v>
      </c>
      <c r="M1034" s="1" t="s">
        <v>2523</v>
      </c>
      <c r="O1034" t="s">
        <v>9504</v>
      </c>
    </row>
    <row r="1035" spans="1:15">
      <c r="A1035" t="s">
        <v>9196</v>
      </c>
      <c r="F1035" s="1" t="s">
        <v>2526</v>
      </c>
      <c r="L1035" t="s">
        <v>2527</v>
      </c>
      <c r="M1035" s="1" t="s">
        <v>2526</v>
      </c>
      <c r="O1035" t="s">
        <v>9505</v>
      </c>
    </row>
    <row r="1036" spans="1:15">
      <c r="A1036" t="s">
        <v>9196</v>
      </c>
      <c r="F1036" s="1" t="s">
        <v>769</v>
      </c>
      <c r="L1036" t="s">
        <v>2528</v>
      </c>
      <c r="M1036" s="1" t="s">
        <v>769</v>
      </c>
      <c r="O1036" t="s">
        <v>9506</v>
      </c>
    </row>
    <row r="1037" spans="1:15">
      <c r="A1037" t="s">
        <v>9196</v>
      </c>
      <c r="F1037" s="1" t="s">
        <v>2530</v>
      </c>
      <c r="L1037" t="s">
        <v>2531</v>
      </c>
      <c r="M1037" s="1" t="s">
        <v>2530</v>
      </c>
      <c r="O1037" t="s">
        <v>9507</v>
      </c>
    </row>
    <row r="1038" spans="1:15">
      <c r="A1038" t="s">
        <v>9196</v>
      </c>
      <c r="F1038" s="1" t="s">
        <v>2533</v>
      </c>
      <c r="L1038" t="s">
        <v>2534</v>
      </c>
      <c r="M1038" s="1" t="s">
        <v>2533</v>
      </c>
      <c r="O1038" t="s">
        <v>9508</v>
      </c>
    </row>
    <row r="1039" spans="1:15">
      <c r="A1039" t="s">
        <v>9196</v>
      </c>
      <c r="F1039" s="1" t="s">
        <v>2535</v>
      </c>
      <c r="L1039" t="s">
        <v>2536</v>
      </c>
      <c r="M1039" s="1" t="s">
        <v>2535</v>
      </c>
      <c r="O1039" t="s">
        <v>9509</v>
      </c>
    </row>
    <row r="1040" spans="1:15">
      <c r="A1040" t="s">
        <v>9196</v>
      </c>
      <c r="F1040" s="1" t="s">
        <v>2537</v>
      </c>
      <c r="L1040" t="s">
        <v>2538</v>
      </c>
      <c r="M1040" s="1" t="s">
        <v>2537</v>
      </c>
      <c r="O1040" t="s">
        <v>9510</v>
      </c>
    </row>
    <row r="1041" spans="1:15" ht="31">
      <c r="A1041" t="s">
        <v>9196</v>
      </c>
      <c r="F1041" s="1" t="s">
        <v>2540</v>
      </c>
      <c r="L1041" t="s">
        <v>2541</v>
      </c>
      <c r="M1041" s="1" t="s">
        <v>2540</v>
      </c>
      <c r="O1041" t="s">
        <v>9511</v>
      </c>
    </row>
    <row r="1042" spans="1:15">
      <c r="A1042" t="s">
        <v>9196</v>
      </c>
      <c r="F1042" s="1" t="s">
        <v>20</v>
      </c>
      <c r="L1042" t="s">
        <v>2541</v>
      </c>
      <c r="M1042" s="1" t="s">
        <v>20</v>
      </c>
      <c r="O1042" t="s">
        <v>9511</v>
      </c>
    </row>
    <row r="1043" spans="1:15">
      <c r="A1043" t="s">
        <v>9196</v>
      </c>
      <c r="F1043" s="1" t="s">
        <v>2543</v>
      </c>
      <c r="L1043" t="s">
        <v>2544</v>
      </c>
      <c r="M1043" s="1" t="s">
        <v>2543</v>
      </c>
      <c r="O1043" t="s">
        <v>9512</v>
      </c>
    </row>
    <row r="1044" spans="1:15">
      <c r="A1044" t="s">
        <v>9196</v>
      </c>
      <c r="F1044" s="1" t="s">
        <v>2545</v>
      </c>
      <c r="L1044" t="s">
        <v>2546</v>
      </c>
      <c r="M1044" s="1" t="s">
        <v>2545</v>
      </c>
      <c r="O1044" t="s">
        <v>9513</v>
      </c>
    </row>
    <row r="1045" spans="1:15">
      <c r="A1045" t="s">
        <v>9196</v>
      </c>
      <c r="F1045" s="1" t="s">
        <v>2547</v>
      </c>
      <c r="L1045" t="s">
        <v>2548</v>
      </c>
      <c r="M1045" s="1" t="s">
        <v>2547</v>
      </c>
      <c r="O1045" t="s">
        <v>9514</v>
      </c>
    </row>
    <row r="1046" spans="1:15">
      <c r="A1046" t="s">
        <v>9196</v>
      </c>
      <c r="F1046" s="1" t="s">
        <v>2549</v>
      </c>
      <c r="L1046" t="s">
        <v>2550</v>
      </c>
      <c r="M1046" s="1" t="s">
        <v>2549</v>
      </c>
      <c r="O1046" t="s">
        <v>9515</v>
      </c>
    </row>
    <row r="1047" spans="1:15">
      <c r="A1047" t="s">
        <v>9196</v>
      </c>
      <c r="F1047" s="1" t="s">
        <v>2552</v>
      </c>
      <c r="L1047" t="s">
        <v>2553</v>
      </c>
      <c r="M1047" s="1" t="s">
        <v>2552</v>
      </c>
      <c r="O1047" t="s">
        <v>9516</v>
      </c>
    </row>
    <row r="1048" spans="1:15">
      <c r="A1048" t="s">
        <v>9196</v>
      </c>
      <c r="F1048" s="1" t="s">
        <v>2555</v>
      </c>
      <c r="L1048" t="s">
        <v>2556</v>
      </c>
      <c r="M1048" s="1" t="s">
        <v>2555</v>
      </c>
      <c r="O1048" t="s">
        <v>9517</v>
      </c>
    </row>
    <row r="1049" spans="1:15">
      <c r="A1049" t="s">
        <v>9196</v>
      </c>
      <c r="F1049" s="1" t="s">
        <v>2557</v>
      </c>
      <c r="L1049" t="s">
        <v>2558</v>
      </c>
      <c r="M1049" s="1" t="s">
        <v>2557</v>
      </c>
      <c r="O1049" t="s">
        <v>9518</v>
      </c>
    </row>
    <row r="1050" spans="1:15">
      <c r="A1050" t="s">
        <v>9196</v>
      </c>
      <c r="F1050" s="1" t="s">
        <v>2559</v>
      </c>
      <c r="L1050" t="s">
        <v>2560</v>
      </c>
      <c r="M1050" s="1" t="s">
        <v>2559</v>
      </c>
      <c r="O1050" t="s">
        <v>9519</v>
      </c>
    </row>
    <row r="1051" spans="1:15">
      <c r="A1051" t="s">
        <v>9196</v>
      </c>
      <c r="F1051" s="1" t="s">
        <v>2561</v>
      </c>
      <c r="L1051" t="s">
        <v>2562</v>
      </c>
      <c r="M1051" s="1" t="s">
        <v>2561</v>
      </c>
      <c r="O1051" t="s">
        <v>9520</v>
      </c>
    </row>
    <row r="1052" spans="1:15">
      <c r="A1052" t="s">
        <v>9196</v>
      </c>
      <c r="F1052" s="1" t="s">
        <v>20</v>
      </c>
      <c r="L1052" t="s">
        <v>2562</v>
      </c>
      <c r="M1052" s="1" t="s">
        <v>20</v>
      </c>
      <c r="O1052" t="s">
        <v>9520</v>
      </c>
    </row>
    <row r="1053" spans="1:15">
      <c r="A1053" t="s">
        <v>9196</v>
      </c>
      <c r="F1053" s="1" t="s">
        <v>2563</v>
      </c>
      <c r="L1053" t="s">
        <v>2564</v>
      </c>
      <c r="M1053" s="1" t="s">
        <v>2563</v>
      </c>
      <c r="O1053" t="s">
        <v>9521</v>
      </c>
    </row>
    <row r="1054" spans="1:15">
      <c r="A1054" t="s">
        <v>9196</v>
      </c>
      <c r="F1054" s="1" t="s">
        <v>2565</v>
      </c>
      <c r="L1054" t="s">
        <v>2566</v>
      </c>
      <c r="M1054" s="1" t="s">
        <v>2565</v>
      </c>
      <c r="O1054" t="s">
        <v>9522</v>
      </c>
    </row>
    <row r="1055" spans="1:15">
      <c r="A1055" t="s">
        <v>9196</v>
      </c>
      <c r="F1055" s="1" t="s">
        <v>2567</v>
      </c>
      <c r="L1055" t="s">
        <v>2568</v>
      </c>
      <c r="M1055" s="1" t="s">
        <v>2567</v>
      </c>
      <c r="O1055" t="s">
        <v>9523</v>
      </c>
    </row>
    <row r="1056" spans="1:15">
      <c r="A1056" t="s">
        <v>9196</v>
      </c>
      <c r="F1056" s="1" t="s">
        <v>2569</v>
      </c>
      <c r="L1056" t="s">
        <v>2570</v>
      </c>
      <c r="M1056" s="1" t="s">
        <v>2569</v>
      </c>
      <c r="O1056" t="s">
        <v>9524</v>
      </c>
    </row>
    <row r="1057" spans="1:15">
      <c r="A1057" t="s">
        <v>9196</v>
      </c>
      <c r="F1057" s="1" t="s">
        <v>2571</v>
      </c>
      <c r="L1057" t="s">
        <v>2572</v>
      </c>
      <c r="M1057" s="1" t="s">
        <v>2571</v>
      </c>
      <c r="O1057" t="s">
        <v>9525</v>
      </c>
    </row>
    <row r="1058" spans="1:15">
      <c r="A1058" t="s">
        <v>9196</v>
      </c>
      <c r="F1058" s="1" t="s">
        <v>2574</v>
      </c>
      <c r="L1058" t="s">
        <v>2575</v>
      </c>
      <c r="M1058" s="1" t="s">
        <v>2574</v>
      </c>
      <c r="O1058" t="s">
        <v>9526</v>
      </c>
    </row>
    <row r="1059" spans="1:15">
      <c r="A1059" t="s">
        <v>9196</v>
      </c>
      <c r="F1059" s="1" t="s">
        <v>2577</v>
      </c>
      <c r="L1059" t="s">
        <v>2578</v>
      </c>
      <c r="M1059" s="1" t="s">
        <v>2577</v>
      </c>
      <c r="O1059" t="s">
        <v>9527</v>
      </c>
    </row>
    <row r="1060" spans="1:15">
      <c r="A1060" t="s">
        <v>9196</v>
      </c>
      <c r="F1060" s="1" t="s">
        <v>2580</v>
      </c>
      <c r="L1060" t="s">
        <v>2581</v>
      </c>
      <c r="M1060" s="1" t="s">
        <v>2580</v>
      </c>
      <c r="O1060" t="s">
        <v>9528</v>
      </c>
    </row>
    <row r="1061" spans="1:15">
      <c r="A1061" t="s">
        <v>9196</v>
      </c>
      <c r="F1061" s="1" t="s">
        <v>2582</v>
      </c>
      <c r="L1061" t="s">
        <v>2583</v>
      </c>
      <c r="M1061" s="1" t="s">
        <v>2582</v>
      </c>
      <c r="O1061" t="s">
        <v>9529</v>
      </c>
    </row>
    <row r="1062" spans="1:15">
      <c r="A1062" t="s">
        <v>9196</v>
      </c>
      <c r="F1062" s="1" t="s">
        <v>2585</v>
      </c>
      <c r="L1062" t="s">
        <v>2586</v>
      </c>
      <c r="M1062" s="1" t="s">
        <v>2585</v>
      </c>
      <c r="O1062" t="s">
        <v>9530</v>
      </c>
    </row>
    <row r="1063" spans="1:15">
      <c r="A1063" t="s">
        <v>9196</v>
      </c>
      <c r="F1063" s="1" t="s">
        <v>2588</v>
      </c>
      <c r="L1063" t="s">
        <v>2589</v>
      </c>
      <c r="M1063" s="1" t="s">
        <v>2588</v>
      </c>
      <c r="O1063" t="s">
        <v>9531</v>
      </c>
    </row>
    <row r="1064" spans="1:15">
      <c r="A1064" t="s">
        <v>9196</v>
      </c>
      <c r="F1064" s="1" t="s">
        <v>470</v>
      </c>
      <c r="L1064" t="s">
        <v>2590</v>
      </c>
      <c r="M1064" s="1" t="s">
        <v>470</v>
      </c>
      <c r="O1064" t="s">
        <v>9532</v>
      </c>
    </row>
    <row r="1065" spans="1:15">
      <c r="A1065" t="s">
        <v>9196</v>
      </c>
      <c r="F1065" s="1" t="s">
        <v>2592</v>
      </c>
      <c r="L1065" t="s">
        <v>2593</v>
      </c>
      <c r="M1065" s="1" t="s">
        <v>2592</v>
      </c>
      <c r="O1065" t="s">
        <v>9533</v>
      </c>
    </row>
    <row r="1066" spans="1:15">
      <c r="A1066" t="s">
        <v>9196</v>
      </c>
      <c r="F1066" s="1" t="s">
        <v>2595</v>
      </c>
      <c r="L1066" t="s">
        <v>2596</v>
      </c>
      <c r="M1066" s="1" t="s">
        <v>2595</v>
      </c>
      <c r="O1066" t="s">
        <v>9534</v>
      </c>
    </row>
    <row r="1067" spans="1:15">
      <c r="A1067" t="s">
        <v>9196</v>
      </c>
      <c r="F1067" s="1" t="s">
        <v>2598</v>
      </c>
      <c r="L1067" t="s">
        <v>2599</v>
      </c>
      <c r="M1067" s="1" t="s">
        <v>2598</v>
      </c>
      <c r="O1067" t="s">
        <v>9535</v>
      </c>
    </row>
    <row r="1068" spans="1:15" ht="31">
      <c r="A1068" t="s">
        <v>9196</v>
      </c>
      <c r="F1068" s="1" t="s">
        <v>2600</v>
      </c>
      <c r="L1068" t="s">
        <v>2601</v>
      </c>
      <c r="M1068" s="1" t="s">
        <v>2600</v>
      </c>
      <c r="O1068" t="s">
        <v>9536</v>
      </c>
    </row>
    <row r="1069" spans="1:15">
      <c r="A1069" t="s">
        <v>9196</v>
      </c>
      <c r="F1069" s="1" t="s">
        <v>2602</v>
      </c>
      <c r="L1069" t="s">
        <v>2603</v>
      </c>
      <c r="M1069" s="1" t="s">
        <v>2602</v>
      </c>
      <c r="O1069" t="s">
        <v>9537</v>
      </c>
    </row>
    <row r="1070" spans="1:15">
      <c r="A1070" t="s">
        <v>9196</v>
      </c>
      <c r="F1070" s="1" t="s">
        <v>2605</v>
      </c>
      <c r="L1070" t="s">
        <v>2606</v>
      </c>
      <c r="M1070" s="1" t="s">
        <v>2605</v>
      </c>
      <c r="O1070" t="s">
        <v>9538</v>
      </c>
    </row>
    <row r="1071" spans="1:15">
      <c r="A1071" t="s">
        <v>9196</v>
      </c>
      <c r="F1071" s="1" t="s">
        <v>2607</v>
      </c>
      <c r="L1071" t="s">
        <v>2608</v>
      </c>
      <c r="M1071" s="1" t="s">
        <v>2607</v>
      </c>
      <c r="O1071" t="s">
        <v>9539</v>
      </c>
    </row>
    <row r="1072" spans="1:15">
      <c r="A1072" t="s">
        <v>9196</v>
      </c>
      <c r="F1072" s="1" t="s">
        <v>2609</v>
      </c>
      <c r="L1072" t="s">
        <v>2610</v>
      </c>
      <c r="M1072" s="1" t="s">
        <v>2609</v>
      </c>
      <c r="O1072" t="s">
        <v>9540</v>
      </c>
    </row>
    <row r="1073" spans="1:15">
      <c r="A1073" t="s">
        <v>9196</v>
      </c>
      <c r="F1073" s="1" t="s">
        <v>20</v>
      </c>
      <c r="L1073" t="s">
        <v>2610</v>
      </c>
      <c r="M1073" s="1" t="s">
        <v>20</v>
      </c>
      <c r="O1073" t="s">
        <v>9540</v>
      </c>
    </row>
    <row r="1074" spans="1:15">
      <c r="A1074" t="s">
        <v>9196</v>
      </c>
      <c r="F1074" s="1" t="s">
        <v>2612</v>
      </c>
      <c r="L1074" t="s">
        <v>2613</v>
      </c>
      <c r="M1074" s="1" t="s">
        <v>2612</v>
      </c>
      <c r="O1074" t="s">
        <v>9541</v>
      </c>
    </row>
    <row r="1075" spans="1:15">
      <c r="A1075" t="s">
        <v>9196</v>
      </c>
      <c r="F1075" s="1" t="s">
        <v>2615</v>
      </c>
      <c r="L1075" t="s">
        <v>2616</v>
      </c>
      <c r="M1075" s="1" t="s">
        <v>2615</v>
      </c>
      <c r="O1075" t="s">
        <v>9542</v>
      </c>
    </row>
    <row r="1076" spans="1:15">
      <c r="A1076" t="s">
        <v>9196</v>
      </c>
      <c r="F1076" s="1" t="s">
        <v>2617</v>
      </c>
      <c r="L1076" t="s">
        <v>2618</v>
      </c>
      <c r="M1076" s="1" t="s">
        <v>2617</v>
      </c>
      <c r="O1076" t="s">
        <v>9543</v>
      </c>
    </row>
    <row r="1077" spans="1:15">
      <c r="A1077" t="s">
        <v>9196</v>
      </c>
      <c r="F1077" s="1" t="s">
        <v>2620</v>
      </c>
      <c r="L1077" t="s">
        <v>2621</v>
      </c>
      <c r="M1077" s="1" t="s">
        <v>2620</v>
      </c>
      <c r="O1077" t="s">
        <v>9544</v>
      </c>
    </row>
    <row r="1078" spans="1:15">
      <c r="A1078" t="s">
        <v>9196</v>
      </c>
      <c r="F1078" s="1" t="s">
        <v>2623</v>
      </c>
      <c r="L1078" t="s">
        <v>2624</v>
      </c>
      <c r="M1078" s="1" t="s">
        <v>2623</v>
      </c>
      <c r="O1078" t="s">
        <v>9545</v>
      </c>
    </row>
    <row r="1079" spans="1:15">
      <c r="A1079" t="s">
        <v>9196</v>
      </c>
      <c r="F1079" s="1" t="s">
        <v>2626</v>
      </c>
      <c r="L1079" t="s">
        <v>2627</v>
      </c>
      <c r="M1079" s="1" t="s">
        <v>2626</v>
      </c>
      <c r="O1079" t="s">
        <v>9546</v>
      </c>
    </row>
    <row r="1080" spans="1:15">
      <c r="A1080" t="s">
        <v>9196</v>
      </c>
      <c r="F1080" s="1" t="s">
        <v>2629</v>
      </c>
      <c r="L1080" t="s">
        <v>2630</v>
      </c>
      <c r="M1080" s="1" t="s">
        <v>2629</v>
      </c>
      <c r="O1080" t="s">
        <v>9547</v>
      </c>
    </row>
    <row r="1081" spans="1:15">
      <c r="A1081" t="s">
        <v>9196</v>
      </c>
      <c r="F1081" s="1" t="s">
        <v>2631</v>
      </c>
      <c r="L1081" t="s">
        <v>2632</v>
      </c>
      <c r="M1081" s="1" t="s">
        <v>2631</v>
      </c>
      <c r="O1081" t="s">
        <v>9548</v>
      </c>
    </row>
    <row r="1082" spans="1:15">
      <c r="A1082" t="s">
        <v>9196</v>
      </c>
      <c r="F1082" s="1" t="s">
        <v>2633</v>
      </c>
      <c r="L1082" t="s">
        <v>2634</v>
      </c>
      <c r="M1082" s="1" t="s">
        <v>2633</v>
      </c>
      <c r="O1082" t="s">
        <v>9549</v>
      </c>
    </row>
    <row r="1083" spans="1:15">
      <c r="A1083" t="s">
        <v>9196</v>
      </c>
      <c r="F1083" s="1" t="s">
        <v>2636</v>
      </c>
      <c r="L1083" t="s">
        <v>2637</v>
      </c>
      <c r="M1083" s="1" t="s">
        <v>2636</v>
      </c>
      <c r="O1083" t="s">
        <v>9550</v>
      </c>
    </row>
    <row r="1084" spans="1:15">
      <c r="A1084" t="s">
        <v>9196</v>
      </c>
      <c r="F1084" s="1" t="s">
        <v>2639</v>
      </c>
      <c r="L1084" t="s">
        <v>2640</v>
      </c>
      <c r="M1084" s="1" t="s">
        <v>2639</v>
      </c>
      <c r="O1084" t="s">
        <v>9551</v>
      </c>
    </row>
    <row r="1085" spans="1:15">
      <c r="A1085" t="s">
        <v>9196</v>
      </c>
      <c r="F1085" s="1" t="s">
        <v>2642</v>
      </c>
      <c r="L1085" t="s">
        <v>2643</v>
      </c>
      <c r="M1085" s="1" t="s">
        <v>2642</v>
      </c>
      <c r="O1085" t="s">
        <v>9552</v>
      </c>
    </row>
    <row r="1086" spans="1:15">
      <c r="A1086" t="s">
        <v>9196</v>
      </c>
      <c r="F1086" s="1" t="s">
        <v>2645</v>
      </c>
      <c r="L1086" t="s">
        <v>2646</v>
      </c>
      <c r="M1086" s="1" t="s">
        <v>2645</v>
      </c>
      <c r="O1086" t="s">
        <v>9553</v>
      </c>
    </row>
    <row r="1087" spans="1:15" ht="31">
      <c r="A1087" t="s">
        <v>9196</v>
      </c>
      <c r="F1087" s="1" t="s">
        <v>2648</v>
      </c>
      <c r="L1087" t="s">
        <v>2649</v>
      </c>
      <c r="M1087" s="1" t="s">
        <v>2648</v>
      </c>
      <c r="O1087" t="s">
        <v>9554</v>
      </c>
    </row>
    <row r="1088" spans="1:15">
      <c r="A1088" t="s">
        <v>9196</v>
      </c>
      <c r="F1088" s="1" t="s">
        <v>2651</v>
      </c>
      <c r="L1088" t="s">
        <v>2652</v>
      </c>
      <c r="M1088" s="1" t="s">
        <v>2651</v>
      </c>
      <c r="O1088" t="s">
        <v>9555</v>
      </c>
    </row>
    <row r="1089" spans="1:15">
      <c r="A1089" t="s">
        <v>9196</v>
      </c>
      <c r="F1089" s="1" t="s">
        <v>1573</v>
      </c>
      <c r="L1089" t="s">
        <v>2653</v>
      </c>
      <c r="M1089" s="1" t="s">
        <v>1573</v>
      </c>
      <c r="O1089" t="s">
        <v>9556</v>
      </c>
    </row>
    <row r="1090" spans="1:15">
      <c r="A1090" t="s">
        <v>9196</v>
      </c>
      <c r="F1090" s="1" t="s">
        <v>2655</v>
      </c>
      <c r="L1090" t="s">
        <v>2656</v>
      </c>
      <c r="M1090" s="1" t="s">
        <v>2655</v>
      </c>
      <c r="O1090" t="s">
        <v>9557</v>
      </c>
    </row>
    <row r="1091" spans="1:15">
      <c r="A1091" t="s">
        <v>9196</v>
      </c>
      <c r="F1091" s="1" t="s">
        <v>2658</v>
      </c>
      <c r="L1091" t="s">
        <v>2659</v>
      </c>
      <c r="M1091" s="1" t="s">
        <v>2658</v>
      </c>
      <c r="O1091" t="s">
        <v>9558</v>
      </c>
    </row>
    <row r="1092" spans="1:15">
      <c r="A1092" t="s">
        <v>9196</v>
      </c>
      <c r="F1092" s="1" t="s">
        <v>2660</v>
      </c>
      <c r="L1092" t="s">
        <v>2661</v>
      </c>
      <c r="M1092" s="1" t="s">
        <v>2660</v>
      </c>
      <c r="O1092" t="s">
        <v>9559</v>
      </c>
    </row>
    <row r="1093" spans="1:15">
      <c r="A1093" t="s">
        <v>9196</v>
      </c>
      <c r="F1093" s="1" t="s">
        <v>2663</v>
      </c>
      <c r="L1093" t="s">
        <v>2664</v>
      </c>
      <c r="M1093" s="1" t="s">
        <v>2663</v>
      </c>
      <c r="O1093" t="s">
        <v>9560</v>
      </c>
    </row>
    <row r="1094" spans="1:15">
      <c r="A1094" t="s">
        <v>9196</v>
      </c>
      <c r="F1094" s="1" t="s">
        <v>2666</v>
      </c>
      <c r="L1094" t="s">
        <v>2667</v>
      </c>
      <c r="M1094" s="1" t="s">
        <v>2666</v>
      </c>
      <c r="O1094" t="s">
        <v>9561</v>
      </c>
    </row>
    <row r="1095" spans="1:15" ht="31">
      <c r="A1095" t="s">
        <v>9196</v>
      </c>
      <c r="F1095" s="1" t="s">
        <v>2669</v>
      </c>
      <c r="L1095" t="s">
        <v>2670</v>
      </c>
      <c r="M1095" s="1" t="s">
        <v>2669</v>
      </c>
      <c r="O1095" t="s">
        <v>9562</v>
      </c>
    </row>
    <row r="1096" spans="1:15" ht="31">
      <c r="A1096" t="s">
        <v>9196</v>
      </c>
      <c r="F1096" s="1" t="s">
        <v>2671</v>
      </c>
      <c r="L1096" t="s">
        <v>2672</v>
      </c>
      <c r="M1096" s="1" t="s">
        <v>2671</v>
      </c>
      <c r="O1096" t="s">
        <v>9563</v>
      </c>
    </row>
    <row r="1097" spans="1:15">
      <c r="A1097" t="s">
        <v>9196</v>
      </c>
      <c r="F1097" s="1" t="s">
        <v>2674</v>
      </c>
      <c r="L1097" t="s">
        <v>2675</v>
      </c>
      <c r="M1097" s="1" t="s">
        <v>2674</v>
      </c>
      <c r="O1097" t="s">
        <v>9564</v>
      </c>
    </row>
    <row r="1098" spans="1:15">
      <c r="A1098" t="s">
        <v>9196</v>
      </c>
      <c r="F1098" s="1" t="s">
        <v>486</v>
      </c>
      <c r="L1098" t="s">
        <v>2676</v>
      </c>
      <c r="M1098" s="1" t="s">
        <v>486</v>
      </c>
      <c r="O1098" t="s">
        <v>9565</v>
      </c>
    </row>
    <row r="1099" spans="1:15">
      <c r="A1099" t="s">
        <v>9196</v>
      </c>
      <c r="F1099" s="1" t="s">
        <v>2678</v>
      </c>
      <c r="L1099" t="s">
        <v>2679</v>
      </c>
      <c r="M1099" s="1" t="s">
        <v>2678</v>
      </c>
      <c r="O1099" t="s">
        <v>9566</v>
      </c>
    </row>
    <row r="1100" spans="1:15">
      <c r="A1100" t="s">
        <v>9196</v>
      </c>
      <c r="F1100" s="1" t="s">
        <v>2681</v>
      </c>
      <c r="L1100" t="s">
        <v>2682</v>
      </c>
      <c r="M1100" s="1" t="s">
        <v>2681</v>
      </c>
      <c r="O1100" t="s">
        <v>9567</v>
      </c>
    </row>
    <row r="1101" spans="1:15">
      <c r="A1101" t="s">
        <v>9196</v>
      </c>
      <c r="F1101" s="1" t="s">
        <v>2683</v>
      </c>
      <c r="L1101" t="s">
        <v>2684</v>
      </c>
      <c r="M1101" s="1" t="s">
        <v>2683</v>
      </c>
      <c r="O1101" t="s">
        <v>9568</v>
      </c>
    </row>
    <row r="1102" spans="1:15">
      <c r="A1102" t="s">
        <v>9196</v>
      </c>
      <c r="F1102" s="1" t="s">
        <v>2686</v>
      </c>
      <c r="L1102" t="s">
        <v>2687</v>
      </c>
      <c r="M1102" s="1" t="s">
        <v>2686</v>
      </c>
      <c r="O1102" t="s">
        <v>9569</v>
      </c>
    </row>
    <row r="1103" spans="1:15">
      <c r="A1103" t="s">
        <v>9196</v>
      </c>
      <c r="F1103" s="1" t="s">
        <v>2688</v>
      </c>
      <c r="L1103" t="s">
        <v>2689</v>
      </c>
      <c r="M1103" s="1" t="s">
        <v>2688</v>
      </c>
      <c r="O1103" t="s">
        <v>9570</v>
      </c>
    </row>
    <row r="1104" spans="1:15">
      <c r="A1104" t="s">
        <v>9196</v>
      </c>
      <c r="F1104" s="1" t="s">
        <v>2691</v>
      </c>
      <c r="L1104" t="s">
        <v>2692</v>
      </c>
      <c r="M1104" s="1" t="s">
        <v>2691</v>
      </c>
      <c r="O1104" t="s">
        <v>9571</v>
      </c>
    </row>
    <row r="1105" spans="1:15">
      <c r="A1105" t="s">
        <v>9196</v>
      </c>
      <c r="F1105" s="1" t="s">
        <v>2694</v>
      </c>
      <c r="L1105" t="s">
        <v>2695</v>
      </c>
      <c r="M1105" s="1" t="s">
        <v>2694</v>
      </c>
      <c r="O1105" t="s">
        <v>9572</v>
      </c>
    </row>
    <row r="1106" spans="1:15">
      <c r="A1106" t="s">
        <v>9196</v>
      </c>
      <c r="F1106" s="1" t="s">
        <v>2697</v>
      </c>
      <c r="L1106" t="s">
        <v>2698</v>
      </c>
      <c r="M1106" s="1" t="s">
        <v>2697</v>
      </c>
      <c r="O1106" t="s">
        <v>9573</v>
      </c>
    </row>
    <row r="1107" spans="1:15">
      <c r="A1107" t="s">
        <v>9196</v>
      </c>
      <c r="F1107" s="1" t="s">
        <v>2700</v>
      </c>
      <c r="L1107" t="s">
        <v>2701</v>
      </c>
      <c r="M1107" s="1" t="s">
        <v>2700</v>
      </c>
      <c r="O1107" t="s">
        <v>9574</v>
      </c>
    </row>
    <row r="1108" spans="1:15">
      <c r="A1108" t="s">
        <v>9196</v>
      </c>
      <c r="F1108" s="1" t="s">
        <v>2703</v>
      </c>
      <c r="L1108" t="s">
        <v>2704</v>
      </c>
      <c r="M1108" s="1" t="s">
        <v>2703</v>
      </c>
      <c r="O1108" t="s">
        <v>9575</v>
      </c>
    </row>
    <row r="1109" spans="1:15">
      <c r="A1109" t="s">
        <v>9196</v>
      </c>
      <c r="F1109" s="1" t="s">
        <v>20</v>
      </c>
      <c r="L1109" t="s">
        <v>2704</v>
      </c>
      <c r="M1109" s="1" t="s">
        <v>20</v>
      </c>
      <c r="O1109" t="s">
        <v>9575</v>
      </c>
    </row>
    <row r="1110" spans="1:15">
      <c r="A1110" t="s">
        <v>9196</v>
      </c>
      <c r="F1110" s="1" t="s">
        <v>2706</v>
      </c>
      <c r="L1110" t="s">
        <v>2707</v>
      </c>
      <c r="M1110" s="1" t="s">
        <v>2706</v>
      </c>
      <c r="O1110" t="s">
        <v>9576</v>
      </c>
    </row>
    <row r="1111" spans="1:15">
      <c r="A1111" t="s">
        <v>9196</v>
      </c>
      <c r="F1111" s="1" t="s">
        <v>2708</v>
      </c>
      <c r="L1111" t="s">
        <v>2709</v>
      </c>
      <c r="M1111" s="1" t="s">
        <v>2708</v>
      </c>
      <c r="O1111" t="s">
        <v>9577</v>
      </c>
    </row>
    <row r="1112" spans="1:15">
      <c r="A1112" t="s">
        <v>9196</v>
      </c>
      <c r="F1112" s="1" t="s">
        <v>2711</v>
      </c>
      <c r="L1112" t="s">
        <v>2712</v>
      </c>
      <c r="M1112" s="1" t="s">
        <v>2711</v>
      </c>
      <c r="O1112" t="s">
        <v>9578</v>
      </c>
    </row>
    <row r="1113" spans="1:15">
      <c r="A1113" t="s">
        <v>9196</v>
      </c>
      <c r="F1113" s="1" t="s">
        <v>2713</v>
      </c>
      <c r="L1113" t="s">
        <v>2714</v>
      </c>
      <c r="M1113" s="1" t="s">
        <v>2713</v>
      </c>
      <c r="O1113" t="s">
        <v>9579</v>
      </c>
    </row>
    <row r="1114" spans="1:15">
      <c r="A1114" t="s">
        <v>9196</v>
      </c>
      <c r="F1114" s="1" t="s">
        <v>2716</v>
      </c>
      <c r="L1114" t="s">
        <v>2717</v>
      </c>
      <c r="M1114" s="1" t="s">
        <v>2716</v>
      </c>
      <c r="O1114" t="s">
        <v>9580</v>
      </c>
    </row>
    <row r="1115" spans="1:15">
      <c r="A1115" t="s">
        <v>9196</v>
      </c>
      <c r="F1115" s="1" t="s">
        <v>816</v>
      </c>
      <c r="L1115" t="s">
        <v>2718</v>
      </c>
      <c r="M1115" s="1" t="s">
        <v>816</v>
      </c>
      <c r="O1115" t="s">
        <v>9581</v>
      </c>
    </row>
    <row r="1116" spans="1:15">
      <c r="A1116" t="s">
        <v>9196</v>
      </c>
      <c r="F1116" s="1" t="s">
        <v>2720</v>
      </c>
      <c r="L1116" t="s">
        <v>2721</v>
      </c>
      <c r="M1116" s="1" t="s">
        <v>2720</v>
      </c>
      <c r="O1116" t="s">
        <v>9582</v>
      </c>
    </row>
    <row r="1117" spans="1:15">
      <c r="A1117" t="s">
        <v>9196</v>
      </c>
      <c r="F1117" s="1" t="s">
        <v>20</v>
      </c>
      <c r="L1117" t="s">
        <v>2721</v>
      </c>
      <c r="M1117" s="1" t="s">
        <v>20</v>
      </c>
      <c r="O1117" t="s">
        <v>9582</v>
      </c>
    </row>
    <row r="1118" spans="1:15">
      <c r="A1118" t="s">
        <v>9196</v>
      </c>
      <c r="F1118" s="1" t="s">
        <v>20</v>
      </c>
      <c r="L1118" t="s">
        <v>2721</v>
      </c>
      <c r="M1118" s="1" t="s">
        <v>20</v>
      </c>
      <c r="O1118" t="s">
        <v>9582</v>
      </c>
    </row>
    <row r="1119" spans="1:15">
      <c r="A1119" t="s">
        <v>9196</v>
      </c>
      <c r="F1119" s="1" t="s">
        <v>2722</v>
      </c>
      <c r="L1119" t="s">
        <v>2723</v>
      </c>
      <c r="M1119" s="1" t="s">
        <v>2722</v>
      </c>
      <c r="O1119" t="s">
        <v>9583</v>
      </c>
    </row>
    <row r="1120" spans="1:15">
      <c r="A1120" t="s">
        <v>9196</v>
      </c>
      <c r="F1120" s="1" t="s">
        <v>2724</v>
      </c>
      <c r="L1120" t="s">
        <v>2725</v>
      </c>
      <c r="M1120" s="1" t="s">
        <v>2724</v>
      </c>
      <c r="O1120" t="s">
        <v>9584</v>
      </c>
    </row>
    <row r="1121" spans="1:15">
      <c r="A1121" t="s">
        <v>9196</v>
      </c>
      <c r="F1121" s="1" t="s">
        <v>2726</v>
      </c>
      <c r="L1121" t="s">
        <v>2727</v>
      </c>
      <c r="M1121" s="1" t="s">
        <v>2726</v>
      </c>
      <c r="O1121" t="s">
        <v>9585</v>
      </c>
    </row>
    <row r="1122" spans="1:15">
      <c r="A1122" t="s">
        <v>9196</v>
      </c>
      <c r="F1122" s="1" t="s">
        <v>2728</v>
      </c>
      <c r="L1122" t="s">
        <v>2729</v>
      </c>
      <c r="M1122" s="1" t="s">
        <v>2728</v>
      </c>
      <c r="O1122" t="s">
        <v>9586</v>
      </c>
    </row>
    <row r="1123" spans="1:15">
      <c r="A1123" t="s">
        <v>9196</v>
      </c>
      <c r="F1123" s="1" t="s">
        <v>2730</v>
      </c>
      <c r="L1123" t="s">
        <v>2731</v>
      </c>
      <c r="M1123" s="1" t="s">
        <v>2730</v>
      </c>
      <c r="O1123" t="s">
        <v>9587</v>
      </c>
    </row>
    <row r="1124" spans="1:15">
      <c r="A1124" t="s">
        <v>9196</v>
      </c>
      <c r="F1124" s="1" t="s">
        <v>2732</v>
      </c>
      <c r="L1124" t="s">
        <v>2733</v>
      </c>
      <c r="M1124" s="1" t="s">
        <v>2732</v>
      </c>
      <c r="O1124" t="s">
        <v>9588</v>
      </c>
    </row>
    <row r="1125" spans="1:15">
      <c r="A1125" t="s">
        <v>9196</v>
      </c>
      <c r="F1125" s="1" t="s">
        <v>2735</v>
      </c>
      <c r="L1125" t="s">
        <v>2736</v>
      </c>
      <c r="M1125" s="1" t="s">
        <v>2735</v>
      </c>
      <c r="O1125" t="s">
        <v>9589</v>
      </c>
    </row>
    <row r="1126" spans="1:15">
      <c r="A1126" t="s">
        <v>9196</v>
      </c>
      <c r="F1126" s="1" t="s">
        <v>2738</v>
      </c>
      <c r="L1126" t="s">
        <v>2739</v>
      </c>
      <c r="M1126" s="1" t="s">
        <v>2738</v>
      </c>
      <c r="O1126" t="s">
        <v>9590</v>
      </c>
    </row>
    <row r="1127" spans="1:15">
      <c r="A1127" t="s">
        <v>9196</v>
      </c>
      <c r="F1127" s="1" t="s">
        <v>2741</v>
      </c>
      <c r="L1127" t="s">
        <v>2742</v>
      </c>
      <c r="M1127" s="1" t="s">
        <v>2741</v>
      </c>
      <c r="O1127" t="s">
        <v>9591</v>
      </c>
    </row>
    <row r="1128" spans="1:15">
      <c r="A1128" t="s">
        <v>9196</v>
      </c>
      <c r="F1128" s="1" t="s">
        <v>2743</v>
      </c>
      <c r="L1128" t="s">
        <v>2744</v>
      </c>
      <c r="M1128" s="1" t="s">
        <v>2743</v>
      </c>
      <c r="O1128" t="s">
        <v>9592</v>
      </c>
    </row>
    <row r="1129" spans="1:15">
      <c r="A1129" t="s">
        <v>9196</v>
      </c>
      <c r="F1129" s="1" t="s">
        <v>2746</v>
      </c>
      <c r="L1129" t="s">
        <v>2747</v>
      </c>
      <c r="M1129" s="1" t="s">
        <v>2746</v>
      </c>
      <c r="O1129" t="s">
        <v>9593</v>
      </c>
    </row>
    <row r="1130" spans="1:15">
      <c r="A1130" t="s">
        <v>9196</v>
      </c>
      <c r="F1130" s="1" t="s">
        <v>2749</v>
      </c>
      <c r="L1130" t="s">
        <v>2750</v>
      </c>
      <c r="M1130" s="1" t="s">
        <v>2749</v>
      </c>
      <c r="O1130" t="s">
        <v>9594</v>
      </c>
    </row>
    <row r="1131" spans="1:15" ht="31">
      <c r="A1131" t="s">
        <v>9196</v>
      </c>
      <c r="F1131" s="1" t="s">
        <v>2752</v>
      </c>
      <c r="L1131" t="s">
        <v>2753</v>
      </c>
      <c r="M1131" s="1" t="s">
        <v>2752</v>
      </c>
      <c r="O1131" t="s">
        <v>9595</v>
      </c>
    </row>
    <row r="1132" spans="1:15">
      <c r="A1132" t="s">
        <v>9196</v>
      </c>
      <c r="F1132" s="1" t="s">
        <v>20</v>
      </c>
      <c r="L1132" t="s">
        <v>2753</v>
      </c>
      <c r="M1132" s="1" t="s">
        <v>20</v>
      </c>
      <c r="O1132" t="s">
        <v>9595</v>
      </c>
    </row>
    <row r="1133" spans="1:15">
      <c r="A1133" t="s">
        <v>9196</v>
      </c>
      <c r="F1133" s="1" t="s">
        <v>2755</v>
      </c>
      <c r="L1133" t="s">
        <v>2756</v>
      </c>
      <c r="M1133" s="1" t="s">
        <v>2755</v>
      </c>
      <c r="O1133" t="s">
        <v>9596</v>
      </c>
    </row>
    <row r="1134" spans="1:15">
      <c r="A1134" t="s">
        <v>9196</v>
      </c>
      <c r="F1134" s="1" t="s">
        <v>2759</v>
      </c>
      <c r="L1134" t="s">
        <v>2760</v>
      </c>
      <c r="M1134" s="1" t="s">
        <v>2759</v>
      </c>
      <c r="O1134" t="s">
        <v>9597</v>
      </c>
    </row>
    <row r="1135" spans="1:15">
      <c r="A1135" t="s">
        <v>9196</v>
      </c>
      <c r="F1135" s="1" t="s">
        <v>20</v>
      </c>
      <c r="L1135" t="s">
        <v>2760</v>
      </c>
      <c r="M1135" s="1" t="s">
        <v>20</v>
      </c>
      <c r="O1135" t="s">
        <v>9597</v>
      </c>
    </row>
    <row r="1136" spans="1:15">
      <c r="A1136" t="s">
        <v>9196</v>
      </c>
      <c r="F1136" s="1" t="s">
        <v>2761</v>
      </c>
      <c r="L1136" t="s">
        <v>2762</v>
      </c>
      <c r="M1136" s="1" t="s">
        <v>2761</v>
      </c>
      <c r="O1136" t="s">
        <v>9598</v>
      </c>
    </row>
    <row r="1137" spans="1:15">
      <c r="A1137" t="s">
        <v>9196</v>
      </c>
      <c r="F1137" s="1" t="s">
        <v>2764</v>
      </c>
      <c r="L1137" t="s">
        <v>2765</v>
      </c>
      <c r="M1137" s="1" t="s">
        <v>2764</v>
      </c>
      <c r="O1137" t="s">
        <v>9599</v>
      </c>
    </row>
    <row r="1138" spans="1:15">
      <c r="A1138" t="s">
        <v>9196</v>
      </c>
      <c r="F1138" s="1" t="s">
        <v>2767</v>
      </c>
      <c r="L1138" t="s">
        <v>2768</v>
      </c>
      <c r="M1138" s="1" t="s">
        <v>2767</v>
      </c>
      <c r="O1138" t="s">
        <v>9600</v>
      </c>
    </row>
    <row r="1139" spans="1:15">
      <c r="A1139" t="s">
        <v>9196</v>
      </c>
      <c r="F1139" s="1" t="s">
        <v>2770</v>
      </c>
      <c r="L1139" t="s">
        <v>2771</v>
      </c>
      <c r="M1139" s="1" t="s">
        <v>2770</v>
      </c>
      <c r="O1139" t="s">
        <v>9601</v>
      </c>
    </row>
    <row r="1140" spans="1:15">
      <c r="A1140" t="s">
        <v>9196</v>
      </c>
      <c r="F1140" s="1" t="s">
        <v>2773</v>
      </c>
      <c r="L1140" t="s">
        <v>2774</v>
      </c>
      <c r="M1140" s="1" t="s">
        <v>2773</v>
      </c>
      <c r="O1140" t="s">
        <v>9602</v>
      </c>
    </row>
    <row r="1141" spans="1:15">
      <c r="A1141" t="s">
        <v>9196</v>
      </c>
      <c r="F1141" s="1" t="s">
        <v>2776</v>
      </c>
      <c r="L1141" t="s">
        <v>2777</v>
      </c>
      <c r="M1141" s="1" t="s">
        <v>2776</v>
      </c>
      <c r="O1141" t="s">
        <v>9603</v>
      </c>
    </row>
    <row r="1142" spans="1:15">
      <c r="A1142" t="s">
        <v>9196</v>
      </c>
      <c r="F1142" s="1" t="s">
        <v>2778</v>
      </c>
      <c r="L1142" t="s">
        <v>2779</v>
      </c>
      <c r="M1142" s="1" t="s">
        <v>2778</v>
      </c>
      <c r="O1142" t="s">
        <v>9604</v>
      </c>
    </row>
    <row r="1143" spans="1:15">
      <c r="A1143" t="s">
        <v>9196</v>
      </c>
      <c r="F1143" s="1" t="s">
        <v>2781</v>
      </c>
      <c r="L1143" t="s">
        <v>2782</v>
      </c>
      <c r="M1143" s="1" t="s">
        <v>2781</v>
      </c>
      <c r="O1143" t="s">
        <v>9605</v>
      </c>
    </row>
    <row r="1144" spans="1:15">
      <c r="A1144" t="s">
        <v>9196</v>
      </c>
      <c r="F1144" s="1" t="s">
        <v>2783</v>
      </c>
      <c r="L1144" t="s">
        <v>2784</v>
      </c>
      <c r="M1144" s="1" t="s">
        <v>2783</v>
      </c>
      <c r="O1144" t="s">
        <v>9606</v>
      </c>
    </row>
    <row r="1145" spans="1:15">
      <c r="A1145" t="s">
        <v>9196</v>
      </c>
      <c r="F1145" s="1" t="s">
        <v>2785</v>
      </c>
      <c r="L1145" t="s">
        <v>2786</v>
      </c>
      <c r="M1145" s="1" t="s">
        <v>2785</v>
      </c>
      <c r="O1145" t="s">
        <v>9607</v>
      </c>
    </row>
    <row r="1146" spans="1:15">
      <c r="A1146" t="s">
        <v>9196</v>
      </c>
      <c r="F1146" s="1" t="s">
        <v>2788</v>
      </c>
      <c r="L1146" t="s">
        <v>2789</v>
      </c>
      <c r="M1146" s="1" t="s">
        <v>2788</v>
      </c>
      <c r="O1146" t="s">
        <v>9608</v>
      </c>
    </row>
    <row r="1147" spans="1:15">
      <c r="A1147" t="s">
        <v>9196</v>
      </c>
      <c r="F1147" s="1" t="s">
        <v>2791</v>
      </c>
      <c r="L1147" t="s">
        <v>2792</v>
      </c>
      <c r="M1147" s="1" t="s">
        <v>2791</v>
      </c>
      <c r="O1147" t="s">
        <v>9609</v>
      </c>
    </row>
    <row r="1148" spans="1:15">
      <c r="A1148" t="s">
        <v>9196</v>
      </c>
      <c r="F1148" s="1" t="s">
        <v>2794</v>
      </c>
      <c r="L1148" t="s">
        <v>2795</v>
      </c>
      <c r="M1148" s="1" t="s">
        <v>2794</v>
      </c>
      <c r="O1148" t="s">
        <v>9610</v>
      </c>
    </row>
    <row r="1149" spans="1:15">
      <c r="A1149" t="s">
        <v>9196</v>
      </c>
      <c r="F1149" s="1" t="s">
        <v>2796</v>
      </c>
      <c r="L1149" t="s">
        <v>2797</v>
      </c>
      <c r="M1149" s="1" t="s">
        <v>2796</v>
      </c>
      <c r="O1149" t="s">
        <v>9611</v>
      </c>
    </row>
    <row r="1150" spans="1:15">
      <c r="A1150" t="s">
        <v>9196</v>
      </c>
      <c r="F1150" s="1" t="s">
        <v>2799</v>
      </c>
      <c r="L1150" t="s">
        <v>2800</v>
      </c>
      <c r="M1150" s="1" t="s">
        <v>2799</v>
      </c>
      <c r="O1150" t="s">
        <v>9612</v>
      </c>
    </row>
    <row r="1151" spans="1:15">
      <c r="A1151" t="s">
        <v>9196</v>
      </c>
      <c r="F1151" s="1" t="s">
        <v>2801</v>
      </c>
      <c r="L1151" t="s">
        <v>2802</v>
      </c>
      <c r="M1151" s="1" t="s">
        <v>2801</v>
      </c>
      <c r="O1151" t="s">
        <v>9613</v>
      </c>
    </row>
    <row r="1152" spans="1:15">
      <c r="A1152" t="s">
        <v>9196</v>
      </c>
      <c r="F1152" s="1" t="s">
        <v>2803</v>
      </c>
      <c r="L1152" t="s">
        <v>2804</v>
      </c>
      <c r="M1152" s="1" t="s">
        <v>2803</v>
      </c>
      <c r="O1152" t="s">
        <v>9614</v>
      </c>
    </row>
    <row r="1153" spans="1:15">
      <c r="A1153" t="s">
        <v>9196</v>
      </c>
      <c r="F1153" s="1" t="s">
        <v>2806</v>
      </c>
      <c r="L1153" t="s">
        <v>2807</v>
      </c>
      <c r="M1153" s="1" t="s">
        <v>2806</v>
      </c>
      <c r="O1153" t="s">
        <v>9615</v>
      </c>
    </row>
    <row r="1154" spans="1:15">
      <c r="A1154" t="s">
        <v>9196</v>
      </c>
      <c r="F1154" s="1" t="s">
        <v>2809</v>
      </c>
      <c r="L1154" t="s">
        <v>2810</v>
      </c>
      <c r="M1154" s="1" t="s">
        <v>2809</v>
      </c>
      <c r="O1154" t="s">
        <v>9616</v>
      </c>
    </row>
    <row r="1155" spans="1:15">
      <c r="A1155" t="s">
        <v>9196</v>
      </c>
      <c r="F1155" s="1" t="s">
        <v>2812</v>
      </c>
      <c r="L1155" t="s">
        <v>2813</v>
      </c>
      <c r="M1155" s="1" t="s">
        <v>2812</v>
      </c>
      <c r="O1155" t="s">
        <v>9617</v>
      </c>
    </row>
    <row r="1156" spans="1:15">
      <c r="A1156" t="s">
        <v>9196</v>
      </c>
      <c r="F1156" s="1" t="s">
        <v>2815</v>
      </c>
      <c r="L1156" t="s">
        <v>2816</v>
      </c>
      <c r="M1156" s="1" t="s">
        <v>2815</v>
      </c>
      <c r="O1156" t="s">
        <v>9618</v>
      </c>
    </row>
    <row r="1157" spans="1:15">
      <c r="A1157" t="s">
        <v>9196</v>
      </c>
      <c r="F1157" s="1" t="s">
        <v>2817</v>
      </c>
      <c r="L1157" t="s">
        <v>2818</v>
      </c>
      <c r="M1157" s="1" t="s">
        <v>2817</v>
      </c>
      <c r="O1157" t="s">
        <v>9619</v>
      </c>
    </row>
    <row r="1158" spans="1:15">
      <c r="A1158" t="s">
        <v>9196</v>
      </c>
      <c r="F1158" s="1" t="s">
        <v>2819</v>
      </c>
      <c r="L1158" t="s">
        <v>2820</v>
      </c>
      <c r="M1158" s="1" t="s">
        <v>2819</v>
      </c>
      <c r="O1158" t="s">
        <v>9620</v>
      </c>
    </row>
    <row r="1159" spans="1:15">
      <c r="A1159" t="s">
        <v>9196</v>
      </c>
      <c r="F1159" s="1" t="s">
        <v>2821</v>
      </c>
      <c r="L1159" t="s">
        <v>2822</v>
      </c>
      <c r="M1159" s="1" t="s">
        <v>2821</v>
      </c>
      <c r="O1159" t="s">
        <v>9621</v>
      </c>
    </row>
    <row r="1160" spans="1:15">
      <c r="A1160" t="s">
        <v>9196</v>
      </c>
      <c r="F1160" s="1" t="s">
        <v>2824</v>
      </c>
      <c r="L1160" t="s">
        <v>2825</v>
      </c>
      <c r="M1160" s="1" t="s">
        <v>2824</v>
      </c>
      <c r="O1160" t="s">
        <v>9622</v>
      </c>
    </row>
    <row r="1161" spans="1:15">
      <c r="A1161" t="s">
        <v>9196</v>
      </c>
      <c r="F1161" s="1" t="s">
        <v>2826</v>
      </c>
      <c r="L1161" t="s">
        <v>2827</v>
      </c>
      <c r="M1161" s="1" t="s">
        <v>2826</v>
      </c>
      <c r="O1161" t="s">
        <v>9623</v>
      </c>
    </row>
    <row r="1162" spans="1:15">
      <c r="A1162" t="s">
        <v>9196</v>
      </c>
      <c r="F1162" s="1" t="s">
        <v>2828</v>
      </c>
      <c r="L1162" t="s">
        <v>2829</v>
      </c>
      <c r="M1162" s="1" t="s">
        <v>2828</v>
      </c>
      <c r="O1162" t="s">
        <v>9624</v>
      </c>
    </row>
    <row r="1163" spans="1:15">
      <c r="A1163" t="s">
        <v>9196</v>
      </c>
      <c r="F1163" s="1" t="s">
        <v>2830</v>
      </c>
      <c r="L1163" t="s">
        <v>2831</v>
      </c>
      <c r="M1163" s="1" t="s">
        <v>2830</v>
      </c>
      <c r="O1163" t="s">
        <v>9625</v>
      </c>
    </row>
    <row r="1164" spans="1:15">
      <c r="A1164" t="s">
        <v>9196</v>
      </c>
      <c r="F1164" s="1" t="s">
        <v>2832</v>
      </c>
      <c r="L1164" t="s">
        <v>2833</v>
      </c>
      <c r="M1164" s="1" t="s">
        <v>2832</v>
      </c>
      <c r="O1164" t="s">
        <v>9626</v>
      </c>
    </row>
    <row r="1165" spans="1:15">
      <c r="A1165" t="s">
        <v>9196</v>
      </c>
      <c r="F1165" s="1" t="s">
        <v>2520</v>
      </c>
      <c r="L1165" t="s">
        <v>2834</v>
      </c>
      <c r="M1165" s="1" t="s">
        <v>2520</v>
      </c>
      <c r="O1165" t="s">
        <v>9627</v>
      </c>
    </row>
    <row r="1166" spans="1:15">
      <c r="A1166" t="s">
        <v>9196</v>
      </c>
      <c r="F1166" s="1" t="s">
        <v>2836</v>
      </c>
      <c r="L1166" t="s">
        <v>2837</v>
      </c>
      <c r="M1166" s="1" t="s">
        <v>2836</v>
      </c>
      <c r="O1166" t="s">
        <v>9628</v>
      </c>
    </row>
    <row r="1167" spans="1:15">
      <c r="A1167" t="s">
        <v>9196</v>
      </c>
      <c r="F1167" s="1" t="s">
        <v>2838</v>
      </c>
      <c r="L1167" t="s">
        <v>2839</v>
      </c>
      <c r="M1167" s="1" t="s">
        <v>2838</v>
      </c>
      <c r="O1167" t="s">
        <v>9629</v>
      </c>
    </row>
    <row r="1168" spans="1:15">
      <c r="A1168" t="s">
        <v>9196</v>
      </c>
      <c r="F1168" s="1" t="s">
        <v>2841</v>
      </c>
      <c r="L1168" t="s">
        <v>2842</v>
      </c>
      <c r="M1168" s="1" t="s">
        <v>2841</v>
      </c>
      <c r="O1168" t="s">
        <v>9630</v>
      </c>
    </row>
    <row r="1169" spans="1:15">
      <c r="A1169" t="s">
        <v>9196</v>
      </c>
      <c r="F1169" s="1" t="s">
        <v>2844</v>
      </c>
      <c r="L1169" t="s">
        <v>2845</v>
      </c>
      <c r="M1169" s="1" t="s">
        <v>2844</v>
      </c>
      <c r="O1169" t="s">
        <v>9631</v>
      </c>
    </row>
    <row r="1170" spans="1:15">
      <c r="A1170" t="s">
        <v>9196</v>
      </c>
      <c r="F1170" s="1" t="s">
        <v>20</v>
      </c>
      <c r="L1170" t="s">
        <v>2845</v>
      </c>
      <c r="M1170" s="1" t="s">
        <v>20</v>
      </c>
      <c r="O1170" t="s">
        <v>9631</v>
      </c>
    </row>
    <row r="1171" spans="1:15">
      <c r="A1171" t="s">
        <v>9196</v>
      </c>
      <c r="F1171" s="1" t="s">
        <v>2846</v>
      </c>
      <c r="L1171" t="s">
        <v>2847</v>
      </c>
      <c r="M1171" s="1" t="s">
        <v>2846</v>
      </c>
      <c r="O1171" t="s">
        <v>9632</v>
      </c>
    </row>
    <row r="1172" spans="1:15">
      <c r="A1172" t="s">
        <v>9196</v>
      </c>
      <c r="F1172" s="1" t="s">
        <v>2848</v>
      </c>
      <c r="L1172" t="s">
        <v>2849</v>
      </c>
      <c r="M1172" s="1" t="s">
        <v>2848</v>
      </c>
      <c r="O1172" t="s">
        <v>9633</v>
      </c>
    </row>
    <row r="1173" spans="1:15">
      <c r="A1173" t="s">
        <v>9196</v>
      </c>
      <c r="F1173" s="1" t="s">
        <v>2498</v>
      </c>
      <c r="L1173" t="s">
        <v>2850</v>
      </c>
      <c r="M1173" s="1" t="s">
        <v>2498</v>
      </c>
      <c r="O1173" t="s">
        <v>9634</v>
      </c>
    </row>
    <row r="1174" spans="1:15">
      <c r="A1174" t="s">
        <v>9196</v>
      </c>
      <c r="F1174" s="1" t="s">
        <v>2851</v>
      </c>
      <c r="L1174" t="s">
        <v>2852</v>
      </c>
      <c r="M1174" s="1" t="s">
        <v>2851</v>
      </c>
      <c r="O1174" t="s">
        <v>9635</v>
      </c>
    </row>
    <row r="1175" spans="1:15">
      <c r="A1175" t="s">
        <v>9196</v>
      </c>
      <c r="F1175" s="1" t="s">
        <v>2854</v>
      </c>
      <c r="L1175" t="s">
        <v>2855</v>
      </c>
      <c r="M1175" s="1" t="s">
        <v>2854</v>
      </c>
      <c r="O1175" t="s">
        <v>9636</v>
      </c>
    </row>
    <row r="1176" spans="1:15">
      <c r="A1176" t="s">
        <v>9196</v>
      </c>
      <c r="F1176" s="1" t="s">
        <v>2857</v>
      </c>
      <c r="L1176" t="s">
        <v>2858</v>
      </c>
      <c r="M1176" s="1" t="s">
        <v>2857</v>
      </c>
      <c r="O1176" t="s">
        <v>9637</v>
      </c>
    </row>
    <row r="1177" spans="1:15">
      <c r="A1177" t="s">
        <v>9196</v>
      </c>
      <c r="F1177" s="1" t="s">
        <v>288</v>
      </c>
      <c r="L1177" t="s">
        <v>2859</v>
      </c>
      <c r="M1177" s="1" t="s">
        <v>288</v>
      </c>
      <c r="O1177" t="s">
        <v>9638</v>
      </c>
    </row>
    <row r="1178" spans="1:15">
      <c r="A1178" t="s">
        <v>9196</v>
      </c>
      <c r="F1178" s="1" t="s">
        <v>2860</v>
      </c>
      <c r="L1178" t="s">
        <v>2861</v>
      </c>
      <c r="M1178" s="1" t="s">
        <v>2860</v>
      </c>
      <c r="O1178" t="s">
        <v>9639</v>
      </c>
    </row>
    <row r="1179" spans="1:15">
      <c r="A1179" t="s">
        <v>9196</v>
      </c>
      <c r="F1179" s="1" t="s">
        <v>2862</v>
      </c>
      <c r="L1179" t="s">
        <v>2863</v>
      </c>
      <c r="M1179" s="1" t="s">
        <v>2862</v>
      </c>
      <c r="O1179" t="s">
        <v>9640</v>
      </c>
    </row>
    <row r="1180" spans="1:15">
      <c r="A1180" t="s">
        <v>9196</v>
      </c>
      <c r="F1180" s="1" t="s">
        <v>2865</v>
      </c>
      <c r="L1180" t="s">
        <v>2866</v>
      </c>
      <c r="M1180" s="1" t="s">
        <v>2865</v>
      </c>
      <c r="O1180" t="s">
        <v>9641</v>
      </c>
    </row>
    <row r="1181" spans="1:15">
      <c r="A1181" t="s">
        <v>9196</v>
      </c>
      <c r="F1181" s="1" t="s">
        <v>2868</v>
      </c>
      <c r="L1181" t="s">
        <v>2869</v>
      </c>
      <c r="M1181" s="1" t="s">
        <v>2868</v>
      </c>
      <c r="O1181" t="s">
        <v>9642</v>
      </c>
    </row>
    <row r="1182" spans="1:15">
      <c r="A1182" t="s">
        <v>9196</v>
      </c>
      <c r="F1182" s="1" t="s">
        <v>2870</v>
      </c>
      <c r="L1182" t="s">
        <v>2871</v>
      </c>
      <c r="M1182" s="1" t="s">
        <v>2870</v>
      </c>
      <c r="O1182" t="s">
        <v>9643</v>
      </c>
    </row>
    <row r="1183" spans="1:15">
      <c r="A1183" t="s">
        <v>9196</v>
      </c>
      <c r="F1183" s="1" t="s">
        <v>2874</v>
      </c>
      <c r="L1183" t="s">
        <v>2875</v>
      </c>
      <c r="M1183" s="1" t="s">
        <v>2874</v>
      </c>
      <c r="O1183" t="s">
        <v>9644</v>
      </c>
    </row>
    <row r="1184" spans="1:15">
      <c r="A1184" t="s">
        <v>9196</v>
      </c>
      <c r="F1184" s="1" t="s">
        <v>20</v>
      </c>
      <c r="L1184" t="s">
        <v>2875</v>
      </c>
      <c r="M1184" s="1" t="s">
        <v>20</v>
      </c>
      <c r="O1184" t="s">
        <v>9644</v>
      </c>
    </row>
    <row r="1185" spans="1:15">
      <c r="A1185" t="s">
        <v>9196</v>
      </c>
      <c r="F1185" s="1" t="s">
        <v>2877</v>
      </c>
      <c r="L1185" t="s">
        <v>2878</v>
      </c>
      <c r="M1185" s="1" t="s">
        <v>2877</v>
      </c>
      <c r="O1185" t="s">
        <v>9645</v>
      </c>
    </row>
    <row r="1186" spans="1:15">
      <c r="A1186" t="s">
        <v>9196</v>
      </c>
      <c r="F1186" s="1" t="s">
        <v>2879</v>
      </c>
      <c r="L1186" t="s">
        <v>2880</v>
      </c>
      <c r="M1186" s="1" t="s">
        <v>2879</v>
      </c>
      <c r="O1186" t="s">
        <v>9646</v>
      </c>
    </row>
    <row r="1187" spans="1:15">
      <c r="A1187" t="s">
        <v>9196</v>
      </c>
      <c r="F1187" s="1" t="s">
        <v>288</v>
      </c>
      <c r="L1187" t="s">
        <v>2881</v>
      </c>
      <c r="M1187" s="1" t="s">
        <v>288</v>
      </c>
      <c r="O1187" t="s">
        <v>9647</v>
      </c>
    </row>
    <row r="1188" spans="1:15">
      <c r="A1188" t="s">
        <v>9196</v>
      </c>
      <c r="F1188" s="1" t="s">
        <v>2882</v>
      </c>
      <c r="L1188" t="s">
        <v>2883</v>
      </c>
      <c r="M1188" s="1" t="s">
        <v>2882</v>
      </c>
      <c r="O1188" t="s">
        <v>9648</v>
      </c>
    </row>
    <row r="1189" spans="1:15">
      <c r="A1189" t="s">
        <v>9196</v>
      </c>
      <c r="F1189" s="1" t="s">
        <v>2884</v>
      </c>
      <c r="L1189" t="s">
        <v>2885</v>
      </c>
      <c r="M1189" s="1" t="s">
        <v>2884</v>
      </c>
      <c r="O1189" t="s">
        <v>9649</v>
      </c>
    </row>
    <row r="1190" spans="1:15">
      <c r="A1190" t="s">
        <v>9196</v>
      </c>
      <c r="F1190" s="1" t="s">
        <v>470</v>
      </c>
      <c r="L1190" t="s">
        <v>2886</v>
      </c>
      <c r="M1190" s="1" t="s">
        <v>470</v>
      </c>
      <c r="O1190" t="s">
        <v>9650</v>
      </c>
    </row>
    <row r="1191" spans="1:15">
      <c r="A1191" t="s">
        <v>9196</v>
      </c>
      <c r="F1191" s="1" t="s">
        <v>2887</v>
      </c>
      <c r="L1191" t="s">
        <v>2888</v>
      </c>
      <c r="M1191" s="1" t="s">
        <v>2887</v>
      </c>
      <c r="O1191" t="s">
        <v>9651</v>
      </c>
    </row>
    <row r="1192" spans="1:15">
      <c r="A1192" t="s">
        <v>9196</v>
      </c>
      <c r="F1192" s="1" t="s">
        <v>2890</v>
      </c>
      <c r="L1192" t="s">
        <v>2891</v>
      </c>
      <c r="M1192" s="1" t="s">
        <v>2890</v>
      </c>
      <c r="O1192" t="s">
        <v>9652</v>
      </c>
    </row>
    <row r="1193" spans="1:15">
      <c r="A1193" t="s">
        <v>9196</v>
      </c>
      <c r="F1193" s="1" t="s">
        <v>2893</v>
      </c>
      <c r="L1193" t="s">
        <v>2894</v>
      </c>
      <c r="M1193" s="1" t="s">
        <v>2893</v>
      </c>
      <c r="O1193" t="s">
        <v>9653</v>
      </c>
    </row>
    <row r="1194" spans="1:15">
      <c r="A1194" t="s">
        <v>9196</v>
      </c>
      <c r="F1194" s="1" t="s">
        <v>2896</v>
      </c>
      <c r="L1194" t="s">
        <v>2897</v>
      </c>
      <c r="M1194" s="1" t="s">
        <v>2896</v>
      </c>
      <c r="O1194" t="s">
        <v>9654</v>
      </c>
    </row>
    <row r="1195" spans="1:15">
      <c r="A1195" t="s">
        <v>9196</v>
      </c>
      <c r="F1195" s="1" t="s">
        <v>2899</v>
      </c>
      <c r="L1195" t="s">
        <v>2900</v>
      </c>
      <c r="M1195" s="1" t="s">
        <v>2899</v>
      </c>
      <c r="O1195" t="s">
        <v>9655</v>
      </c>
    </row>
    <row r="1196" spans="1:15">
      <c r="A1196" t="s">
        <v>9196</v>
      </c>
      <c r="F1196" s="1" t="s">
        <v>2902</v>
      </c>
      <c r="L1196" t="s">
        <v>2903</v>
      </c>
      <c r="M1196" s="1" t="s">
        <v>2902</v>
      </c>
      <c r="O1196" t="s">
        <v>9656</v>
      </c>
    </row>
    <row r="1197" spans="1:15">
      <c r="A1197" t="s">
        <v>9196</v>
      </c>
      <c r="F1197" s="1" t="s">
        <v>2905</v>
      </c>
      <c r="L1197" t="s">
        <v>2906</v>
      </c>
      <c r="M1197" s="1" t="s">
        <v>2905</v>
      </c>
      <c r="O1197" t="s">
        <v>9657</v>
      </c>
    </row>
    <row r="1198" spans="1:15">
      <c r="A1198" t="s">
        <v>9196</v>
      </c>
      <c r="F1198" s="1" t="s">
        <v>2907</v>
      </c>
      <c r="L1198" t="s">
        <v>2908</v>
      </c>
      <c r="M1198" s="1" t="s">
        <v>2907</v>
      </c>
      <c r="O1198" t="s">
        <v>9658</v>
      </c>
    </row>
    <row r="1199" spans="1:15">
      <c r="A1199" t="s">
        <v>9196</v>
      </c>
      <c r="F1199" s="1" t="s">
        <v>2909</v>
      </c>
      <c r="L1199" t="s">
        <v>2910</v>
      </c>
      <c r="M1199" s="1" t="s">
        <v>2909</v>
      </c>
      <c r="O1199" t="s">
        <v>9659</v>
      </c>
    </row>
    <row r="1200" spans="1:15" ht="31">
      <c r="A1200" t="s">
        <v>9196</v>
      </c>
      <c r="F1200" s="1" t="s">
        <v>2912</v>
      </c>
      <c r="L1200" t="s">
        <v>2913</v>
      </c>
      <c r="M1200" s="1" t="s">
        <v>2912</v>
      </c>
      <c r="O1200" t="s">
        <v>9660</v>
      </c>
    </row>
    <row r="1201" spans="1:15">
      <c r="A1201" t="s">
        <v>9196</v>
      </c>
      <c r="F1201" s="1" t="s">
        <v>2914</v>
      </c>
      <c r="L1201" t="s">
        <v>2915</v>
      </c>
      <c r="M1201" s="1" t="s">
        <v>2914</v>
      </c>
      <c r="O1201" t="s">
        <v>9661</v>
      </c>
    </row>
    <row r="1202" spans="1:15">
      <c r="A1202" t="s">
        <v>9196</v>
      </c>
      <c r="F1202" s="1" t="s">
        <v>2916</v>
      </c>
      <c r="L1202" t="s">
        <v>2917</v>
      </c>
      <c r="M1202" s="1" t="s">
        <v>2916</v>
      </c>
      <c r="O1202" t="s">
        <v>9662</v>
      </c>
    </row>
    <row r="1203" spans="1:15">
      <c r="A1203" t="s">
        <v>9196</v>
      </c>
      <c r="F1203" s="1" t="s">
        <v>2918</v>
      </c>
      <c r="L1203" t="s">
        <v>2919</v>
      </c>
      <c r="M1203" s="1" t="s">
        <v>2918</v>
      </c>
      <c r="O1203" t="s">
        <v>9663</v>
      </c>
    </row>
    <row r="1204" spans="1:15">
      <c r="A1204" t="s">
        <v>9196</v>
      </c>
      <c r="F1204" s="1" t="s">
        <v>2920</v>
      </c>
      <c r="L1204" t="s">
        <v>2921</v>
      </c>
      <c r="M1204" s="1" t="s">
        <v>2920</v>
      </c>
      <c r="O1204" t="s">
        <v>9664</v>
      </c>
    </row>
    <row r="1205" spans="1:15">
      <c r="A1205" t="s">
        <v>9196</v>
      </c>
      <c r="F1205" s="1" t="s">
        <v>2922</v>
      </c>
      <c r="L1205" t="s">
        <v>2923</v>
      </c>
      <c r="M1205" s="1" t="s">
        <v>2922</v>
      </c>
      <c r="O1205" t="s">
        <v>9665</v>
      </c>
    </row>
    <row r="1206" spans="1:15">
      <c r="A1206" t="s">
        <v>9196</v>
      </c>
      <c r="F1206" s="1" t="s">
        <v>2924</v>
      </c>
      <c r="L1206" t="s">
        <v>2925</v>
      </c>
      <c r="M1206" s="1" t="s">
        <v>2924</v>
      </c>
      <c r="O1206" t="s">
        <v>9666</v>
      </c>
    </row>
    <row r="1207" spans="1:15" ht="31">
      <c r="A1207" t="s">
        <v>9196</v>
      </c>
      <c r="F1207" s="1" t="s">
        <v>2926</v>
      </c>
      <c r="L1207" t="s">
        <v>2927</v>
      </c>
      <c r="M1207" s="1" t="s">
        <v>2926</v>
      </c>
      <c r="O1207" t="s">
        <v>9667</v>
      </c>
    </row>
    <row r="1208" spans="1:15" ht="31">
      <c r="A1208" t="s">
        <v>9196</v>
      </c>
      <c r="F1208" s="1" t="s">
        <v>2928</v>
      </c>
      <c r="L1208" t="s">
        <v>2929</v>
      </c>
      <c r="M1208" s="1" t="s">
        <v>2928</v>
      </c>
      <c r="O1208" t="s">
        <v>9668</v>
      </c>
    </row>
    <row r="1209" spans="1:15">
      <c r="A1209" t="s">
        <v>9196</v>
      </c>
      <c r="F1209" s="1" t="s">
        <v>2930</v>
      </c>
      <c r="L1209" t="s">
        <v>2931</v>
      </c>
      <c r="M1209" s="1" t="s">
        <v>2930</v>
      </c>
      <c r="O1209" t="s">
        <v>9669</v>
      </c>
    </row>
    <row r="1210" spans="1:15">
      <c r="A1210" t="s">
        <v>9196</v>
      </c>
      <c r="F1210" s="1" t="s">
        <v>2933</v>
      </c>
      <c r="L1210" t="s">
        <v>2934</v>
      </c>
      <c r="M1210" s="1" t="s">
        <v>2933</v>
      </c>
      <c r="O1210" t="s">
        <v>9670</v>
      </c>
    </row>
    <row r="1211" spans="1:15">
      <c r="A1211" t="s">
        <v>9196</v>
      </c>
      <c r="F1211" s="1" t="s">
        <v>2936</v>
      </c>
      <c r="L1211" t="s">
        <v>2937</v>
      </c>
      <c r="M1211" s="1" t="s">
        <v>2936</v>
      </c>
      <c r="O1211" t="s">
        <v>9671</v>
      </c>
    </row>
    <row r="1212" spans="1:15">
      <c r="A1212" t="s">
        <v>9196</v>
      </c>
      <c r="F1212" s="1" t="s">
        <v>2938</v>
      </c>
      <c r="L1212" t="s">
        <v>2939</v>
      </c>
      <c r="M1212" s="1" t="s">
        <v>2938</v>
      </c>
      <c r="O1212" t="s">
        <v>9672</v>
      </c>
    </row>
    <row r="1213" spans="1:15">
      <c r="A1213" t="s">
        <v>9196</v>
      </c>
      <c r="F1213" s="1" t="s">
        <v>2941</v>
      </c>
      <c r="L1213" t="s">
        <v>2942</v>
      </c>
      <c r="M1213" s="1" t="s">
        <v>2941</v>
      </c>
      <c r="O1213" t="s">
        <v>9673</v>
      </c>
    </row>
    <row r="1214" spans="1:15">
      <c r="A1214" t="s">
        <v>9196</v>
      </c>
      <c r="F1214" s="1" t="s">
        <v>20</v>
      </c>
      <c r="L1214" t="s">
        <v>2942</v>
      </c>
      <c r="M1214" s="1" t="s">
        <v>20</v>
      </c>
      <c r="O1214" t="s">
        <v>9673</v>
      </c>
    </row>
    <row r="1215" spans="1:15">
      <c r="A1215" t="s">
        <v>9196</v>
      </c>
      <c r="F1215" s="1" t="s">
        <v>2943</v>
      </c>
      <c r="L1215" t="s">
        <v>2944</v>
      </c>
      <c r="M1215" s="1" t="s">
        <v>2943</v>
      </c>
      <c r="O1215" t="s">
        <v>9674</v>
      </c>
    </row>
    <row r="1216" spans="1:15">
      <c r="A1216" t="s">
        <v>9196</v>
      </c>
      <c r="F1216" s="1" t="s">
        <v>2946</v>
      </c>
      <c r="L1216" t="s">
        <v>2947</v>
      </c>
      <c r="M1216" s="1" t="s">
        <v>2946</v>
      </c>
      <c r="O1216" t="s">
        <v>9675</v>
      </c>
    </row>
    <row r="1217" spans="1:15">
      <c r="A1217" t="s">
        <v>9196</v>
      </c>
      <c r="F1217" s="1" t="s">
        <v>2949</v>
      </c>
      <c r="L1217" t="s">
        <v>2950</v>
      </c>
      <c r="M1217" s="1" t="s">
        <v>2949</v>
      </c>
      <c r="O1217" t="s">
        <v>9676</v>
      </c>
    </row>
    <row r="1218" spans="1:15">
      <c r="A1218" t="s">
        <v>9196</v>
      </c>
      <c r="F1218" s="1" t="s">
        <v>2951</v>
      </c>
      <c r="L1218" t="s">
        <v>2952</v>
      </c>
      <c r="M1218" s="1" t="s">
        <v>2951</v>
      </c>
      <c r="O1218" t="s">
        <v>9677</v>
      </c>
    </row>
    <row r="1219" spans="1:15">
      <c r="A1219" t="s">
        <v>9196</v>
      </c>
      <c r="F1219" s="1" t="s">
        <v>2954</v>
      </c>
      <c r="L1219" t="s">
        <v>2955</v>
      </c>
      <c r="M1219" s="1" t="s">
        <v>2954</v>
      </c>
      <c r="O1219" t="s">
        <v>9678</v>
      </c>
    </row>
    <row r="1220" spans="1:15" ht="31">
      <c r="A1220" t="s">
        <v>9196</v>
      </c>
      <c r="F1220" s="1" t="s">
        <v>2958</v>
      </c>
      <c r="L1220" t="s">
        <v>2959</v>
      </c>
      <c r="M1220" s="1" t="s">
        <v>2958</v>
      </c>
      <c r="O1220" t="s">
        <v>9679</v>
      </c>
    </row>
    <row r="1221" spans="1:15">
      <c r="A1221" t="s">
        <v>9196</v>
      </c>
      <c r="F1221" s="1" t="s">
        <v>20</v>
      </c>
      <c r="L1221" t="s">
        <v>2959</v>
      </c>
      <c r="M1221" s="1" t="s">
        <v>20</v>
      </c>
      <c r="O1221" t="s">
        <v>9679</v>
      </c>
    </row>
    <row r="1222" spans="1:15">
      <c r="A1222" t="s">
        <v>9196</v>
      </c>
      <c r="F1222" s="1" t="s">
        <v>2960</v>
      </c>
      <c r="L1222" t="s">
        <v>2961</v>
      </c>
      <c r="M1222" s="1" t="s">
        <v>2960</v>
      </c>
      <c r="O1222" t="s">
        <v>9680</v>
      </c>
    </row>
    <row r="1223" spans="1:15">
      <c r="A1223" t="s">
        <v>9196</v>
      </c>
      <c r="F1223" s="1" t="s">
        <v>2963</v>
      </c>
      <c r="L1223" t="s">
        <v>2964</v>
      </c>
      <c r="M1223" s="1" t="s">
        <v>2963</v>
      </c>
      <c r="O1223" t="s">
        <v>9681</v>
      </c>
    </row>
    <row r="1224" spans="1:15">
      <c r="A1224" t="s">
        <v>9196</v>
      </c>
      <c r="F1224" s="1" t="s">
        <v>2965</v>
      </c>
      <c r="L1224" t="s">
        <v>2966</v>
      </c>
      <c r="M1224" s="1" t="s">
        <v>2965</v>
      </c>
      <c r="O1224" t="s">
        <v>9682</v>
      </c>
    </row>
    <row r="1225" spans="1:15">
      <c r="A1225" t="s">
        <v>9196</v>
      </c>
      <c r="F1225" s="1" t="s">
        <v>2967</v>
      </c>
      <c r="L1225" t="s">
        <v>2968</v>
      </c>
      <c r="M1225" s="1" t="s">
        <v>2967</v>
      </c>
      <c r="O1225" t="s">
        <v>9683</v>
      </c>
    </row>
    <row r="1226" spans="1:15">
      <c r="A1226" t="s">
        <v>9196</v>
      </c>
      <c r="F1226" s="1" t="s">
        <v>2970</v>
      </c>
      <c r="L1226" t="s">
        <v>2971</v>
      </c>
      <c r="M1226" s="1" t="s">
        <v>2970</v>
      </c>
      <c r="O1226" t="s">
        <v>9684</v>
      </c>
    </row>
    <row r="1227" spans="1:15">
      <c r="A1227" t="s">
        <v>9196</v>
      </c>
      <c r="F1227" s="1" t="s">
        <v>2972</v>
      </c>
      <c r="L1227" t="s">
        <v>2973</v>
      </c>
      <c r="M1227" s="1" t="s">
        <v>2972</v>
      </c>
      <c r="O1227" t="s">
        <v>9685</v>
      </c>
    </row>
    <row r="1228" spans="1:15">
      <c r="A1228" t="s">
        <v>9196</v>
      </c>
      <c r="F1228" s="1" t="s">
        <v>2974</v>
      </c>
      <c r="L1228" t="s">
        <v>2975</v>
      </c>
      <c r="M1228" s="1" t="s">
        <v>2974</v>
      </c>
      <c r="O1228" t="s">
        <v>9686</v>
      </c>
    </row>
    <row r="1229" spans="1:15">
      <c r="A1229" t="s">
        <v>9196</v>
      </c>
      <c r="F1229" s="1" t="s">
        <v>2977</v>
      </c>
      <c r="L1229" t="s">
        <v>2978</v>
      </c>
      <c r="M1229" s="1" t="s">
        <v>2977</v>
      </c>
      <c r="O1229" t="s">
        <v>9687</v>
      </c>
    </row>
    <row r="1230" spans="1:15">
      <c r="A1230" t="s">
        <v>9196</v>
      </c>
      <c r="F1230" s="1" t="s">
        <v>2979</v>
      </c>
      <c r="L1230" t="s">
        <v>2980</v>
      </c>
      <c r="M1230" s="1" t="s">
        <v>2979</v>
      </c>
      <c r="O1230" t="s">
        <v>9688</v>
      </c>
    </row>
    <row r="1231" spans="1:15">
      <c r="A1231" t="s">
        <v>9196</v>
      </c>
      <c r="F1231" s="1" t="s">
        <v>2981</v>
      </c>
      <c r="L1231" t="s">
        <v>2982</v>
      </c>
      <c r="M1231" s="1" t="s">
        <v>2981</v>
      </c>
      <c r="O1231" t="s">
        <v>9689</v>
      </c>
    </row>
    <row r="1232" spans="1:15" ht="31">
      <c r="A1232" t="s">
        <v>9196</v>
      </c>
      <c r="F1232" s="1" t="s">
        <v>2985</v>
      </c>
      <c r="L1232" t="s">
        <v>2986</v>
      </c>
      <c r="M1232" s="1" t="s">
        <v>2985</v>
      </c>
      <c r="O1232" t="s">
        <v>9690</v>
      </c>
    </row>
    <row r="1233" spans="1:15">
      <c r="A1233" t="s">
        <v>9196</v>
      </c>
      <c r="F1233" s="1" t="s">
        <v>20</v>
      </c>
      <c r="L1233" t="s">
        <v>2986</v>
      </c>
      <c r="M1233" s="1" t="s">
        <v>20</v>
      </c>
      <c r="O1233" t="s">
        <v>9690</v>
      </c>
    </row>
    <row r="1234" spans="1:15">
      <c r="A1234" t="s">
        <v>9196</v>
      </c>
      <c r="F1234" s="1" t="s">
        <v>2988</v>
      </c>
      <c r="L1234" t="s">
        <v>2989</v>
      </c>
      <c r="M1234" s="1" t="s">
        <v>2988</v>
      </c>
      <c r="O1234" t="s">
        <v>9691</v>
      </c>
    </row>
    <row r="1235" spans="1:15">
      <c r="A1235" t="s">
        <v>9196</v>
      </c>
      <c r="F1235" s="1" t="s">
        <v>2991</v>
      </c>
      <c r="L1235" t="s">
        <v>2992</v>
      </c>
      <c r="M1235" s="1" t="s">
        <v>2991</v>
      </c>
      <c r="O1235" t="s">
        <v>9692</v>
      </c>
    </row>
    <row r="1236" spans="1:15">
      <c r="A1236" t="s">
        <v>9196</v>
      </c>
      <c r="F1236" s="1" t="s">
        <v>2994</v>
      </c>
      <c r="L1236" t="s">
        <v>2995</v>
      </c>
      <c r="M1236" s="1" t="s">
        <v>2994</v>
      </c>
      <c r="O1236" t="s">
        <v>9693</v>
      </c>
    </row>
    <row r="1237" spans="1:15">
      <c r="A1237" t="s">
        <v>9196</v>
      </c>
      <c r="F1237" s="1" t="s">
        <v>2997</v>
      </c>
      <c r="L1237" t="s">
        <v>2998</v>
      </c>
      <c r="M1237" s="1" t="s">
        <v>2997</v>
      </c>
      <c r="O1237" t="s">
        <v>9694</v>
      </c>
    </row>
    <row r="1238" spans="1:15">
      <c r="A1238" t="s">
        <v>9196</v>
      </c>
      <c r="F1238" s="1" t="s">
        <v>3000</v>
      </c>
      <c r="L1238" t="s">
        <v>3001</v>
      </c>
      <c r="M1238" s="1" t="s">
        <v>3000</v>
      </c>
      <c r="O1238" t="s">
        <v>9695</v>
      </c>
    </row>
    <row r="1239" spans="1:15">
      <c r="A1239" t="s">
        <v>9196</v>
      </c>
      <c r="F1239" s="1" t="s">
        <v>3003</v>
      </c>
      <c r="L1239" t="s">
        <v>3004</v>
      </c>
      <c r="M1239" s="1" t="s">
        <v>3003</v>
      </c>
      <c r="O1239" t="s">
        <v>9696</v>
      </c>
    </row>
    <row r="1240" spans="1:15">
      <c r="A1240" t="s">
        <v>9196</v>
      </c>
      <c r="F1240" s="1" t="s">
        <v>3005</v>
      </c>
      <c r="L1240" t="s">
        <v>3006</v>
      </c>
      <c r="M1240" s="1" t="s">
        <v>3005</v>
      </c>
      <c r="O1240" t="s">
        <v>9697</v>
      </c>
    </row>
    <row r="1241" spans="1:15">
      <c r="A1241" t="s">
        <v>9196</v>
      </c>
      <c r="F1241" s="1" t="s">
        <v>3007</v>
      </c>
      <c r="L1241" t="s">
        <v>3008</v>
      </c>
      <c r="M1241" s="1" t="s">
        <v>3007</v>
      </c>
      <c r="O1241" t="s">
        <v>9698</v>
      </c>
    </row>
    <row r="1242" spans="1:15">
      <c r="A1242" t="s">
        <v>9196</v>
      </c>
      <c r="F1242" s="1" t="s">
        <v>3009</v>
      </c>
      <c r="L1242" t="s">
        <v>3010</v>
      </c>
      <c r="M1242" s="1" t="s">
        <v>3009</v>
      </c>
      <c r="O1242" t="s">
        <v>9699</v>
      </c>
    </row>
    <row r="1243" spans="1:15">
      <c r="A1243" t="s">
        <v>9196</v>
      </c>
      <c r="F1243" s="1" t="s">
        <v>3012</v>
      </c>
      <c r="L1243" t="s">
        <v>3013</v>
      </c>
      <c r="M1243" s="1" t="s">
        <v>3012</v>
      </c>
      <c r="O1243" t="s">
        <v>9700</v>
      </c>
    </row>
    <row r="1244" spans="1:15">
      <c r="A1244" t="s">
        <v>9196</v>
      </c>
      <c r="F1244" s="1" t="s">
        <v>3015</v>
      </c>
      <c r="L1244" t="s">
        <v>3016</v>
      </c>
      <c r="M1244" s="1" t="s">
        <v>3015</v>
      </c>
      <c r="O1244" t="s">
        <v>9701</v>
      </c>
    </row>
    <row r="1245" spans="1:15">
      <c r="A1245" t="s">
        <v>9196</v>
      </c>
      <c r="F1245" s="1" t="s">
        <v>3018</v>
      </c>
      <c r="L1245" t="s">
        <v>3019</v>
      </c>
      <c r="M1245" s="1" t="s">
        <v>3018</v>
      </c>
      <c r="O1245" t="s">
        <v>9702</v>
      </c>
    </row>
    <row r="1246" spans="1:15">
      <c r="A1246" t="s">
        <v>9196</v>
      </c>
      <c r="F1246" s="1" t="s">
        <v>20</v>
      </c>
      <c r="L1246" t="s">
        <v>3019</v>
      </c>
      <c r="M1246" s="1" t="s">
        <v>20</v>
      </c>
      <c r="O1246" t="s">
        <v>9702</v>
      </c>
    </row>
    <row r="1247" spans="1:15">
      <c r="A1247" t="s">
        <v>9196</v>
      </c>
      <c r="F1247" s="1" t="s">
        <v>3021</v>
      </c>
      <c r="L1247" t="s">
        <v>3022</v>
      </c>
      <c r="M1247" s="1" t="s">
        <v>3021</v>
      </c>
      <c r="O1247" t="s">
        <v>9703</v>
      </c>
    </row>
    <row r="1248" spans="1:15">
      <c r="A1248" t="s">
        <v>9196</v>
      </c>
      <c r="F1248" s="1" t="s">
        <v>3023</v>
      </c>
      <c r="L1248" t="s">
        <v>3024</v>
      </c>
      <c r="M1248" s="1" t="s">
        <v>3023</v>
      </c>
      <c r="O1248" t="s">
        <v>9704</v>
      </c>
    </row>
    <row r="1249" spans="1:15">
      <c r="A1249" t="s">
        <v>9196</v>
      </c>
      <c r="F1249" s="1" t="s">
        <v>3025</v>
      </c>
      <c r="L1249" t="s">
        <v>3026</v>
      </c>
      <c r="M1249" s="1" t="s">
        <v>3025</v>
      </c>
      <c r="O1249" t="s">
        <v>9705</v>
      </c>
    </row>
    <row r="1250" spans="1:15">
      <c r="A1250" t="s">
        <v>9196</v>
      </c>
      <c r="F1250" s="1" t="s">
        <v>3027</v>
      </c>
      <c r="L1250" t="s">
        <v>3028</v>
      </c>
      <c r="M1250" s="1" t="s">
        <v>3027</v>
      </c>
      <c r="O1250" t="s">
        <v>9706</v>
      </c>
    </row>
    <row r="1251" spans="1:15">
      <c r="A1251" t="s">
        <v>9196</v>
      </c>
      <c r="F1251" s="1" t="s">
        <v>3029</v>
      </c>
      <c r="L1251" t="s">
        <v>3030</v>
      </c>
      <c r="M1251" s="1" t="s">
        <v>3029</v>
      </c>
      <c r="O1251" t="s">
        <v>9707</v>
      </c>
    </row>
    <row r="1252" spans="1:15">
      <c r="A1252" t="s">
        <v>9196</v>
      </c>
      <c r="F1252" s="1" t="s">
        <v>3031</v>
      </c>
      <c r="L1252" t="s">
        <v>3032</v>
      </c>
      <c r="M1252" s="1" t="s">
        <v>3031</v>
      </c>
      <c r="O1252" t="s">
        <v>9708</v>
      </c>
    </row>
    <row r="1253" spans="1:15">
      <c r="A1253" t="s">
        <v>9196</v>
      </c>
      <c r="F1253" s="1" t="s">
        <v>3033</v>
      </c>
      <c r="L1253" t="s">
        <v>3034</v>
      </c>
      <c r="M1253" s="1" t="s">
        <v>3033</v>
      </c>
      <c r="O1253" t="s">
        <v>9709</v>
      </c>
    </row>
    <row r="1254" spans="1:15">
      <c r="A1254" t="s">
        <v>9196</v>
      </c>
      <c r="F1254" s="1" t="s">
        <v>3036</v>
      </c>
      <c r="L1254" t="s">
        <v>3037</v>
      </c>
      <c r="M1254" s="1" t="s">
        <v>3036</v>
      </c>
      <c r="O1254" t="s">
        <v>9710</v>
      </c>
    </row>
    <row r="1255" spans="1:15">
      <c r="A1255" t="s">
        <v>9196</v>
      </c>
      <c r="F1255" s="1" t="s">
        <v>3038</v>
      </c>
      <c r="L1255" t="s">
        <v>3039</v>
      </c>
      <c r="M1255" s="1" t="s">
        <v>3038</v>
      </c>
      <c r="O1255" t="s">
        <v>9711</v>
      </c>
    </row>
    <row r="1256" spans="1:15">
      <c r="A1256" t="s">
        <v>9196</v>
      </c>
      <c r="F1256" s="1" t="s">
        <v>3038</v>
      </c>
      <c r="L1256" t="s">
        <v>3040</v>
      </c>
      <c r="M1256" s="1" t="s">
        <v>3038</v>
      </c>
      <c r="O1256" t="s">
        <v>9712</v>
      </c>
    </row>
    <row r="1257" spans="1:15">
      <c r="A1257" t="s">
        <v>9196</v>
      </c>
      <c r="F1257" s="1" t="s">
        <v>3041</v>
      </c>
      <c r="L1257" t="s">
        <v>3042</v>
      </c>
      <c r="M1257" s="1" t="s">
        <v>3041</v>
      </c>
      <c r="O1257" t="s">
        <v>9713</v>
      </c>
    </row>
    <row r="1258" spans="1:15">
      <c r="A1258" t="s">
        <v>9196</v>
      </c>
      <c r="F1258" s="1" t="s">
        <v>3038</v>
      </c>
      <c r="L1258" t="s">
        <v>3043</v>
      </c>
      <c r="M1258" s="1" t="s">
        <v>3038</v>
      </c>
      <c r="O1258" t="s">
        <v>9714</v>
      </c>
    </row>
    <row r="1259" spans="1:15">
      <c r="A1259" t="s">
        <v>9196</v>
      </c>
      <c r="F1259" s="1" t="s">
        <v>3044</v>
      </c>
      <c r="L1259" t="s">
        <v>3045</v>
      </c>
      <c r="M1259" s="1" t="s">
        <v>3044</v>
      </c>
      <c r="O1259" t="s">
        <v>9715</v>
      </c>
    </row>
    <row r="1260" spans="1:15">
      <c r="A1260" t="s">
        <v>9196</v>
      </c>
      <c r="F1260" s="1" t="s">
        <v>3047</v>
      </c>
      <c r="L1260" t="s">
        <v>3048</v>
      </c>
      <c r="M1260" s="1" t="s">
        <v>3047</v>
      </c>
      <c r="O1260" t="s">
        <v>9716</v>
      </c>
    </row>
    <row r="1261" spans="1:15">
      <c r="A1261" t="s">
        <v>9196</v>
      </c>
      <c r="F1261" s="1" t="s">
        <v>3049</v>
      </c>
      <c r="L1261" t="s">
        <v>3050</v>
      </c>
      <c r="M1261" s="1" t="s">
        <v>3049</v>
      </c>
      <c r="O1261" t="s">
        <v>9717</v>
      </c>
    </row>
    <row r="1262" spans="1:15">
      <c r="A1262" t="s">
        <v>9196</v>
      </c>
      <c r="F1262" s="1" t="s">
        <v>3052</v>
      </c>
      <c r="L1262" t="s">
        <v>3053</v>
      </c>
      <c r="M1262" s="1" t="s">
        <v>3052</v>
      </c>
      <c r="O1262" t="s">
        <v>9718</v>
      </c>
    </row>
    <row r="1263" spans="1:15" ht="31">
      <c r="A1263" t="s">
        <v>9196</v>
      </c>
      <c r="F1263" s="1" t="s">
        <v>3055</v>
      </c>
      <c r="L1263" t="s">
        <v>3056</v>
      </c>
      <c r="M1263" s="1" t="s">
        <v>3055</v>
      </c>
      <c r="O1263" t="s">
        <v>9719</v>
      </c>
    </row>
    <row r="1264" spans="1:15">
      <c r="A1264" t="s">
        <v>9196</v>
      </c>
      <c r="F1264" s="1" t="s">
        <v>3058</v>
      </c>
      <c r="L1264" t="s">
        <v>3059</v>
      </c>
      <c r="M1264" s="1" t="s">
        <v>3058</v>
      </c>
      <c r="O1264" t="s">
        <v>9720</v>
      </c>
    </row>
    <row r="1265" spans="1:15">
      <c r="A1265" t="s">
        <v>9196</v>
      </c>
      <c r="F1265" s="1" t="s">
        <v>3061</v>
      </c>
      <c r="L1265" t="s">
        <v>3062</v>
      </c>
      <c r="M1265" s="1" t="s">
        <v>3061</v>
      </c>
      <c r="O1265" t="s">
        <v>9721</v>
      </c>
    </row>
    <row r="1266" spans="1:15" ht="46.5">
      <c r="A1266" t="s">
        <v>9196</v>
      </c>
      <c r="F1266" s="1" t="s">
        <v>3064</v>
      </c>
      <c r="L1266" t="s">
        <v>3065</v>
      </c>
      <c r="M1266" s="1" t="s">
        <v>3064</v>
      </c>
      <c r="O1266" t="s">
        <v>9722</v>
      </c>
    </row>
    <row r="1267" spans="1:15" ht="31">
      <c r="A1267" t="s">
        <v>9196</v>
      </c>
      <c r="F1267" s="1" t="s">
        <v>3067</v>
      </c>
      <c r="L1267" t="s">
        <v>3068</v>
      </c>
      <c r="M1267" s="1" t="s">
        <v>3067</v>
      </c>
      <c r="O1267" t="s">
        <v>9723</v>
      </c>
    </row>
    <row r="1268" spans="1:15">
      <c r="A1268" t="s">
        <v>9196</v>
      </c>
      <c r="F1268" s="1" t="s">
        <v>3070</v>
      </c>
      <c r="L1268" t="s">
        <v>3071</v>
      </c>
      <c r="M1268" s="1" t="s">
        <v>3070</v>
      </c>
      <c r="O1268" t="s">
        <v>9724</v>
      </c>
    </row>
    <row r="1269" spans="1:15" ht="31">
      <c r="A1269" t="s">
        <v>9196</v>
      </c>
      <c r="F1269" s="1" t="s">
        <v>3072</v>
      </c>
      <c r="L1269" t="s">
        <v>3073</v>
      </c>
      <c r="M1269" s="1" t="s">
        <v>3072</v>
      </c>
      <c r="O1269" t="s">
        <v>9725</v>
      </c>
    </row>
    <row r="1270" spans="1:15" ht="31">
      <c r="A1270" t="s">
        <v>9196</v>
      </c>
      <c r="F1270" s="1" t="s">
        <v>3074</v>
      </c>
      <c r="L1270" t="s">
        <v>3075</v>
      </c>
      <c r="M1270" s="1" t="s">
        <v>3074</v>
      </c>
      <c r="O1270" t="s">
        <v>9726</v>
      </c>
    </row>
    <row r="1271" spans="1:15">
      <c r="A1271" t="s">
        <v>9196</v>
      </c>
      <c r="F1271" s="1" t="s">
        <v>3076</v>
      </c>
      <c r="L1271" t="s">
        <v>3077</v>
      </c>
      <c r="M1271" s="1" t="s">
        <v>3076</v>
      </c>
      <c r="O1271" t="s">
        <v>9727</v>
      </c>
    </row>
    <row r="1272" spans="1:15">
      <c r="A1272" t="s">
        <v>9196</v>
      </c>
      <c r="F1272" s="1" t="s">
        <v>3078</v>
      </c>
      <c r="L1272" t="s">
        <v>3079</v>
      </c>
      <c r="M1272" s="1" t="s">
        <v>3078</v>
      </c>
      <c r="O1272" t="s">
        <v>9728</v>
      </c>
    </row>
    <row r="1273" spans="1:15">
      <c r="A1273" t="s">
        <v>9196</v>
      </c>
      <c r="F1273" s="1" t="s">
        <v>3080</v>
      </c>
      <c r="L1273" t="s">
        <v>3081</v>
      </c>
      <c r="M1273" s="1" t="s">
        <v>3080</v>
      </c>
      <c r="O1273" t="s">
        <v>9729</v>
      </c>
    </row>
    <row r="1274" spans="1:15">
      <c r="A1274" t="s">
        <v>9196</v>
      </c>
      <c r="F1274" s="1" t="s">
        <v>3082</v>
      </c>
      <c r="L1274" t="s">
        <v>3083</v>
      </c>
      <c r="M1274" s="1" t="s">
        <v>3082</v>
      </c>
      <c r="O1274" t="s">
        <v>9730</v>
      </c>
    </row>
    <row r="1275" spans="1:15">
      <c r="A1275" t="s">
        <v>9196</v>
      </c>
      <c r="F1275" s="1" t="s">
        <v>3085</v>
      </c>
      <c r="L1275" t="s">
        <v>3086</v>
      </c>
      <c r="M1275" s="1" t="s">
        <v>3085</v>
      </c>
      <c r="O1275" t="s">
        <v>9731</v>
      </c>
    </row>
    <row r="1276" spans="1:15">
      <c r="A1276" t="s">
        <v>9196</v>
      </c>
      <c r="F1276" s="1" t="s">
        <v>3088</v>
      </c>
      <c r="L1276" t="s">
        <v>3089</v>
      </c>
      <c r="M1276" s="1" t="s">
        <v>3088</v>
      </c>
      <c r="O1276" t="s">
        <v>9732</v>
      </c>
    </row>
    <row r="1277" spans="1:15">
      <c r="A1277" t="s">
        <v>9196</v>
      </c>
      <c r="F1277" s="1" t="s">
        <v>3091</v>
      </c>
      <c r="L1277" t="s">
        <v>3092</v>
      </c>
      <c r="M1277" s="1" t="s">
        <v>3091</v>
      </c>
      <c r="O1277" t="s">
        <v>9733</v>
      </c>
    </row>
    <row r="1278" spans="1:15">
      <c r="A1278" t="s">
        <v>9196</v>
      </c>
      <c r="F1278" s="1" t="s">
        <v>3093</v>
      </c>
      <c r="L1278" t="s">
        <v>3094</v>
      </c>
      <c r="M1278" s="1" t="s">
        <v>3093</v>
      </c>
      <c r="O1278" t="s">
        <v>9734</v>
      </c>
    </row>
    <row r="1279" spans="1:15">
      <c r="A1279" t="s">
        <v>9196</v>
      </c>
      <c r="F1279" s="1" t="s">
        <v>3095</v>
      </c>
      <c r="L1279" t="s">
        <v>3096</v>
      </c>
      <c r="M1279" s="1" t="s">
        <v>3095</v>
      </c>
      <c r="O1279" t="s">
        <v>9735</v>
      </c>
    </row>
    <row r="1280" spans="1:15">
      <c r="A1280" t="s">
        <v>9196</v>
      </c>
      <c r="F1280" s="1" t="s">
        <v>3098</v>
      </c>
      <c r="L1280" t="s">
        <v>3099</v>
      </c>
      <c r="M1280" s="1" t="s">
        <v>3098</v>
      </c>
      <c r="O1280" t="s">
        <v>9736</v>
      </c>
    </row>
    <row r="1281" spans="1:15">
      <c r="A1281" t="s">
        <v>9196</v>
      </c>
      <c r="F1281" s="1" t="s">
        <v>288</v>
      </c>
      <c r="L1281" t="s">
        <v>3100</v>
      </c>
      <c r="M1281" s="1" t="s">
        <v>288</v>
      </c>
      <c r="O1281" t="s">
        <v>9737</v>
      </c>
    </row>
    <row r="1282" spans="1:15">
      <c r="A1282" t="s">
        <v>9196</v>
      </c>
      <c r="F1282" s="1" t="s">
        <v>3102</v>
      </c>
      <c r="L1282" t="s">
        <v>3103</v>
      </c>
      <c r="M1282" s="1" t="s">
        <v>3102</v>
      </c>
      <c r="O1282" t="s">
        <v>9738</v>
      </c>
    </row>
    <row r="1283" spans="1:15">
      <c r="A1283" t="s">
        <v>9196</v>
      </c>
      <c r="F1283" s="1" t="s">
        <v>3104</v>
      </c>
      <c r="L1283" t="s">
        <v>3105</v>
      </c>
      <c r="M1283" s="1" t="s">
        <v>3104</v>
      </c>
      <c r="O1283" t="s">
        <v>9739</v>
      </c>
    </row>
    <row r="1284" spans="1:15">
      <c r="A1284" t="s">
        <v>9196</v>
      </c>
      <c r="F1284" s="1" t="s">
        <v>3106</v>
      </c>
      <c r="L1284" t="s">
        <v>3107</v>
      </c>
      <c r="M1284" s="1" t="s">
        <v>3106</v>
      </c>
      <c r="O1284" t="s">
        <v>9740</v>
      </c>
    </row>
    <row r="1285" spans="1:15">
      <c r="A1285" t="s">
        <v>9196</v>
      </c>
      <c r="F1285" s="1" t="s">
        <v>3108</v>
      </c>
      <c r="L1285" t="s">
        <v>3109</v>
      </c>
      <c r="M1285" s="1" t="s">
        <v>3108</v>
      </c>
      <c r="O1285" t="s">
        <v>9741</v>
      </c>
    </row>
    <row r="1286" spans="1:15">
      <c r="A1286" t="s">
        <v>9196</v>
      </c>
      <c r="F1286" s="1" t="s">
        <v>3110</v>
      </c>
      <c r="L1286" t="s">
        <v>3111</v>
      </c>
      <c r="M1286" s="1" t="s">
        <v>3110</v>
      </c>
      <c r="O1286" t="s">
        <v>9742</v>
      </c>
    </row>
    <row r="1287" spans="1:15">
      <c r="A1287" t="s">
        <v>9196</v>
      </c>
      <c r="F1287" s="1" t="s">
        <v>3112</v>
      </c>
      <c r="L1287" t="s">
        <v>3113</v>
      </c>
      <c r="M1287" s="1" t="s">
        <v>3112</v>
      </c>
      <c r="O1287" t="s">
        <v>9743</v>
      </c>
    </row>
    <row r="1288" spans="1:15">
      <c r="A1288" t="s">
        <v>9196</v>
      </c>
      <c r="F1288" s="1" t="s">
        <v>3115</v>
      </c>
      <c r="L1288" t="s">
        <v>3116</v>
      </c>
      <c r="M1288" s="1" t="s">
        <v>3115</v>
      </c>
      <c r="O1288" t="s">
        <v>9744</v>
      </c>
    </row>
    <row r="1289" spans="1:15">
      <c r="A1289" t="s">
        <v>9196</v>
      </c>
      <c r="F1289" s="1" t="s">
        <v>3117</v>
      </c>
      <c r="L1289" t="s">
        <v>3118</v>
      </c>
      <c r="M1289" s="1" t="s">
        <v>3117</v>
      </c>
      <c r="O1289" t="s">
        <v>9745</v>
      </c>
    </row>
    <row r="1290" spans="1:15">
      <c r="A1290" t="s">
        <v>9196</v>
      </c>
      <c r="F1290" s="1" t="s">
        <v>3119</v>
      </c>
      <c r="L1290" t="s">
        <v>3120</v>
      </c>
      <c r="M1290" s="1" t="s">
        <v>3119</v>
      </c>
      <c r="O1290" t="s">
        <v>9746</v>
      </c>
    </row>
    <row r="1291" spans="1:15">
      <c r="A1291" t="s">
        <v>9196</v>
      </c>
      <c r="F1291" s="1" t="s">
        <v>3122</v>
      </c>
      <c r="L1291" t="s">
        <v>3123</v>
      </c>
      <c r="M1291" s="1" t="s">
        <v>3122</v>
      </c>
      <c r="O1291" t="s">
        <v>9747</v>
      </c>
    </row>
    <row r="1292" spans="1:15">
      <c r="A1292" t="s">
        <v>9196</v>
      </c>
      <c r="F1292" s="1" t="s">
        <v>3125</v>
      </c>
      <c r="L1292" t="s">
        <v>3126</v>
      </c>
      <c r="M1292" s="1" t="s">
        <v>3125</v>
      </c>
      <c r="O1292" t="s">
        <v>9748</v>
      </c>
    </row>
    <row r="1293" spans="1:15">
      <c r="A1293" t="s">
        <v>9196</v>
      </c>
      <c r="F1293" s="1" t="s">
        <v>288</v>
      </c>
      <c r="L1293" t="s">
        <v>3127</v>
      </c>
      <c r="M1293" s="1" t="s">
        <v>288</v>
      </c>
      <c r="O1293" t="s">
        <v>9749</v>
      </c>
    </row>
    <row r="1294" spans="1:15">
      <c r="A1294" t="s">
        <v>9196</v>
      </c>
      <c r="F1294" s="1" t="s">
        <v>3129</v>
      </c>
      <c r="L1294" t="s">
        <v>3130</v>
      </c>
      <c r="M1294" s="1" t="s">
        <v>3129</v>
      </c>
      <c r="O1294" t="s">
        <v>9750</v>
      </c>
    </row>
    <row r="1295" spans="1:15">
      <c r="A1295" t="s">
        <v>9196</v>
      </c>
      <c r="F1295" s="1" t="s">
        <v>3131</v>
      </c>
      <c r="L1295" t="s">
        <v>3132</v>
      </c>
      <c r="M1295" s="1" t="s">
        <v>3131</v>
      </c>
      <c r="O1295" t="s">
        <v>9751</v>
      </c>
    </row>
    <row r="1296" spans="1:15">
      <c r="A1296" t="s">
        <v>9196</v>
      </c>
      <c r="F1296" s="1" t="s">
        <v>3133</v>
      </c>
      <c r="L1296" t="s">
        <v>3134</v>
      </c>
      <c r="M1296" s="1" t="s">
        <v>3133</v>
      </c>
      <c r="O1296" t="s">
        <v>9752</v>
      </c>
    </row>
    <row r="1297" spans="1:15">
      <c r="A1297" t="s">
        <v>9196</v>
      </c>
      <c r="F1297" s="1" t="s">
        <v>3136</v>
      </c>
      <c r="L1297" t="s">
        <v>3137</v>
      </c>
      <c r="M1297" s="1" t="s">
        <v>3136</v>
      </c>
      <c r="O1297" t="s">
        <v>9753</v>
      </c>
    </row>
    <row r="1298" spans="1:15">
      <c r="A1298" t="s">
        <v>9196</v>
      </c>
      <c r="F1298" s="1" t="s">
        <v>3139</v>
      </c>
      <c r="L1298" t="s">
        <v>3140</v>
      </c>
      <c r="M1298" s="1" t="s">
        <v>3139</v>
      </c>
      <c r="O1298" t="s">
        <v>9754</v>
      </c>
    </row>
    <row r="1299" spans="1:15">
      <c r="A1299" t="s">
        <v>9196</v>
      </c>
      <c r="F1299" s="1" t="s">
        <v>3141</v>
      </c>
      <c r="L1299" t="s">
        <v>3142</v>
      </c>
      <c r="M1299" s="1" t="s">
        <v>3141</v>
      </c>
      <c r="O1299" t="s">
        <v>9755</v>
      </c>
    </row>
    <row r="1300" spans="1:15">
      <c r="A1300" t="s">
        <v>9196</v>
      </c>
      <c r="F1300" s="1" t="s">
        <v>3143</v>
      </c>
      <c r="L1300" t="s">
        <v>3144</v>
      </c>
      <c r="M1300" s="1" t="s">
        <v>3143</v>
      </c>
      <c r="O1300" t="s">
        <v>9756</v>
      </c>
    </row>
    <row r="1301" spans="1:15">
      <c r="A1301" t="s">
        <v>9196</v>
      </c>
      <c r="F1301" s="1" t="s">
        <v>3145</v>
      </c>
      <c r="L1301" t="s">
        <v>3146</v>
      </c>
      <c r="M1301" s="1" t="s">
        <v>3145</v>
      </c>
      <c r="O1301" t="s">
        <v>9757</v>
      </c>
    </row>
    <row r="1302" spans="1:15">
      <c r="A1302" t="s">
        <v>9196</v>
      </c>
      <c r="F1302" s="1" t="s">
        <v>3147</v>
      </c>
      <c r="L1302" t="s">
        <v>3148</v>
      </c>
      <c r="M1302" s="1" t="s">
        <v>3147</v>
      </c>
      <c r="O1302" t="s">
        <v>9758</v>
      </c>
    </row>
    <row r="1303" spans="1:15">
      <c r="A1303" t="s">
        <v>9196</v>
      </c>
      <c r="F1303" s="1" t="s">
        <v>3149</v>
      </c>
      <c r="L1303" t="s">
        <v>3150</v>
      </c>
      <c r="M1303" s="1" t="s">
        <v>3149</v>
      </c>
      <c r="O1303" t="s">
        <v>9759</v>
      </c>
    </row>
    <row r="1304" spans="1:15">
      <c r="A1304" t="s">
        <v>9196</v>
      </c>
      <c r="F1304" s="1" t="s">
        <v>3151</v>
      </c>
      <c r="L1304" t="s">
        <v>3152</v>
      </c>
      <c r="M1304" s="1" t="s">
        <v>3151</v>
      </c>
      <c r="O1304" t="s">
        <v>9760</v>
      </c>
    </row>
    <row r="1305" spans="1:15">
      <c r="A1305" t="s">
        <v>9196</v>
      </c>
      <c r="F1305" s="1" t="s">
        <v>3153</v>
      </c>
      <c r="L1305" t="s">
        <v>3154</v>
      </c>
      <c r="M1305" s="1" t="s">
        <v>3153</v>
      </c>
      <c r="O1305" t="s">
        <v>9761</v>
      </c>
    </row>
    <row r="1306" spans="1:15">
      <c r="A1306" t="s">
        <v>9196</v>
      </c>
      <c r="F1306" s="1" t="s">
        <v>3155</v>
      </c>
      <c r="L1306" t="s">
        <v>3156</v>
      </c>
      <c r="M1306" s="1" t="s">
        <v>3155</v>
      </c>
      <c r="O1306" t="s">
        <v>9762</v>
      </c>
    </row>
    <row r="1307" spans="1:15">
      <c r="A1307" t="s">
        <v>9196</v>
      </c>
      <c r="F1307" s="1" t="s">
        <v>3157</v>
      </c>
      <c r="L1307" t="s">
        <v>3158</v>
      </c>
      <c r="M1307" s="1" t="s">
        <v>3157</v>
      </c>
      <c r="O1307" t="s">
        <v>9763</v>
      </c>
    </row>
    <row r="1308" spans="1:15">
      <c r="A1308" t="s">
        <v>9196</v>
      </c>
      <c r="F1308" s="1" t="s">
        <v>3160</v>
      </c>
      <c r="L1308" t="s">
        <v>3161</v>
      </c>
      <c r="M1308" s="1" t="s">
        <v>3160</v>
      </c>
      <c r="O1308" t="s">
        <v>9764</v>
      </c>
    </row>
    <row r="1309" spans="1:15">
      <c r="A1309" t="s">
        <v>9196</v>
      </c>
      <c r="F1309" s="1" t="s">
        <v>3163</v>
      </c>
      <c r="L1309" t="s">
        <v>3164</v>
      </c>
      <c r="M1309" s="1" t="s">
        <v>3163</v>
      </c>
      <c r="O1309" t="s">
        <v>9765</v>
      </c>
    </row>
    <row r="1310" spans="1:15">
      <c r="A1310" t="s">
        <v>9196</v>
      </c>
      <c r="F1310" s="1" t="s">
        <v>3166</v>
      </c>
      <c r="L1310" t="s">
        <v>3167</v>
      </c>
      <c r="M1310" s="1" t="s">
        <v>3166</v>
      </c>
      <c r="O1310" t="s">
        <v>9766</v>
      </c>
    </row>
    <row r="1311" spans="1:15">
      <c r="A1311" t="s">
        <v>9196</v>
      </c>
      <c r="F1311" s="1" t="s">
        <v>20</v>
      </c>
      <c r="L1311" t="s">
        <v>3167</v>
      </c>
      <c r="M1311" s="1" t="s">
        <v>20</v>
      </c>
      <c r="O1311" t="s">
        <v>9766</v>
      </c>
    </row>
    <row r="1312" spans="1:15">
      <c r="A1312" t="s">
        <v>9196</v>
      </c>
      <c r="F1312" s="1" t="s">
        <v>3169</v>
      </c>
      <c r="L1312" t="s">
        <v>3170</v>
      </c>
      <c r="M1312" s="1" t="s">
        <v>3169</v>
      </c>
      <c r="O1312" t="s">
        <v>9767</v>
      </c>
    </row>
    <row r="1313" spans="1:15">
      <c r="A1313" t="s">
        <v>9196</v>
      </c>
      <c r="F1313" s="1" t="s">
        <v>2547</v>
      </c>
      <c r="L1313" t="s">
        <v>3171</v>
      </c>
      <c r="M1313" s="1" t="s">
        <v>2547</v>
      </c>
      <c r="O1313" t="s">
        <v>9768</v>
      </c>
    </row>
    <row r="1314" spans="1:15">
      <c r="A1314" t="s">
        <v>9196</v>
      </c>
      <c r="F1314" s="1" t="s">
        <v>3173</v>
      </c>
      <c r="L1314" t="s">
        <v>3174</v>
      </c>
      <c r="M1314" s="1" t="s">
        <v>3173</v>
      </c>
      <c r="O1314" t="s">
        <v>9769</v>
      </c>
    </row>
    <row r="1315" spans="1:15">
      <c r="A1315" t="s">
        <v>9196</v>
      </c>
      <c r="F1315" s="1" t="s">
        <v>3176</v>
      </c>
      <c r="L1315" t="s">
        <v>3177</v>
      </c>
      <c r="M1315" s="1" t="s">
        <v>3176</v>
      </c>
      <c r="O1315" t="s">
        <v>9770</v>
      </c>
    </row>
    <row r="1316" spans="1:15">
      <c r="A1316" t="s">
        <v>9196</v>
      </c>
      <c r="F1316" s="1" t="s">
        <v>3139</v>
      </c>
      <c r="L1316" t="s">
        <v>3178</v>
      </c>
      <c r="M1316" s="1" t="s">
        <v>3139</v>
      </c>
      <c r="O1316" t="s">
        <v>9771</v>
      </c>
    </row>
    <row r="1317" spans="1:15">
      <c r="A1317" t="s">
        <v>9196</v>
      </c>
      <c r="F1317" s="1" t="s">
        <v>3180</v>
      </c>
      <c r="L1317" t="s">
        <v>3181</v>
      </c>
      <c r="M1317" s="1" t="s">
        <v>3180</v>
      </c>
      <c r="O1317" t="s">
        <v>9772</v>
      </c>
    </row>
    <row r="1318" spans="1:15">
      <c r="A1318" t="s">
        <v>9196</v>
      </c>
      <c r="F1318" s="1" t="s">
        <v>3183</v>
      </c>
      <c r="L1318" t="s">
        <v>3184</v>
      </c>
      <c r="M1318" s="1" t="s">
        <v>3183</v>
      </c>
      <c r="O1318" t="s">
        <v>9773</v>
      </c>
    </row>
    <row r="1319" spans="1:15">
      <c r="A1319" t="s">
        <v>9196</v>
      </c>
      <c r="F1319" s="1" t="s">
        <v>3186</v>
      </c>
      <c r="L1319" t="s">
        <v>3187</v>
      </c>
      <c r="M1319" s="1" t="s">
        <v>3186</v>
      </c>
      <c r="O1319" t="s">
        <v>9774</v>
      </c>
    </row>
    <row r="1320" spans="1:15">
      <c r="A1320" t="s">
        <v>9196</v>
      </c>
      <c r="F1320" s="1" t="s">
        <v>3188</v>
      </c>
      <c r="L1320" t="s">
        <v>3189</v>
      </c>
      <c r="M1320" s="1" t="s">
        <v>3188</v>
      </c>
      <c r="O1320" t="s">
        <v>9775</v>
      </c>
    </row>
    <row r="1321" spans="1:15">
      <c r="A1321" t="s">
        <v>9196</v>
      </c>
      <c r="F1321" s="1" t="s">
        <v>3190</v>
      </c>
      <c r="L1321" t="s">
        <v>3191</v>
      </c>
      <c r="M1321" s="1" t="s">
        <v>3190</v>
      </c>
      <c r="O1321" t="s">
        <v>9776</v>
      </c>
    </row>
    <row r="1322" spans="1:15">
      <c r="A1322" t="s">
        <v>9196</v>
      </c>
      <c r="F1322" s="1" t="s">
        <v>3192</v>
      </c>
      <c r="L1322" t="s">
        <v>3193</v>
      </c>
      <c r="M1322" s="1" t="s">
        <v>3192</v>
      </c>
      <c r="O1322" t="s">
        <v>9777</v>
      </c>
    </row>
    <row r="1323" spans="1:15">
      <c r="A1323" t="s">
        <v>9196</v>
      </c>
      <c r="F1323" s="1" t="s">
        <v>3194</v>
      </c>
      <c r="L1323" t="s">
        <v>3195</v>
      </c>
      <c r="M1323" s="1" t="s">
        <v>3194</v>
      </c>
      <c r="O1323" t="s">
        <v>9778</v>
      </c>
    </row>
    <row r="1324" spans="1:15">
      <c r="A1324" t="s">
        <v>9196</v>
      </c>
      <c r="F1324" s="1" t="s">
        <v>3196</v>
      </c>
      <c r="L1324" t="s">
        <v>3197</v>
      </c>
      <c r="M1324" s="1" t="s">
        <v>3196</v>
      </c>
      <c r="O1324" t="s">
        <v>9779</v>
      </c>
    </row>
    <row r="1325" spans="1:15">
      <c r="A1325" t="s">
        <v>9196</v>
      </c>
      <c r="F1325" s="1" t="s">
        <v>3198</v>
      </c>
      <c r="L1325" t="s">
        <v>3199</v>
      </c>
      <c r="M1325" s="1" t="s">
        <v>3198</v>
      </c>
      <c r="O1325" t="s">
        <v>9780</v>
      </c>
    </row>
    <row r="1326" spans="1:15">
      <c r="A1326" t="s">
        <v>9196</v>
      </c>
      <c r="F1326" s="1" t="s">
        <v>3200</v>
      </c>
      <c r="L1326" t="s">
        <v>3201</v>
      </c>
      <c r="M1326" s="1" t="s">
        <v>3200</v>
      </c>
      <c r="O1326" t="s">
        <v>9781</v>
      </c>
    </row>
    <row r="1327" spans="1:15">
      <c r="A1327" t="s">
        <v>9196</v>
      </c>
      <c r="F1327" s="1" t="s">
        <v>3202</v>
      </c>
      <c r="L1327" t="s">
        <v>3203</v>
      </c>
      <c r="M1327" s="1" t="s">
        <v>3202</v>
      </c>
      <c r="O1327" t="s">
        <v>9782</v>
      </c>
    </row>
    <row r="1328" spans="1:15">
      <c r="A1328" t="s">
        <v>9196</v>
      </c>
      <c r="F1328" s="1" t="s">
        <v>3205</v>
      </c>
      <c r="L1328" t="s">
        <v>3206</v>
      </c>
      <c r="M1328" s="1" t="s">
        <v>3205</v>
      </c>
      <c r="O1328" t="s">
        <v>9783</v>
      </c>
    </row>
    <row r="1329" spans="1:15">
      <c r="A1329" t="s">
        <v>9196</v>
      </c>
      <c r="F1329" s="1" t="s">
        <v>20</v>
      </c>
      <c r="L1329" t="s">
        <v>3206</v>
      </c>
      <c r="M1329" s="1" t="s">
        <v>20</v>
      </c>
      <c r="O1329" t="s">
        <v>9783</v>
      </c>
    </row>
    <row r="1330" spans="1:15">
      <c r="A1330" t="s">
        <v>9196</v>
      </c>
      <c r="F1330" s="1" t="s">
        <v>3208</v>
      </c>
      <c r="L1330" t="s">
        <v>3209</v>
      </c>
      <c r="M1330" s="1" t="s">
        <v>3208</v>
      </c>
      <c r="O1330" t="s">
        <v>9784</v>
      </c>
    </row>
    <row r="1331" spans="1:15">
      <c r="A1331" t="s">
        <v>9196</v>
      </c>
      <c r="F1331" s="1" t="s">
        <v>3211</v>
      </c>
      <c r="L1331" t="s">
        <v>3212</v>
      </c>
      <c r="M1331" s="1" t="s">
        <v>3211</v>
      </c>
      <c r="O1331" t="s">
        <v>9785</v>
      </c>
    </row>
    <row r="1332" spans="1:15">
      <c r="A1332" t="s">
        <v>9196</v>
      </c>
      <c r="F1332" s="1" t="s">
        <v>3213</v>
      </c>
      <c r="L1332" t="s">
        <v>3214</v>
      </c>
      <c r="M1332" s="1" t="s">
        <v>3213</v>
      </c>
      <c r="O1332" t="s">
        <v>9786</v>
      </c>
    </row>
    <row r="1333" spans="1:15">
      <c r="A1333" t="s">
        <v>9196</v>
      </c>
      <c r="F1333" s="1" t="s">
        <v>3216</v>
      </c>
      <c r="L1333" t="s">
        <v>3217</v>
      </c>
      <c r="M1333" s="1" t="s">
        <v>3216</v>
      </c>
      <c r="O1333" t="s">
        <v>9787</v>
      </c>
    </row>
    <row r="1334" spans="1:15">
      <c r="A1334" t="s">
        <v>9196</v>
      </c>
      <c r="F1334" s="1" t="s">
        <v>3219</v>
      </c>
      <c r="L1334" t="s">
        <v>3220</v>
      </c>
      <c r="M1334" s="1" t="s">
        <v>3219</v>
      </c>
      <c r="O1334" t="s">
        <v>9788</v>
      </c>
    </row>
    <row r="1335" spans="1:15">
      <c r="A1335" t="s">
        <v>9196</v>
      </c>
      <c r="F1335" s="1" t="s">
        <v>3221</v>
      </c>
      <c r="L1335" t="s">
        <v>3222</v>
      </c>
      <c r="M1335" s="1" t="s">
        <v>3221</v>
      </c>
      <c r="O1335" t="s">
        <v>9789</v>
      </c>
    </row>
    <row r="1336" spans="1:15">
      <c r="A1336" t="s">
        <v>9196</v>
      </c>
      <c r="F1336" s="1" t="s">
        <v>3224</v>
      </c>
      <c r="L1336" t="s">
        <v>3225</v>
      </c>
      <c r="M1336" s="1" t="s">
        <v>3224</v>
      </c>
      <c r="O1336" t="s">
        <v>9790</v>
      </c>
    </row>
    <row r="1337" spans="1:15">
      <c r="A1337" t="s">
        <v>9196</v>
      </c>
      <c r="F1337" s="1" t="s">
        <v>2451</v>
      </c>
      <c r="L1337" t="s">
        <v>3226</v>
      </c>
      <c r="M1337" s="1" t="s">
        <v>2451</v>
      </c>
      <c r="O1337" t="s">
        <v>9791</v>
      </c>
    </row>
    <row r="1338" spans="1:15">
      <c r="A1338" t="s">
        <v>9196</v>
      </c>
      <c r="F1338" s="1" t="s">
        <v>3228</v>
      </c>
      <c r="L1338" t="s">
        <v>3229</v>
      </c>
      <c r="M1338" s="1" t="s">
        <v>3228</v>
      </c>
      <c r="O1338" t="s">
        <v>9792</v>
      </c>
    </row>
    <row r="1339" spans="1:15">
      <c r="A1339" t="s">
        <v>9196</v>
      </c>
      <c r="F1339" s="1" t="s">
        <v>3231</v>
      </c>
      <c r="L1339" t="s">
        <v>3232</v>
      </c>
      <c r="M1339" s="1" t="s">
        <v>3231</v>
      </c>
      <c r="O1339" t="s">
        <v>9793</v>
      </c>
    </row>
    <row r="1340" spans="1:15" ht="31">
      <c r="A1340" t="s">
        <v>9196</v>
      </c>
      <c r="F1340" s="1" t="s">
        <v>3233</v>
      </c>
      <c r="L1340" t="s">
        <v>3234</v>
      </c>
      <c r="M1340" s="1" t="s">
        <v>3233</v>
      </c>
      <c r="O1340" t="s">
        <v>9794</v>
      </c>
    </row>
    <row r="1341" spans="1:15">
      <c r="A1341" t="s">
        <v>9196</v>
      </c>
      <c r="F1341" s="1" t="s">
        <v>3236</v>
      </c>
      <c r="L1341" t="s">
        <v>3237</v>
      </c>
      <c r="M1341" s="1" t="s">
        <v>3236</v>
      </c>
      <c r="O1341" t="s">
        <v>9795</v>
      </c>
    </row>
    <row r="1342" spans="1:15">
      <c r="A1342" t="s">
        <v>9196</v>
      </c>
      <c r="F1342" s="1" t="s">
        <v>3239</v>
      </c>
      <c r="L1342" t="s">
        <v>3240</v>
      </c>
      <c r="M1342" s="1" t="s">
        <v>3239</v>
      </c>
      <c r="O1342" t="s">
        <v>9796</v>
      </c>
    </row>
    <row r="1343" spans="1:15">
      <c r="A1343" t="s">
        <v>9196</v>
      </c>
      <c r="F1343" s="1" t="s">
        <v>3242</v>
      </c>
      <c r="L1343" t="s">
        <v>3243</v>
      </c>
      <c r="M1343" s="1" t="s">
        <v>3242</v>
      </c>
      <c r="O1343" t="s">
        <v>9797</v>
      </c>
    </row>
    <row r="1344" spans="1:15">
      <c r="A1344" t="s">
        <v>9196</v>
      </c>
      <c r="F1344" s="1" t="s">
        <v>3245</v>
      </c>
      <c r="L1344" t="s">
        <v>3246</v>
      </c>
      <c r="M1344" s="1" t="s">
        <v>3245</v>
      </c>
      <c r="O1344" t="s">
        <v>9798</v>
      </c>
    </row>
    <row r="1345" spans="1:15">
      <c r="A1345" t="s">
        <v>9196</v>
      </c>
      <c r="F1345" s="1" t="s">
        <v>3247</v>
      </c>
      <c r="L1345" t="s">
        <v>3248</v>
      </c>
      <c r="M1345" s="1" t="s">
        <v>3247</v>
      </c>
      <c r="O1345" t="s">
        <v>9799</v>
      </c>
    </row>
    <row r="1346" spans="1:15">
      <c r="A1346" t="s">
        <v>9196</v>
      </c>
      <c r="F1346" s="1" t="s">
        <v>3249</v>
      </c>
      <c r="L1346" t="s">
        <v>3250</v>
      </c>
      <c r="M1346" s="1" t="s">
        <v>3249</v>
      </c>
      <c r="O1346" t="s">
        <v>9800</v>
      </c>
    </row>
    <row r="1347" spans="1:15">
      <c r="A1347" t="s">
        <v>9196</v>
      </c>
      <c r="F1347" s="1" t="s">
        <v>3251</v>
      </c>
      <c r="L1347" t="s">
        <v>3252</v>
      </c>
      <c r="M1347" s="1" t="s">
        <v>3251</v>
      </c>
      <c r="O1347" t="s">
        <v>9801</v>
      </c>
    </row>
    <row r="1348" spans="1:15">
      <c r="A1348" t="s">
        <v>9196</v>
      </c>
      <c r="F1348" s="1" t="s">
        <v>3254</v>
      </c>
      <c r="L1348" t="s">
        <v>3255</v>
      </c>
      <c r="M1348" s="1" t="s">
        <v>3254</v>
      </c>
      <c r="O1348" t="s">
        <v>9802</v>
      </c>
    </row>
    <row r="1349" spans="1:15">
      <c r="A1349" t="s">
        <v>9196</v>
      </c>
      <c r="F1349" s="1" t="s">
        <v>3257</v>
      </c>
      <c r="L1349" t="s">
        <v>3258</v>
      </c>
      <c r="M1349" s="1" t="s">
        <v>3257</v>
      </c>
      <c r="O1349" t="s">
        <v>9803</v>
      </c>
    </row>
    <row r="1350" spans="1:15">
      <c r="A1350" t="s">
        <v>9196</v>
      </c>
      <c r="F1350" s="1" t="s">
        <v>3260</v>
      </c>
      <c r="L1350" t="s">
        <v>3261</v>
      </c>
      <c r="M1350" s="1" t="s">
        <v>3260</v>
      </c>
      <c r="O1350" t="s">
        <v>9804</v>
      </c>
    </row>
    <row r="1351" spans="1:15">
      <c r="A1351" t="s">
        <v>9196</v>
      </c>
      <c r="F1351" s="1" t="s">
        <v>3263</v>
      </c>
      <c r="L1351" t="s">
        <v>3264</v>
      </c>
      <c r="M1351" s="1" t="s">
        <v>3263</v>
      </c>
      <c r="O1351" t="s">
        <v>9805</v>
      </c>
    </row>
    <row r="1352" spans="1:15">
      <c r="A1352" t="s">
        <v>9196</v>
      </c>
      <c r="F1352" s="1" t="s">
        <v>641</v>
      </c>
      <c r="L1352" t="s">
        <v>3265</v>
      </c>
      <c r="M1352" s="1" t="s">
        <v>641</v>
      </c>
      <c r="O1352" t="s">
        <v>9806</v>
      </c>
    </row>
    <row r="1353" spans="1:15">
      <c r="A1353" t="s">
        <v>9196</v>
      </c>
      <c r="F1353" s="1" t="s">
        <v>3267</v>
      </c>
      <c r="L1353" t="s">
        <v>3268</v>
      </c>
      <c r="M1353" s="1" t="s">
        <v>3267</v>
      </c>
      <c r="O1353" t="s">
        <v>9807</v>
      </c>
    </row>
    <row r="1354" spans="1:15">
      <c r="A1354" t="s">
        <v>9196</v>
      </c>
      <c r="F1354" s="1" t="s">
        <v>3269</v>
      </c>
      <c r="L1354" t="s">
        <v>3270</v>
      </c>
      <c r="M1354" s="1" t="s">
        <v>3269</v>
      </c>
      <c r="O1354" t="s">
        <v>9808</v>
      </c>
    </row>
    <row r="1355" spans="1:15">
      <c r="A1355" t="s">
        <v>9196</v>
      </c>
      <c r="F1355" s="1" t="s">
        <v>3271</v>
      </c>
      <c r="L1355" t="s">
        <v>3272</v>
      </c>
      <c r="M1355" s="1" t="s">
        <v>3271</v>
      </c>
      <c r="O1355" t="s">
        <v>9809</v>
      </c>
    </row>
    <row r="1356" spans="1:15">
      <c r="A1356" t="s">
        <v>9196</v>
      </c>
      <c r="F1356" s="1" t="s">
        <v>3273</v>
      </c>
      <c r="L1356" t="s">
        <v>3274</v>
      </c>
      <c r="M1356" s="1" t="s">
        <v>3273</v>
      </c>
      <c r="O1356" t="s">
        <v>9810</v>
      </c>
    </row>
    <row r="1357" spans="1:15">
      <c r="A1357" t="s">
        <v>9196</v>
      </c>
      <c r="F1357" s="1" t="s">
        <v>3276</v>
      </c>
      <c r="L1357" t="s">
        <v>3277</v>
      </c>
      <c r="M1357" s="1" t="s">
        <v>3276</v>
      </c>
      <c r="O1357" t="s">
        <v>9811</v>
      </c>
    </row>
    <row r="1358" spans="1:15">
      <c r="A1358" t="s">
        <v>9196</v>
      </c>
      <c r="F1358" s="1" t="s">
        <v>641</v>
      </c>
      <c r="L1358" t="s">
        <v>3278</v>
      </c>
      <c r="M1358" s="1" t="s">
        <v>641</v>
      </c>
      <c r="O1358" t="s">
        <v>9812</v>
      </c>
    </row>
    <row r="1359" spans="1:15">
      <c r="A1359" t="s">
        <v>9196</v>
      </c>
      <c r="F1359" s="1" t="s">
        <v>3280</v>
      </c>
      <c r="L1359" t="s">
        <v>3281</v>
      </c>
      <c r="M1359" s="1" t="s">
        <v>3280</v>
      </c>
      <c r="O1359" t="s">
        <v>9813</v>
      </c>
    </row>
    <row r="1360" spans="1:15">
      <c r="A1360" t="s">
        <v>9196</v>
      </c>
      <c r="F1360" s="1" t="s">
        <v>3283</v>
      </c>
      <c r="L1360" t="s">
        <v>3284</v>
      </c>
      <c r="M1360" s="1" t="s">
        <v>3283</v>
      </c>
      <c r="O1360" t="s">
        <v>9814</v>
      </c>
    </row>
    <row r="1361" spans="1:15">
      <c r="A1361" t="s">
        <v>9196</v>
      </c>
      <c r="F1361" s="1" t="s">
        <v>3286</v>
      </c>
      <c r="L1361" t="s">
        <v>3287</v>
      </c>
      <c r="M1361" s="1" t="s">
        <v>3286</v>
      </c>
      <c r="O1361" t="s">
        <v>9815</v>
      </c>
    </row>
    <row r="1362" spans="1:15">
      <c r="A1362" t="s">
        <v>9196</v>
      </c>
      <c r="F1362" s="1" t="s">
        <v>3288</v>
      </c>
      <c r="L1362" t="s">
        <v>3289</v>
      </c>
      <c r="M1362" s="1" t="s">
        <v>3288</v>
      </c>
      <c r="O1362" t="s">
        <v>9816</v>
      </c>
    </row>
    <row r="1363" spans="1:15">
      <c r="A1363" t="s">
        <v>9196</v>
      </c>
      <c r="F1363" s="1" t="s">
        <v>3290</v>
      </c>
      <c r="L1363" t="s">
        <v>3291</v>
      </c>
      <c r="M1363" s="1" t="s">
        <v>3290</v>
      </c>
      <c r="O1363" t="s">
        <v>9817</v>
      </c>
    </row>
    <row r="1364" spans="1:15">
      <c r="A1364" t="s">
        <v>9196</v>
      </c>
      <c r="F1364" s="1" t="s">
        <v>3293</v>
      </c>
      <c r="L1364" t="s">
        <v>3294</v>
      </c>
      <c r="M1364" s="1" t="s">
        <v>3293</v>
      </c>
      <c r="O1364" t="s">
        <v>9818</v>
      </c>
    </row>
    <row r="1365" spans="1:15">
      <c r="A1365" t="s">
        <v>9196</v>
      </c>
      <c r="F1365" s="1" t="s">
        <v>3296</v>
      </c>
      <c r="L1365" t="s">
        <v>3297</v>
      </c>
      <c r="M1365" s="1" t="s">
        <v>3296</v>
      </c>
      <c r="O1365" t="s">
        <v>9819</v>
      </c>
    </row>
    <row r="1366" spans="1:15">
      <c r="A1366" t="s">
        <v>9196</v>
      </c>
      <c r="F1366" s="1" t="s">
        <v>3298</v>
      </c>
      <c r="L1366" t="s">
        <v>3299</v>
      </c>
      <c r="M1366" s="1" t="s">
        <v>3298</v>
      </c>
      <c r="O1366" t="s">
        <v>9820</v>
      </c>
    </row>
    <row r="1367" spans="1:15">
      <c r="A1367" t="s">
        <v>9196</v>
      </c>
      <c r="F1367" s="1" t="s">
        <v>3300</v>
      </c>
      <c r="L1367" t="s">
        <v>3301</v>
      </c>
      <c r="M1367" s="1" t="s">
        <v>3300</v>
      </c>
      <c r="O1367" t="s">
        <v>9821</v>
      </c>
    </row>
    <row r="1368" spans="1:15">
      <c r="A1368" t="s">
        <v>9196</v>
      </c>
      <c r="F1368" s="1" t="s">
        <v>3302</v>
      </c>
      <c r="L1368" t="s">
        <v>3303</v>
      </c>
      <c r="M1368" s="1" t="s">
        <v>3302</v>
      </c>
      <c r="O1368" t="s">
        <v>9822</v>
      </c>
    </row>
    <row r="1369" spans="1:15">
      <c r="A1369" t="s">
        <v>9196</v>
      </c>
      <c r="F1369" s="1" t="s">
        <v>3305</v>
      </c>
      <c r="L1369" t="s">
        <v>3306</v>
      </c>
      <c r="M1369" s="1" t="s">
        <v>3305</v>
      </c>
      <c r="O1369" t="s">
        <v>9823</v>
      </c>
    </row>
    <row r="1370" spans="1:15">
      <c r="A1370" t="s">
        <v>9196</v>
      </c>
      <c r="F1370" s="1" t="s">
        <v>3308</v>
      </c>
      <c r="L1370" t="s">
        <v>3309</v>
      </c>
      <c r="M1370" s="1" t="s">
        <v>3308</v>
      </c>
      <c r="O1370" t="s">
        <v>9824</v>
      </c>
    </row>
    <row r="1371" spans="1:15">
      <c r="A1371" t="s">
        <v>9196</v>
      </c>
      <c r="F1371" s="1" t="s">
        <v>3310</v>
      </c>
      <c r="L1371" t="s">
        <v>3311</v>
      </c>
      <c r="M1371" s="1" t="s">
        <v>3310</v>
      </c>
      <c r="O1371" t="s">
        <v>9825</v>
      </c>
    </row>
    <row r="1372" spans="1:15">
      <c r="A1372" t="s">
        <v>9196</v>
      </c>
      <c r="F1372" s="1" t="s">
        <v>3313</v>
      </c>
      <c r="L1372" t="s">
        <v>3314</v>
      </c>
      <c r="M1372" s="1" t="s">
        <v>3313</v>
      </c>
      <c r="O1372" t="s">
        <v>9826</v>
      </c>
    </row>
    <row r="1373" spans="1:15">
      <c r="A1373" t="s">
        <v>9196</v>
      </c>
      <c r="F1373" s="1" t="s">
        <v>3316</v>
      </c>
      <c r="L1373" t="s">
        <v>3317</v>
      </c>
      <c r="M1373" s="1" t="s">
        <v>3316</v>
      </c>
      <c r="O1373" t="s">
        <v>9827</v>
      </c>
    </row>
    <row r="1374" spans="1:15">
      <c r="A1374" t="s">
        <v>9196</v>
      </c>
      <c r="F1374" s="1" t="s">
        <v>3288</v>
      </c>
      <c r="L1374" t="s">
        <v>3318</v>
      </c>
      <c r="M1374" s="1" t="s">
        <v>3288</v>
      </c>
      <c r="O1374" t="s">
        <v>9828</v>
      </c>
    </row>
    <row r="1375" spans="1:15">
      <c r="A1375" t="s">
        <v>9196</v>
      </c>
      <c r="F1375" s="1" t="s">
        <v>2530</v>
      </c>
      <c r="L1375" t="s">
        <v>3319</v>
      </c>
      <c r="M1375" s="1" t="s">
        <v>2530</v>
      </c>
      <c r="O1375" t="s">
        <v>9829</v>
      </c>
    </row>
    <row r="1376" spans="1:15">
      <c r="A1376" t="s">
        <v>9196</v>
      </c>
      <c r="F1376" s="1" t="s">
        <v>3320</v>
      </c>
      <c r="L1376" t="s">
        <v>3321</v>
      </c>
      <c r="M1376" s="1" t="s">
        <v>3320</v>
      </c>
      <c r="O1376" t="s">
        <v>9830</v>
      </c>
    </row>
    <row r="1377" spans="1:15">
      <c r="A1377" t="s">
        <v>9196</v>
      </c>
      <c r="F1377" s="1" t="s">
        <v>969</v>
      </c>
      <c r="L1377" t="s">
        <v>3322</v>
      </c>
      <c r="M1377" s="1" t="s">
        <v>969</v>
      </c>
      <c r="O1377" t="s">
        <v>9831</v>
      </c>
    </row>
    <row r="1378" spans="1:15">
      <c r="A1378" t="s">
        <v>9196</v>
      </c>
      <c r="F1378" s="1" t="s">
        <v>3324</v>
      </c>
      <c r="L1378" t="s">
        <v>3325</v>
      </c>
      <c r="M1378" s="1" t="s">
        <v>3324</v>
      </c>
      <c r="O1378" t="s">
        <v>9832</v>
      </c>
    </row>
    <row r="1379" spans="1:15">
      <c r="A1379" t="s">
        <v>9196</v>
      </c>
      <c r="F1379" s="1" t="s">
        <v>3327</v>
      </c>
      <c r="L1379" t="s">
        <v>3328</v>
      </c>
      <c r="M1379" s="1" t="s">
        <v>3327</v>
      </c>
      <c r="O1379" t="s">
        <v>9833</v>
      </c>
    </row>
    <row r="1380" spans="1:15">
      <c r="A1380" t="s">
        <v>9196</v>
      </c>
      <c r="F1380" s="1" t="s">
        <v>288</v>
      </c>
      <c r="L1380" t="s">
        <v>3329</v>
      </c>
      <c r="M1380" s="1" t="s">
        <v>288</v>
      </c>
      <c r="O1380" t="s">
        <v>9834</v>
      </c>
    </row>
    <row r="1381" spans="1:15">
      <c r="A1381" t="s">
        <v>9196</v>
      </c>
      <c r="F1381" s="1" t="s">
        <v>3330</v>
      </c>
      <c r="L1381" t="s">
        <v>3331</v>
      </c>
      <c r="M1381" s="1" t="s">
        <v>3330</v>
      </c>
      <c r="O1381" t="s">
        <v>9835</v>
      </c>
    </row>
    <row r="1382" spans="1:15">
      <c r="A1382" t="s">
        <v>9196</v>
      </c>
      <c r="F1382" s="1" t="s">
        <v>3332</v>
      </c>
      <c r="L1382" t="s">
        <v>3333</v>
      </c>
      <c r="M1382" s="1" t="s">
        <v>3332</v>
      </c>
      <c r="O1382" t="s">
        <v>9836</v>
      </c>
    </row>
    <row r="1383" spans="1:15">
      <c r="A1383" t="s">
        <v>9196</v>
      </c>
      <c r="F1383" s="1" t="s">
        <v>3334</v>
      </c>
      <c r="L1383" t="s">
        <v>3335</v>
      </c>
      <c r="M1383" s="1" t="s">
        <v>3334</v>
      </c>
      <c r="O1383" t="s">
        <v>9837</v>
      </c>
    </row>
    <row r="1384" spans="1:15">
      <c r="A1384" t="s">
        <v>9196</v>
      </c>
      <c r="F1384" s="1" t="s">
        <v>3336</v>
      </c>
      <c r="L1384" t="s">
        <v>3337</v>
      </c>
      <c r="M1384" s="1" t="s">
        <v>3336</v>
      </c>
      <c r="O1384" t="s">
        <v>9838</v>
      </c>
    </row>
    <row r="1385" spans="1:15">
      <c r="A1385" t="s">
        <v>9196</v>
      </c>
      <c r="F1385" s="1" t="s">
        <v>3338</v>
      </c>
      <c r="L1385" t="s">
        <v>3339</v>
      </c>
      <c r="M1385" s="1" t="s">
        <v>3338</v>
      </c>
      <c r="O1385" t="s">
        <v>9839</v>
      </c>
    </row>
    <row r="1386" spans="1:15">
      <c r="A1386" t="s">
        <v>9196</v>
      </c>
      <c r="F1386" s="1" t="s">
        <v>3340</v>
      </c>
      <c r="L1386" t="s">
        <v>3341</v>
      </c>
      <c r="M1386" s="1" t="s">
        <v>3340</v>
      </c>
      <c r="O1386" t="s">
        <v>9840</v>
      </c>
    </row>
    <row r="1387" spans="1:15">
      <c r="A1387" t="s">
        <v>9196</v>
      </c>
      <c r="F1387" s="1" t="s">
        <v>3342</v>
      </c>
      <c r="L1387" t="s">
        <v>3343</v>
      </c>
      <c r="M1387" s="1" t="s">
        <v>3342</v>
      </c>
      <c r="O1387" t="s">
        <v>9841</v>
      </c>
    </row>
    <row r="1388" spans="1:15">
      <c r="A1388" t="s">
        <v>9196</v>
      </c>
      <c r="F1388" s="1" t="s">
        <v>513</v>
      </c>
      <c r="L1388" t="s">
        <v>3344</v>
      </c>
      <c r="M1388" s="1" t="s">
        <v>513</v>
      </c>
      <c r="O1388" t="s">
        <v>9842</v>
      </c>
    </row>
    <row r="1389" spans="1:15">
      <c r="A1389" t="s">
        <v>9196</v>
      </c>
      <c r="F1389" s="1" t="s">
        <v>3345</v>
      </c>
      <c r="L1389" t="s">
        <v>3346</v>
      </c>
      <c r="M1389" s="1" t="s">
        <v>3345</v>
      </c>
      <c r="O1389" t="s">
        <v>9843</v>
      </c>
    </row>
    <row r="1390" spans="1:15">
      <c r="A1390" t="s">
        <v>9196</v>
      </c>
      <c r="F1390" s="1" t="s">
        <v>3347</v>
      </c>
      <c r="L1390" t="s">
        <v>3348</v>
      </c>
      <c r="M1390" s="1" t="s">
        <v>3347</v>
      </c>
      <c r="O1390" t="s">
        <v>9844</v>
      </c>
    </row>
    <row r="1391" spans="1:15">
      <c r="A1391" t="s">
        <v>9196</v>
      </c>
      <c r="F1391" s="1" t="s">
        <v>3273</v>
      </c>
      <c r="L1391" t="s">
        <v>3349</v>
      </c>
      <c r="M1391" s="1" t="s">
        <v>3273</v>
      </c>
      <c r="O1391" t="s">
        <v>9845</v>
      </c>
    </row>
    <row r="1392" spans="1:15">
      <c r="A1392" t="s">
        <v>9196</v>
      </c>
      <c r="F1392" s="1" t="s">
        <v>3351</v>
      </c>
      <c r="L1392" t="s">
        <v>3352</v>
      </c>
      <c r="M1392" s="1" t="s">
        <v>3351</v>
      </c>
      <c r="O1392" t="s">
        <v>9846</v>
      </c>
    </row>
    <row r="1393" spans="1:15">
      <c r="A1393" t="s">
        <v>9196</v>
      </c>
      <c r="F1393" s="1" t="s">
        <v>20</v>
      </c>
      <c r="L1393" t="s">
        <v>3352</v>
      </c>
      <c r="M1393" s="1" t="s">
        <v>20</v>
      </c>
      <c r="O1393" t="s">
        <v>9846</v>
      </c>
    </row>
    <row r="1394" spans="1:15">
      <c r="A1394" t="s">
        <v>9196</v>
      </c>
      <c r="F1394" s="1" t="s">
        <v>3354</v>
      </c>
      <c r="L1394" t="s">
        <v>3355</v>
      </c>
      <c r="M1394" s="1" t="s">
        <v>3354</v>
      </c>
      <c r="O1394" t="s">
        <v>9847</v>
      </c>
    </row>
    <row r="1395" spans="1:15">
      <c r="A1395" t="s">
        <v>9196</v>
      </c>
      <c r="F1395" s="1" t="s">
        <v>3356</v>
      </c>
      <c r="L1395" t="s">
        <v>3357</v>
      </c>
      <c r="M1395" s="1" t="s">
        <v>3356</v>
      </c>
      <c r="O1395" t="s">
        <v>9848</v>
      </c>
    </row>
    <row r="1396" spans="1:15">
      <c r="A1396" t="s">
        <v>9196</v>
      </c>
      <c r="F1396" s="1" t="s">
        <v>3359</v>
      </c>
      <c r="L1396" t="s">
        <v>3360</v>
      </c>
      <c r="M1396" s="1" t="s">
        <v>3359</v>
      </c>
      <c r="O1396" t="s">
        <v>9849</v>
      </c>
    </row>
    <row r="1397" spans="1:15">
      <c r="A1397" t="s">
        <v>9196</v>
      </c>
      <c r="F1397" s="1" t="s">
        <v>3361</v>
      </c>
      <c r="L1397" t="s">
        <v>3362</v>
      </c>
      <c r="M1397" s="1" t="s">
        <v>3361</v>
      </c>
      <c r="O1397" t="s">
        <v>9850</v>
      </c>
    </row>
    <row r="1398" spans="1:15">
      <c r="A1398" t="s">
        <v>9196</v>
      </c>
      <c r="F1398" s="1" t="s">
        <v>3364</v>
      </c>
      <c r="L1398" t="s">
        <v>3365</v>
      </c>
      <c r="M1398" s="1" t="s">
        <v>3364</v>
      </c>
      <c r="O1398" t="s">
        <v>9851</v>
      </c>
    </row>
    <row r="1399" spans="1:15">
      <c r="A1399" t="s">
        <v>9196</v>
      </c>
      <c r="F1399" s="1" t="s">
        <v>3366</v>
      </c>
      <c r="L1399" t="s">
        <v>3367</v>
      </c>
      <c r="M1399" s="1" t="s">
        <v>3366</v>
      </c>
      <c r="O1399" t="s">
        <v>9852</v>
      </c>
    </row>
    <row r="1400" spans="1:15">
      <c r="A1400" t="s">
        <v>9196</v>
      </c>
      <c r="F1400" s="1" t="s">
        <v>3370</v>
      </c>
      <c r="L1400" t="s">
        <v>3371</v>
      </c>
      <c r="M1400" s="1" t="s">
        <v>3370</v>
      </c>
      <c r="O1400" t="s">
        <v>9853</v>
      </c>
    </row>
    <row r="1401" spans="1:15">
      <c r="A1401" t="s">
        <v>9196</v>
      </c>
      <c r="F1401" s="1" t="s">
        <v>20</v>
      </c>
      <c r="L1401" t="s">
        <v>3371</v>
      </c>
      <c r="M1401" s="1" t="s">
        <v>20</v>
      </c>
      <c r="O1401" t="s">
        <v>9853</v>
      </c>
    </row>
    <row r="1402" spans="1:15">
      <c r="A1402" t="s">
        <v>9196</v>
      </c>
      <c r="F1402" s="1" t="s">
        <v>3372</v>
      </c>
      <c r="L1402" t="s">
        <v>3373</v>
      </c>
      <c r="M1402" s="1" t="s">
        <v>3372</v>
      </c>
      <c r="O1402" t="s">
        <v>9854</v>
      </c>
    </row>
    <row r="1403" spans="1:15">
      <c r="A1403" t="s">
        <v>9196</v>
      </c>
      <c r="F1403" s="1" t="s">
        <v>344</v>
      </c>
      <c r="L1403" t="s">
        <v>3374</v>
      </c>
      <c r="M1403" s="1" t="s">
        <v>344</v>
      </c>
      <c r="O1403" t="s">
        <v>9855</v>
      </c>
    </row>
    <row r="1404" spans="1:15" ht="31">
      <c r="A1404" t="s">
        <v>9196</v>
      </c>
      <c r="F1404" s="1" t="s">
        <v>3375</v>
      </c>
      <c r="L1404" t="s">
        <v>3376</v>
      </c>
      <c r="M1404" s="1" t="s">
        <v>3375</v>
      </c>
      <c r="O1404" t="s">
        <v>9856</v>
      </c>
    </row>
    <row r="1405" spans="1:15">
      <c r="A1405" t="s">
        <v>9196</v>
      </c>
      <c r="F1405" s="1" t="s">
        <v>3377</v>
      </c>
      <c r="L1405" t="s">
        <v>3378</v>
      </c>
      <c r="M1405" s="1" t="s">
        <v>3377</v>
      </c>
      <c r="O1405" t="s">
        <v>9857</v>
      </c>
    </row>
    <row r="1406" spans="1:15">
      <c r="A1406" t="s">
        <v>9196</v>
      </c>
      <c r="F1406" s="1" t="s">
        <v>3380</v>
      </c>
      <c r="L1406" t="s">
        <v>3381</v>
      </c>
      <c r="M1406" s="1" t="s">
        <v>3380</v>
      </c>
      <c r="O1406" t="s">
        <v>9858</v>
      </c>
    </row>
    <row r="1407" spans="1:15">
      <c r="A1407" t="s">
        <v>9196</v>
      </c>
      <c r="F1407" s="1" t="s">
        <v>3383</v>
      </c>
      <c r="L1407" t="s">
        <v>3384</v>
      </c>
      <c r="M1407" s="1" t="s">
        <v>3383</v>
      </c>
      <c r="O1407" t="s">
        <v>9859</v>
      </c>
    </row>
    <row r="1408" spans="1:15">
      <c r="A1408" t="s">
        <v>9196</v>
      </c>
      <c r="F1408" s="1" t="s">
        <v>3386</v>
      </c>
      <c r="L1408" t="s">
        <v>3387</v>
      </c>
      <c r="M1408" s="1" t="s">
        <v>3386</v>
      </c>
      <c r="O1408" t="s">
        <v>9860</v>
      </c>
    </row>
    <row r="1409" spans="1:15">
      <c r="A1409" t="s">
        <v>9196</v>
      </c>
      <c r="F1409" s="1" t="s">
        <v>3389</v>
      </c>
      <c r="L1409" t="s">
        <v>3390</v>
      </c>
      <c r="M1409" s="1" t="s">
        <v>3389</v>
      </c>
      <c r="O1409" t="s">
        <v>9861</v>
      </c>
    </row>
    <row r="1410" spans="1:15">
      <c r="A1410" t="s">
        <v>9196</v>
      </c>
      <c r="F1410" s="1" t="s">
        <v>3394</v>
      </c>
      <c r="L1410" t="s">
        <v>3395</v>
      </c>
      <c r="M1410" s="1" t="s">
        <v>3394</v>
      </c>
      <c r="O1410" t="s">
        <v>9862</v>
      </c>
    </row>
    <row r="1411" spans="1:15">
      <c r="A1411" t="s">
        <v>9196</v>
      </c>
      <c r="F1411" s="1" t="s">
        <v>20</v>
      </c>
      <c r="L1411" t="s">
        <v>3395</v>
      </c>
      <c r="M1411" s="1" t="s">
        <v>20</v>
      </c>
      <c r="O1411" t="s">
        <v>9862</v>
      </c>
    </row>
    <row r="1412" spans="1:15">
      <c r="A1412" t="s">
        <v>9196</v>
      </c>
      <c r="F1412" s="1" t="s">
        <v>20</v>
      </c>
      <c r="L1412" t="s">
        <v>3395</v>
      </c>
      <c r="M1412" s="1" t="s">
        <v>20</v>
      </c>
      <c r="O1412" t="s">
        <v>9862</v>
      </c>
    </row>
    <row r="1413" spans="1:15">
      <c r="A1413" t="s">
        <v>9196</v>
      </c>
      <c r="F1413" s="1" t="s">
        <v>3397</v>
      </c>
      <c r="L1413" t="s">
        <v>3398</v>
      </c>
      <c r="M1413" s="1" t="s">
        <v>3397</v>
      </c>
      <c r="O1413" t="s">
        <v>9863</v>
      </c>
    </row>
    <row r="1414" spans="1:15">
      <c r="A1414" t="s">
        <v>9196</v>
      </c>
      <c r="F1414" s="1" t="s">
        <v>3399</v>
      </c>
      <c r="L1414" t="s">
        <v>3400</v>
      </c>
      <c r="M1414" s="1" t="s">
        <v>3399</v>
      </c>
      <c r="O1414" t="s">
        <v>9864</v>
      </c>
    </row>
    <row r="1415" spans="1:15">
      <c r="A1415" t="s">
        <v>9196</v>
      </c>
      <c r="F1415" s="1" t="s">
        <v>3401</v>
      </c>
      <c r="L1415" t="s">
        <v>3402</v>
      </c>
      <c r="M1415" s="1" t="s">
        <v>3401</v>
      </c>
      <c r="O1415" t="s">
        <v>9865</v>
      </c>
    </row>
    <row r="1416" spans="1:15">
      <c r="A1416" t="s">
        <v>9196</v>
      </c>
      <c r="F1416" s="1" t="s">
        <v>3290</v>
      </c>
      <c r="L1416" t="s">
        <v>3403</v>
      </c>
      <c r="M1416" s="1" t="s">
        <v>3290</v>
      </c>
      <c r="O1416" t="s">
        <v>9866</v>
      </c>
    </row>
    <row r="1417" spans="1:15">
      <c r="A1417" t="s">
        <v>9196</v>
      </c>
      <c r="F1417" s="1" t="s">
        <v>3405</v>
      </c>
      <c r="L1417" t="s">
        <v>3406</v>
      </c>
      <c r="M1417" s="1" t="s">
        <v>3405</v>
      </c>
      <c r="O1417" t="s">
        <v>9867</v>
      </c>
    </row>
    <row r="1418" spans="1:15">
      <c r="A1418" t="s">
        <v>9196</v>
      </c>
      <c r="F1418" s="1" t="s">
        <v>3407</v>
      </c>
      <c r="L1418" t="s">
        <v>3408</v>
      </c>
      <c r="M1418" s="1" t="s">
        <v>3407</v>
      </c>
      <c r="O1418" t="s">
        <v>9868</v>
      </c>
    </row>
    <row r="1419" spans="1:15">
      <c r="A1419" t="s">
        <v>9196</v>
      </c>
      <c r="F1419" s="1" t="s">
        <v>3409</v>
      </c>
      <c r="L1419" t="s">
        <v>3410</v>
      </c>
      <c r="M1419" s="1" t="s">
        <v>3409</v>
      </c>
      <c r="O1419" t="s">
        <v>9869</v>
      </c>
    </row>
    <row r="1420" spans="1:15">
      <c r="A1420" t="s">
        <v>9196</v>
      </c>
      <c r="F1420" s="1" t="s">
        <v>3412</v>
      </c>
      <c r="L1420" t="s">
        <v>3413</v>
      </c>
      <c r="M1420" s="1" t="s">
        <v>3412</v>
      </c>
      <c r="O1420" t="s">
        <v>9870</v>
      </c>
    </row>
    <row r="1421" spans="1:15">
      <c r="A1421" t="s">
        <v>9196</v>
      </c>
      <c r="F1421" s="1" t="s">
        <v>3415</v>
      </c>
      <c r="L1421" t="s">
        <v>3416</v>
      </c>
      <c r="M1421" s="1" t="s">
        <v>3415</v>
      </c>
      <c r="O1421" t="s">
        <v>9871</v>
      </c>
    </row>
    <row r="1422" spans="1:15">
      <c r="A1422" t="s">
        <v>9196</v>
      </c>
      <c r="F1422" s="1" t="s">
        <v>3418</v>
      </c>
      <c r="L1422" t="s">
        <v>3419</v>
      </c>
      <c r="M1422" s="1" t="s">
        <v>3418</v>
      </c>
      <c r="O1422" t="s">
        <v>9872</v>
      </c>
    </row>
    <row r="1423" spans="1:15">
      <c r="A1423" t="s">
        <v>9196</v>
      </c>
      <c r="F1423" s="1" t="s">
        <v>3421</v>
      </c>
      <c r="L1423" t="s">
        <v>3422</v>
      </c>
      <c r="M1423" s="1" t="s">
        <v>3421</v>
      </c>
      <c r="O1423" t="s">
        <v>9873</v>
      </c>
    </row>
    <row r="1424" spans="1:15">
      <c r="A1424" t="s">
        <v>9196</v>
      </c>
      <c r="F1424" s="1" t="s">
        <v>3424</v>
      </c>
      <c r="L1424" t="s">
        <v>3425</v>
      </c>
      <c r="M1424" s="1" t="s">
        <v>3424</v>
      </c>
      <c r="O1424" t="s">
        <v>9874</v>
      </c>
    </row>
    <row r="1425" spans="1:15">
      <c r="A1425" t="s">
        <v>9196</v>
      </c>
      <c r="F1425" s="1" t="s">
        <v>3427</v>
      </c>
      <c r="L1425" t="s">
        <v>3428</v>
      </c>
      <c r="M1425" s="1" t="s">
        <v>3427</v>
      </c>
      <c r="O1425" t="s">
        <v>9875</v>
      </c>
    </row>
    <row r="1426" spans="1:15">
      <c r="A1426" t="s">
        <v>9196</v>
      </c>
      <c r="F1426" s="1" t="s">
        <v>3430</v>
      </c>
      <c r="L1426" t="s">
        <v>3431</v>
      </c>
      <c r="M1426" s="1" t="s">
        <v>3430</v>
      </c>
      <c r="O1426" t="s">
        <v>9876</v>
      </c>
    </row>
    <row r="1427" spans="1:15">
      <c r="A1427" t="s">
        <v>9196</v>
      </c>
      <c r="F1427" s="1" t="s">
        <v>3434</v>
      </c>
      <c r="L1427" t="s">
        <v>3435</v>
      </c>
      <c r="M1427" s="1" t="s">
        <v>3434</v>
      </c>
      <c r="O1427" t="s">
        <v>9877</v>
      </c>
    </row>
    <row r="1428" spans="1:15">
      <c r="A1428" t="s">
        <v>9196</v>
      </c>
      <c r="F1428" s="1" t="s">
        <v>20</v>
      </c>
      <c r="L1428" t="s">
        <v>3435</v>
      </c>
      <c r="M1428" s="1" t="s">
        <v>20</v>
      </c>
      <c r="O1428" t="s">
        <v>9877</v>
      </c>
    </row>
    <row r="1429" spans="1:15">
      <c r="A1429" t="s">
        <v>9196</v>
      </c>
      <c r="F1429" s="1" t="s">
        <v>2214</v>
      </c>
      <c r="L1429" t="s">
        <v>3436</v>
      </c>
      <c r="M1429" s="1" t="s">
        <v>2214</v>
      </c>
      <c r="O1429" t="s">
        <v>9878</v>
      </c>
    </row>
    <row r="1430" spans="1:15">
      <c r="A1430" t="s">
        <v>9196</v>
      </c>
      <c r="F1430" s="1" t="s">
        <v>288</v>
      </c>
      <c r="L1430" t="s">
        <v>3437</v>
      </c>
      <c r="M1430" s="1" t="s">
        <v>288</v>
      </c>
      <c r="O1430" t="s">
        <v>9879</v>
      </c>
    </row>
    <row r="1431" spans="1:15">
      <c r="A1431" t="s">
        <v>9196</v>
      </c>
      <c r="F1431" s="1" t="s">
        <v>3273</v>
      </c>
      <c r="L1431" t="s">
        <v>3438</v>
      </c>
      <c r="M1431" s="1" t="s">
        <v>3273</v>
      </c>
      <c r="O1431" t="s">
        <v>9880</v>
      </c>
    </row>
    <row r="1432" spans="1:15">
      <c r="A1432" t="s">
        <v>9196</v>
      </c>
      <c r="F1432" s="1" t="s">
        <v>1692</v>
      </c>
      <c r="L1432" t="s">
        <v>3439</v>
      </c>
      <c r="M1432" s="1" t="s">
        <v>1692</v>
      </c>
      <c r="O1432" t="s">
        <v>9881</v>
      </c>
    </row>
    <row r="1433" spans="1:15">
      <c r="A1433" t="s">
        <v>9196</v>
      </c>
      <c r="F1433" s="1" t="s">
        <v>3440</v>
      </c>
      <c r="L1433" t="s">
        <v>3441</v>
      </c>
      <c r="M1433" s="1" t="s">
        <v>3440</v>
      </c>
      <c r="O1433" t="s">
        <v>9882</v>
      </c>
    </row>
    <row r="1434" spans="1:15">
      <c r="A1434" t="s">
        <v>9196</v>
      </c>
      <c r="F1434" s="1" t="s">
        <v>3443</v>
      </c>
      <c r="L1434" t="s">
        <v>3444</v>
      </c>
      <c r="M1434" s="1" t="s">
        <v>3443</v>
      </c>
      <c r="O1434" t="s">
        <v>9883</v>
      </c>
    </row>
    <row r="1435" spans="1:15">
      <c r="A1435" t="s">
        <v>9196</v>
      </c>
      <c r="F1435" s="1" t="s">
        <v>288</v>
      </c>
      <c r="L1435" t="s">
        <v>3445</v>
      </c>
      <c r="M1435" s="1" t="s">
        <v>288</v>
      </c>
      <c r="O1435" t="s">
        <v>9884</v>
      </c>
    </row>
    <row r="1436" spans="1:15">
      <c r="A1436" t="s">
        <v>9196</v>
      </c>
      <c r="F1436" s="1" t="s">
        <v>3446</v>
      </c>
      <c r="L1436" t="s">
        <v>3447</v>
      </c>
      <c r="M1436" s="1" t="s">
        <v>3446</v>
      </c>
      <c r="O1436" t="s">
        <v>9885</v>
      </c>
    </row>
    <row r="1437" spans="1:15">
      <c r="A1437" t="s">
        <v>9196</v>
      </c>
      <c r="F1437" s="1" t="s">
        <v>3449</v>
      </c>
      <c r="L1437" t="s">
        <v>3450</v>
      </c>
      <c r="M1437" s="1" t="s">
        <v>3449</v>
      </c>
      <c r="O1437" t="s">
        <v>9886</v>
      </c>
    </row>
    <row r="1438" spans="1:15">
      <c r="A1438" t="s">
        <v>9196</v>
      </c>
      <c r="F1438" s="1" t="s">
        <v>3452</v>
      </c>
      <c r="L1438" t="s">
        <v>3453</v>
      </c>
      <c r="M1438" s="1" t="s">
        <v>3452</v>
      </c>
      <c r="O1438" t="s">
        <v>9887</v>
      </c>
    </row>
    <row r="1439" spans="1:15">
      <c r="A1439" t="s">
        <v>9196</v>
      </c>
      <c r="F1439" s="1" t="s">
        <v>3455</v>
      </c>
      <c r="L1439" t="s">
        <v>3456</v>
      </c>
      <c r="M1439" s="1" t="s">
        <v>3455</v>
      </c>
      <c r="O1439" t="s">
        <v>9888</v>
      </c>
    </row>
    <row r="1440" spans="1:15">
      <c r="A1440" t="s">
        <v>9196</v>
      </c>
      <c r="F1440" s="1" t="s">
        <v>3458</v>
      </c>
      <c r="L1440" t="s">
        <v>3459</v>
      </c>
      <c r="M1440" s="1" t="s">
        <v>3458</v>
      </c>
      <c r="O1440" t="s">
        <v>9889</v>
      </c>
    </row>
    <row r="1441" spans="1:15">
      <c r="A1441" t="s">
        <v>9196</v>
      </c>
      <c r="F1441" s="1" t="s">
        <v>3460</v>
      </c>
      <c r="L1441" t="s">
        <v>3461</v>
      </c>
      <c r="M1441" s="1" t="s">
        <v>3460</v>
      </c>
      <c r="O1441" t="s">
        <v>9890</v>
      </c>
    </row>
    <row r="1442" spans="1:15">
      <c r="A1442" t="s">
        <v>9196</v>
      </c>
      <c r="F1442" s="1" t="s">
        <v>3462</v>
      </c>
      <c r="L1442" t="s">
        <v>3463</v>
      </c>
      <c r="M1442" s="1" t="s">
        <v>3462</v>
      </c>
      <c r="O1442" t="s">
        <v>9891</v>
      </c>
    </row>
    <row r="1443" spans="1:15">
      <c r="A1443" t="s">
        <v>9196</v>
      </c>
      <c r="F1443" s="1" t="s">
        <v>3464</v>
      </c>
      <c r="L1443" t="s">
        <v>3465</v>
      </c>
      <c r="M1443" s="1" t="s">
        <v>3464</v>
      </c>
      <c r="O1443" t="s">
        <v>9892</v>
      </c>
    </row>
    <row r="1444" spans="1:15">
      <c r="A1444" t="s">
        <v>9196</v>
      </c>
      <c r="F1444" s="1" t="s">
        <v>3466</v>
      </c>
      <c r="L1444" t="s">
        <v>3467</v>
      </c>
      <c r="M1444" s="1" t="s">
        <v>3466</v>
      </c>
      <c r="O1444" t="s">
        <v>9893</v>
      </c>
    </row>
    <row r="1445" spans="1:15">
      <c r="A1445" t="s">
        <v>9196</v>
      </c>
      <c r="F1445" s="1" t="s">
        <v>3468</v>
      </c>
      <c r="L1445" t="s">
        <v>3469</v>
      </c>
      <c r="M1445" s="1" t="s">
        <v>3468</v>
      </c>
      <c r="O1445" t="s">
        <v>9894</v>
      </c>
    </row>
    <row r="1446" spans="1:15">
      <c r="A1446" t="s">
        <v>9196</v>
      </c>
      <c r="F1446" s="1" t="s">
        <v>3471</v>
      </c>
      <c r="L1446" t="s">
        <v>3472</v>
      </c>
      <c r="M1446" s="1" t="s">
        <v>3471</v>
      </c>
      <c r="O1446" t="s">
        <v>9895</v>
      </c>
    </row>
    <row r="1447" spans="1:15">
      <c r="A1447" t="s">
        <v>9196</v>
      </c>
      <c r="F1447" s="1" t="s">
        <v>414</v>
      </c>
      <c r="L1447" t="s">
        <v>3473</v>
      </c>
      <c r="M1447" s="1" t="s">
        <v>414</v>
      </c>
      <c r="O1447" t="s">
        <v>9896</v>
      </c>
    </row>
    <row r="1448" spans="1:15">
      <c r="A1448" t="s">
        <v>9196</v>
      </c>
      <c r="F1448" s="1" t="s">
        <v>486</v>
      </c>
      <c r="L1448" t="s">
        <v>3474</v>
      </c>
      <c r="M1448" s="1" t="s">
        <v>486</v>
      </c>
      <c r="O1448" t="s">
        <v>9897</v>
      </c>
    </row>
    <row r="1449" spans="1:15">
      <c r="A1449" t="s">
        <v>9196</v>
      </c>
      <c r="F1449" s="1" t="s">
        <v>601</v>
      </c>
      <c r="L1449" t="s">
        <v>3475</v>
      </c>
      <c r="M1449" s="1" t="s">
        <v>601</v>
      </c>
      <c r="O1449" t="s">
        <v>9898</v>
      </c>
    </row>
    <row r="1450" spans="1:15">
      <c r="A1450" t="s">
        <v>9196</v>
      </c>
      <c r="F1450" s="1" t="s">
        <v>3477</v>
      </c>
      <c r="L1450" t="s">
        <v>3478</v>
      </c>
      <c r="M1450" s="1" t="s">
        <v>3477</v>
      </c>
      <c r="O1450" t="s">
        <v>9899</v>
      </c>
    </row>
    <row r="1451" spans="1:15">
      <c r="A1451" t="s">
        <v>9196</v>
      </c>
      <c r="F1451" s="1" t="s">
        <v>3480</v>
      </c>
      <c r="L1451" t="s">
        <v>3481</v>
      </c>
      <c r="M1451" s="1" t="s">
        <v>3480</v>
      </c>
      <c r="O1451" t="s">
        <v>9900</v>
      </c>
    </row>
    <row r="1452" spans="1:15">
      <c r="A1452" t="s">
        <v>9196</v>
      </c>
      <c r="F1452" s="1" t="s">
        <v>3482</v>
      </c>
      <c r="L1452" t="s">
        <v>3483</v>
      </c>
      <c r="M1452" s="1" t="s">
        <v>3482</v>
      </c>
      <c r="O1452" t="s">
        <v>9901</v>
      </c>
    </row>
    <row r="1453" spans="1:15">
      <c r="A1453" t="s">
        <v>9196</v>
      </c>
      <c r="F1453" s="1" t="s">
        <v>3485</v>
      </c>
      <c r="L1453" t="s">
        <v>3486</v>
      </c>
      <c r="M1453" s="1" t="s">
        <v>3485</v>
      </c>
      <c r="O1453" t="s">
        <v>9902</v>
      </c>
    </row>
    <row r="1454" spans="1:15">
      <c r="A1454" t="s">
        <v>9196</v>
      </c>
      <c r="F1454" s="1" t="s">
        <v>3487</v>
      </c>
      <c r="L1454" t="s">
        <v>3488</v>
      </c>
      <c r="M1454" s="1" t="s">
        <v>3487</v>
      </c>
      <c r="O1454" t="s">
        <v>9903</v>
      </c>
    </row>
    <row r="1455" spans="1:15">
      <c r="A1455" t="s">
        <v>9196</v>
      </c>
      <c r="F1455" s="1" t="s">
        <v>3489</v>
      </c>
      <c r="L1455" t="s">
        <v>3490</v>
      </c>
      <c r="M1455" s="1" t="s">
        <v>3489</v>
      </c>
      <c r="O1455" t="s">
        <v>9904</v>
      </c>
    </row>
    <row r="1456" spans="1:15">
      <c r="A1456" t="s">
        <v>9196</v>
      </c>
      <c r="F1456" s="1" t="s">
        <v>3491</v>
      </c>
      <c r="L1456" t="s">
        <v>3492</v>
      </c>
      <c r="M1456" s="1" t="s">
        <v>3491</v>
      </c>
      <c r="O1456" t="s">
        <v>9905</v>
      </c>
    </row>
    <row r="1457" spans="1:15">
      <c r="A1457" t="s">
        <v>9196</v>
      </c>
      <c r="F1457" s="1" t="s">
        <v>470</v>
      </c>
      <c r="L1457" t="s">
        <v>3493</v>
      </c>
      <c r="M1457" s="1" t="s">
        <v>470</v>
      </c>
      <c r="O1457" t="s">
        <v>9906</v>
      </c>
    </row>
    <row r="1458" spans="1:15">
      <c r="A1458" t="s">
        <v>9196</v>
      </c>
      <c r="F1458" s="1" t="s">
        <v>3494</v>
      </c>
      <c r="L1458" t="s">
        <v>3495</v>
      </c>
      <c r="M1458" s="1" t="s">
        <v>3494</v>
      </c>
      <c r="O1458" t="s">
        <v>9907</v>
      </c>
    </row>
    <row r="1459" spans="1:15">
      <c r="A1459" t="s">
        <v>9196</v>
      </c>
      <c r="F1459" s="1" t="s">
        <v>288</v>
      </c>
      <c r="L1459" t="s">
        <v>3496</v>
      </c>
      <c r="M1459" s="1" t="s">
        <v>288</v>
      </c>
      <c r="O1459" t="s">
        <v>9908</v>
      </c>
    </row>
    <row r="1460" spans="1:15">
      <c r="A1460" t="s">
        <v>9196</v>
      </c>
      <c r="F1460" s="1" t="s">
        <v>3498</v>
      </c>
      <c r="L1460" t="s">
        <v>3499</v>
      </c>
      <c r="M1460" s="1" t="s">
        <v>3498</v>
      </c>
      <c r="O1460" t="s">
        <v>9909</v>
      </c>
    </row>
    <row r="1461" spans="1:15">
      <c r="A1461" t="s">
        <v>9196</v>
      </c>
      <c r="F1461" s="1" t="s">
        <v>3501</v>
      </c>
      <c r="L1461" t="s">
        <v>3502</v>
      </c>
      <c r="M1461" s="1" t="s">
        <v>3501</v>
      </c>
      <c r="O1461" t="s">
        <v>9910</v>
      </c>
    </row>
    <row r="1462" spans="1:15">
      <c r="A1462" t="s">
        <v>9196</v>
      </c>
      <c r="F1462" s="1" t="s">
        <v>3503</v>
      </c>
      <c r="L1462" t="s">
        <v>3504</v>
      </c>
      <c r="M1462" s="1" t="s">
        <v>3503</v>
      </c>
      <c r="O1462" t="s">
        <v>9911</v>
      </c>
    </row>
    <row r="1463" spans="1:15">
      <c r="A1463" t="s">
        <v>9196</v>
      </c>
      <c r="F1463" s="1" t="s">
        <v>3506</v>
      </c>
      <c r="L1463" t="s">
        <v>3507</v>
      </c>
      <c r="M1463" s="1" t="s">
        <v>3506</v>
      </c>
      <c r="O1463" t="s">
        <v>9912</v>
      </c>
    </row>
    <row r="1464" spans="1:15">
      <c r="A1464" t="s">
        <v>9196</v>
      </c>
      <c r="F1464" s="1" t="s">
        <v>3508</v>
      </c>
      <c r="L1464" t="s">
        <v>3509</v>
      </c>
      <c r="M1464" s="1" t="s">
        <v>3508</v>
      </c>
      <c r="O1464" t="s">
        <v>9913</v>
      </c>
    </row>
    <row r="1465" spans="1:15">
      <c r="A1465" t="s">
        <v>9196</v>
      </c>
      <c r="F1465" s="1" t="s">
        <v>3511</v>
      </c>
      <c r="L1465" t="s">
        <v>3512</v>
      </c>
      <c r="M1465" s="1" t="s">
        <v>3511</v>
      </c>
      <c r="O1465" t="s">
        <v>9914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4153-E4D7-564E-99A2-275570E3FA07}">
  <dimension ref="A1:J1741"/>
  <sheetViews>
    <sheetView zoomScale="75" zoomScaleNormal="172" workbookViewId="0">
      <selection sqref="A1:XFD1"/>
    </sheetView>
  </sheetViews>
  <sheetFormatPr defaultColWidth="10.6640625" defaultRowHeight="15.5"/>
  <cols>
    <col min="1" max="1" width="15.33203125" bestFit="1" customWidth="1"/>
    <col min="2" max="2" width="10.6640625" bestFit="1" customWidth="1"/>
    <col min="3" max="3" width="10" bestFit="1" customWidth="1"/>
    <col min="4" max="4" width="41.6640625" bestFit="1" customWidth="1"/>
    <col min="5" max="5" width="35.1640625" bestFit="1" customWidth="1"/>
    <col min="6" max="6" width="33.83203125" bestFit="1" customWidth="1"/>
    <col min="7" max="7" width="45.1640625" bestFit="1" customWidth="1"/>
    <col min="8" max="8" width="64.83203125" bestFit="1" customWidth="1"/>
    <col min="10" max="10" width="15.33203125" bestFit="1" customWidth="1"/>
  </cols>
  <sheetData>
    <row r="1" spans="1:10" s="10" customFormat="1">
      <c r="A1" s="17" t="s">
        <v>9209</v>
      </c>
      <c r="B1" s="10" t="s">
        <v>9211</v>
      </c>
      <c r="C1" s="17" t="s">
        <v>0</v>
      </c>
      <c r="D1" s="21" t="s">
        <v>10594</v>
      </c>
      <c r="E1" s="10" t="s">
        <v>10595</v>
      </c>
      <c r="F1" s="10" t="s">
        <v>10596</v>
      </c>
      <c r="G1" s="17" t="s">
        <v>10597</v>
      </c>
      <c r="H1" s="10" t="s">
        <v>10598</v>
      </c>
      <c r="J1" s="17"/>
    </row>
    <row r="2" spans="1:10">
      <c r="A2" t="s">
        <v>1408</v>
      </c>
      <c r="B2" t="str">
        <f>VLOOKUP(A2,Peptides!$L$2:$O$1465,4)</f>
        <v>BSU_15910</v>
      </c>
      <c r="C2" t="s">
        <v>1406</v>
      </c>
      <c r="E2" t="str">
        <f>_xlfn.CONCAT("https://www.genome.jp/entry/",C2)</f>
        <v>https://www.genome.jp/entry/1.1.1.100</v>
      </c>
      <c r="F2" t="str">
        <f>_xlfn.CONCAT("https://www.genome.jp/entry/",'reactions (old)'!C2)</f>
        <v>https://www.genome.jp/entry/R02767</v>
      </c>
      <c r="G2" t="s">
        <v>10759</v>
      </c>
      <c r="H2" t="s">
        <v>11946</v>
      </c>
    </row>
    <row r="3" spans="1:10">
      <c r="A3" t="s">
        <v>1408</v>
      </c>
      <c r="B3" t="str">
        <f>VLOOKUP(A3,Peptides!$L$2:$O$1465,4)</f>
        <v>BSU_15910</v>
      </c>
      <c r="C3" t="s">
        <v>1406</v>
      </c>
      <c r="E3" t="str">
        <f t="shared" ref="E3:E66" si="0">_xlfn.CONCAT("https://www.genome.jp/entry/",C3)</f>
        <v>https://www.genome.jp/entry/1.1.1.100</v>
      </c>
      <c r="F3" t="str">
        <f>_xlfn.CONCAT("https://www.genome.jp/entry/",'reactions (old)'!C3)</f>
        <v>https://www.genome.jp/entry/R04533</v>
      </c>
      <c r="G3" t="s">
        <v>10760</v>
      </c>
      <c r="H3" t="s">
        <v>11947</v>
      </c>
    </row>
    <row r="4" spans="1:10">
      <c r="A4" t="s">
        <v>1408</v>
      </c>
      <c r="B4" t="str">
        <f>VLOOKUP(A4,Peptides!$L$2:$O$1465,4)</f>
        <v>BSU_15910</v>
      </c>
      <c r="C4" t="s">
        <v>1406</v>
      </c>
      <c r="E4" t="str">
        <f t="shared" si="0"/>
        <v>https://www.genome.jp/entry/1.1.1.100</v>
      </c>
      <c r="F4" t="str">
        <f>_xlfn.CONCAT("https://www.genome.jp/entry/",'reactions (old)'!C4)</f>
        <v xml:space="preserve">https://www.genome.jp/entry/R04534 </v>
      </c>
      <c r="G4" t="s">
        <v>10761</v>
      </c>
      <c r="H4" t="s">
        <v>11948</v>
      </c>
    </row>
    <row r="5" spans="1:10">
      <c r="A5" t="s">
        <v>1408</v>
      </c>
      <c r="B5" t="str">
        <f>VLOOKUP(A5,Peptides!$L$2:$O$1465,4)</f>
        <v>BSU_15910</v>
      </c>
      <c r="C5" t="s">
        <v>1406</v>
      </c>
      <c r="E5" t="str">
        <f t="shared" si="0"/>
        <v>https://www.genome.jp/entry/1.1.1.100</v>
      </c>
      <c r="F5" t="str">
        <f>_xlfn.CONCAT("https://www.genome.jp/entry/",'reactions (old)'!C5)</f>
        <v>https://www.genome.jp/entry/R04536</v>
      </c>
      <c r="G5" t="s">
        <v>10762</v>
      </c>
      <c r="H5" t="s">
        <v>11949</v>
      </c>
    </row>
    <row r="6" spans="1:10">
      <c r="A6" t="s">
        <v>1408</v>
      </c>
      <c r="B6" t="str">
        <f>VLOOKUP(A6,Peptides!$L$2:$O$1465,4)</f>
        <v>BSU_15910</v>
      </c>
      <c r="C6" t="s">
        <v>1406</v>
      </c>
      <c r="E6" t="str">
        <f t="shared" si="0"/>
        <v>https://www.genome.jp/entry/1.1.1.100</v>
      </c>
      <c r="F6" t="str">
        <f>_xlfn.CONCAT("https://www.genome.jp/entry/",'reactions (old)'!C6)</f>
        <v>https://www.genome.jp/entry/R04543</v>
      </c>
      <c r="G6" s="1" t="s">
        <v>10763</v>
      </c>
      <c r="H6" t="s">
        <v>11950</v>
      </c>
    </row>
    <row r="7" spans="1:10">
      <c r="A7" t="s">
        <v>1408</v>
      </c>
      <c r="B7" t="str">
        <f>VLOOKUP(A7,Peptides!$L$2:$O$1465,4)</f>
        <v>BSU_15910</v>
      </c>
      <c r="C7" t="s">
        <v>1406</v>
      </c>
      <c r="E7" t="str">
        <f t="shared" si="0"/>
        <v>https://www.genome.jp/entry/1.1.1.100</v>
      </c>
      <c r="F7" t="str">
        <f>_xlfn.CONCAT("https://www.genome.jp/entry/",'reactions (old)'!C7)</f>
        <v>https://www.genome.jp/entry/R04566</v>
      </c>
      <c r="G7" t="s">
        <v>10764</v>
      </c>
      <c r="H7" t="s">
        <v>11951</v>
      </c>
    </row>
    <row r="8" spans="1:10">
      <c r="A8" t="s">
        <v>1408</v>
      </c>
      <c r="B8" t="str">
        <f>VLOOKUP(A8,Peptides!$L$2:$O$1465,4)</f>
        <v>BSU_15910</v>
      </c>
      <c r="C8" t="s">
        <v>1406</v>
      </c>
      <c r="E8" t="str">
        <f t="shared" si="0"/>
        <v>https://www.genome.jp/entry/1.1.1.100</v>
      </c>
      <c r="F8" t="str">
        <f>_xlfn.CONCAT("https://www.genome.jp/entry/",'reactions (old)'!C8)</f>
        <v>https://www.genome.jp/entry/R04953</v>
      </c>
      <c r="G8" t="s">
        <v>10765</v>
      </c>
      <c r="H8" t="s">
        <v>11952</v>
      </c>
    </row>
    <row r="9" spans="1:10">
      <c r="A9" t="s">
        <v>1408</v>
      </c>
      <c r="B9" t="str">
        <f>VLOOKUP(A9,Peptides!$L$2:$O$1465,4)</f>
        <v>BSU_15910</v>
      </c>
      <c r="C9" t="s">
        <v>1406</v>
      </c>
      <c r="E9" t="str">
        <f t="shared" si="0"/>
        <v>https://www.genome.jp/entry/1.1.1.100</v>
      </c>
      <c r="F9" t="str">
        <f>_xlfn.CONCAT("https://www.genome.jp/entry/",'reactions (old)'!C9)</f>
        <v>https://www.genome.jp/entry/R04964</v>
      </c>
      <c r="G9" t="s">
        <v>10766</v>
      </c>
      <c r="H9" t="s">
        <v>11953</v>
      </c>
    </row>
    <row r="10" spans="1:10">
      <c r="A10" t="s">
        <v>1408</v>
      </c>
      <c r="B10" t="str">
        <f>VLOOKUP(A10,Peptides!$L$2:$O$1465,4)</f>
        <v>BSU_15910</v>
      </c>
      <c r="C10" t="s">
        <v>1406</v>
      </c>
      <c r="E10" t="str">
        <f t="shared" si="0"/>
        <v>https://www.genome.jp/entry/1.1.1.100</v>
      </c>
      <c r="F10" t="str">
        <f>_xlfn.CONCAT("https://www.genome.jp/entry/",'reactions (old)'!C10)</f>
        <v>https://www.genome.jp/entry/R07763</v>
      </c>
      <c r="G10" t="s">
        <v>10767</v>
      </c>
      <c r="H10" t="s">
        <v>11954</v>
      </c>
    </row>
    <row r="11" spans="1:10">
      <c r="A11" t="s">
        <v>1408</v>
      </c>
      <c r="B11" t="str">
        <f>VLOOKUP(A11,Peptides!$L$2:$O$1465,4)</f>
        <v>BSU_15910</v>
      </c>
      <c r="C11" t="s">
        <v>1406</v>
      </c>
      <c r="E11" t="str">
        <f t="shared" si="0"/>
        <v>https://www.genome.jp/entry/1.1.1.100</v>
      </c>
      <c r="F11" t="str">
        <f>_xlfn.CONCAT("https://www.genome.jp/entry/",'reactions (old)'!C11)</f>
        <v>https://www.genome.jp/entry/R10116</v>
      </c>
      <c r="G11" t="s">
        <v>10768</v>
      </c>
      <c r="H11" t="s">
        <v>11955</v>
      </c>
    </row>
    <row r="12" spans="1:10">
      <c r="A12" t="s">
        <v>1408</v>
      </c>
      <c r="B12" t="str">
        <f>VLOOKUP(A12,Peptides!$L$2:$O$1465,4)</f>
        <v>BSU_15910</v>
      </c>
      <c r="C12" t="s">
        <v>1406</v>
      </c>
      <c r="E12" t="str">
        <f t="shared" si="0"/>
        <v>https://www.genome.jp/entry/1.1.1.100</v>
      </c>
      <c r="F12" t="str">
        <f>_xlfn.CONCAT("https://www.genome.jp/entry/",'reactions (old)'!C12)</f>
        <v>https://www.genome.jp/entry/R10120</v>
      </c>
      <c r="G12" s="1" t="s">
        <v>10769</v>
      </c>
      <c r="H12" t="s">
        <v>11956</v>
      </c>
    </row>
    <row r="13" spans="1:10">
      <c r="A13" t="s">
        <v>1497</v>
      </c>
      <c r="B13" t="str">
        <f>VLOOKUP(A13,Peptides!$L$2:$O$1465,4)</f>
        <v>BSU_16990</v>
      </c>
      <c r="C13" t="s">
        <v>1495</v>
      </c>
      <c r="E13" t="str">
        <f t="shared" si="0"/>
        <v>https://www.genome.jp/entry/1.1.1.103</v>
      </c>
      <c r="F13" t="str">
        <f>_xlfn.CONCAT("https://www.genome.jp/entry/",'reactions (old)'!C13)</f>
        <v>https://www.genome.jp/entry/R01465</v>
      </c>
      <c r="G13" t="s">
        <v>10770</v>
      </c>
      <c r="H13" t="s">
        <v>11957</v>
      </c>
    </row>
    <row r="14" spans="1:10">
      <c r="A14" t="s">
        <v>1811</v>
      </c>
      <c r="B14" t="str">
        <f>VLOOKUP(A14,Peptides!$L$2:$O$1465,4)</f>
        <v>BSU_22140</v>
      </c>
      <c r="C14" t="s">
        <v>1809</v>
      </c>
      <c r="E14" t="str">
        <f t="shared" si="0"/>
        <v>https://www.genome.jp/entry/1.1.1.127</v>
      </c>
      <c r="F14" t="str">
        <f>_xlfn.CONCAT("https://www.genome.jp/entry/",'reactions (old)'!C14)</f>
        <v>https://www.genome.jp/entry/R01542</v>
      </c>
      <c r="G14" t="s">
        <v>10771</v>
      </c>
      <c r="H14" t="s">
        <v>11958</v>
      </c>
    </row>
    <row r="15" spans="1:10">
      <c r="A15" t="s">
        <v>3258</v>
      </c>
      <c r="B15" t="str">
        <f>VLOOKUP(A15,Peptides!$L$2:$O$1465,4)</f>
        <v>BSU_37790</v>
      </c>
      <c r="C15" t="s">
        <v>3256</v>
      </c>
      <c r="E15" t="str">
        <f t="shared" si="0"/>
        <v>https://www.genome.jp/entry/1.1.1.133</v>
      </c>
      <c r="F15" t="str">
        <f>_xlfn.CONCAT("https://www.genome.jp/entry/",'reactions (old)'!C15)</f>
        <v>https://www.genome.jp/entry/R02777</v>
      </c>
      <c r="G15" t="s">
        <v>10772</v>
      </c>
      <c r="H15" t="s">
        <v>11959</v>
      </c>
    </row>
    <row r="16" spans="1:10">
      <c r="A16" t="s">
        <v>529</v>
      </c>
      <c r="B16" t="str">
        <f>VLOOKUP(A16,Peptides!$L$2:$O$1465,4)</f>
        <v>BSU_06150</v>
      </c>
      <c r="C16" t="s">
        <v>527</v>
      </c>
      <c r="E16" t="str">
        <f t="shared" si="0"/>
        <v>https://www.genome.jp/entry/1.1.1.14</v>
      </c>
      <c r="F16" t="str">
        <f>_xlfn.CONCAT("https://www.genome.jp/entry/",'reactions (old)'!C16)</f>
        <v>https://www.genome.jp/entry/R00875</v>
      </c>
      <c r="G16" t="s">
        <v>10773</v>
      </c>
      <c r="H16" t="s">
        <v>11960</v>
      </c>
    </row>
    <row r="17" spans="1:8">
      <c r="A17" t="s">
        <v>529</v>
      </c>
      <c r="B17" t="str">
        <f>VLOOKUP(A17,Peptides!$L$2:$O$1465,4)</f>
        <v>BSU_06150</v>
      </c>
      <c r="C17" t="s">
        <v>527</v>
      </c>
      <c r="E17" t="str">
        <f t="shared" si="0"/>
        <v>https://www.genome.jp/entry/1.1.1.14</v>
      </c>
      <c r="F17" t="str">
        <f>_xlfn.CONCAT("https://www.genome.jp/entry/",'reactions (old)'!C17)</f>
        <v>https://www.genome.jp/entry/R01896</v>
      </c>
      <c r="G17" t="s">
        <v>10774</v>
      </c>
      <c r="H17" t="s">
        <v>11961</v>
      </c>
    </row>
    <row r="18" spans="1:8">
      <c r="A18" t="s">
        <v>529</v>
      </c>
      <c r="B18" t="str">
        <f>VLOOKUP(A18,Peptides!$L$2:$O$1465,4)</f>
        <v>BSU_06150</v>
      </c>
      <c r="C18" t="s">
        <v>527</v>
      </c>
      <c r="E18" t="str">
        <f t="shared" si="0"/>
        <v>https://www.genome.jp/entry/1.1.1.14</v>
      </c>
      <c r="F18" t="str">
        <f>_xlfn.CONCAT("https://www.genome.jp/entry/",'reactions (old)'!C18)</f>
        <v>https://www.genome.jp/entry/R07145</v>
      </c>
      <c r="G18" t="s">
        <v>10775</v>
      </c>
      <c r="H18" t="s">
        <v>11962</v>
      </c>
    </row>
    <row r="19" spans="1:8">
      <c r="A19" t="s">
        <v>2055</v>
      </c>
      <c r="B19" t="str">
        <f>VLOOKUP(A19,Peptides!$L$2:$O$1465,4)</f>
        <v>BSU_24160</v>
      </c>
      <c r="C19" t="s">
        <v>2053</v>
      </c>
      <c r="E19" t="str">
        <f t="shared" si="0"/>
        <v>https://www.genome.jp/entry/1.1.1.157</v>
      </c>
      <c r="F19" t="str">
        <f>_xlfn.CONCAT("https://www.genome.jp/entry/",'reactions (old)'!C19)</f>
        <v>https://www.genome.jp/entry/R01976</v>
      </c>
      <c r="G19" t="s">
        <v>10776</v>
      </c>
      <c r="H19" t="s">
        <v>11963</v>
      </c>
    </row>
    <row r="20" spans="1:8">
      <c r="A20" t="s">
        <v>2055</v>
      </c>
      <c r="B20" t="str">
        <f>VLOOKUP(A20,Peptides!$L$2:$O$1465,4)</f>
        <v>BSU_24160</v>
      </c>
      <c r="C20" t="s">
        <v>2053</v>
      </c>
      <c r="E20" t="str">
        <f t="shared" si="0"/>
        <v>https://www.genome.jp/entry/1.1.1.157</v>
      </c>
      <c r="F20" t="str">
        <f>_xlfn.CONCAT("https://www.genome.jp/entry/",'reactions (old)'!C20)</f>
        <v>https://www.genome.jp/entry/R05576</v>
      </c>
      <c r="G20" t="s">
        <v>10777</v>
      </c>
      <c r="H20" t="s">
        <v>11963</v>
      </c>
    </row>
    <row r="21" spans="1:8">
      <c r="A21" t="s">
        <v>2055</v>
      </c>
      <c r="B21" t="str">
        <f>VLOOKUP(A21,Peptides!$L$2:$O$1465,4)</f>
        <v>BSU_24160</v>
      </c>
      <c r="C21" t="s">
        <v>2053</v>
      </c>
      <c r="E21" t="str">
        <f t="shared" si="0"/>
        <v>https://www.genome.jp/entry/1.1.1.157</v>
      </c>
      <c r="F21" t="str">
        <f>_xlfn.CONCAT("https://www.genome.jp/entry/",'reactions (old)'!C21)</f>
        <v>https://www.genome.jp/entry/R06941</v>
      </c>
      <c r="G21" t="s">
        <v>10778</v>
      </c>
      <c r="H21" t="s">
        <v>11964</v>
      </c>
    </row>
    <row r="22" spans="1:8">
      <c r="A22" t="s">
        <v>1229</v>
      </c>
      <c r="B22" t="str">
        <f>VLOOKUP(A22,Peptides!$L$2:$O$1465,4)</f>
        <v>BSU_14440</v>
      </c>
      <c r="C22" t="s">
        <v>1227</v>
      </c>
      <c r="E22" t="str">
        <f t="shared" si="0"/>
        <v>https://www.genome.jp/entry/1.1.1.169</v>
      </c>
      <c r="F22" t="str">
        <f>_xlfn.CONCAT("https://www.genome.jp/entry/",'reactions (old)'!C22)</f>
        <v>https://www.genome.jp/entry/R02472</v>
      </c>
      <c r="G22" t="s">
        <v>10779</v>
      </c>
      <c r="H22" t="s">
        <v>11965</v>
      </c>
    </row>
    <row r="23" spans="1:8">
      <c r="A23" t="s">
        <v>383</v>
      </c>
      <c r="B23" t="str">
        <f>VLOOKUP(A23,Peptides!$L$2:$O$1465,4)</f>
        <v>BSU_03981</v>
      </c>
      <c r="C23" t="s">
        <v>381</v>
      </c>
      <c r="E23" t="str">
        <f t="shared" si="0"/>
        <v>https://www.genome.jp/entry/1.1.1.17</v>
      </c>
      <c r="F23" t="str">
        <f>_xlfn.CONCAT("https://www.genome.jp/entry/",'reactions (old)'!C23)</f>
        <v>https://www.genome.jp/entry/R00758</v>
      </c>
      <c r="G23" t="s">
        <v>10780</v>
      </c>
      <c r="H23" t="s">
        <v>11966</v>
      </c>
    </row>
    <row r="24" spans="1:8">
      <c r="A24" t="s">
        <v>383</v>
      </c>
      <c r="B24" t="str">
        <f>VLOOKUP(A24,Peptides!$L$2:$O$1465,4)</f>
        <v>BSU_03981</v>
      </c>
      <c r="C24" t="s">
        <v>381</v>
      </c>
      <c r="E24" t="str">
        <f t="shared" si="0"/>
        <v>https://www.genome.jp/entry/1.1.1.17</v>
      </c>
      <c r="F24" t="str">
        <f>_xlfn.CONCAT("https://www.genome.jp/entry/",'reactions (old)'!C24)</f>
        <v>https://www.genome.jp/entry/R02703</v>
      </c>
      <c r="G24" t="s">
        <v>10780</v>
      </c>
      <c r="H24" t="s">
        <v>11967</v>
      </c>
    </row>
    <row r="25" spans="1:8">
      <c r="A25" t="s">
        <v>3419</v>
      </c>
      <c r="B25" t="str">
        <f>VLOOKUP(A25,Peptides!$L$2:$O$1465,4)</f>
        <v>BSU_39700</v>
      </c>
      <c r="C25" t="s">
        <v>3417</v>
      </c>
      <c r="E25" t="str">
        <f t="shared" si="0"/>
        <v>https://www.genome.jp/entry/1.1.1.18</v>
      </c>
      <c r="F25" t="str">
        <f>_xlfn.CONCAT("https://www.genome.jp/entry/",'reactions (old)'!C25)</f>
        <v>https://www.genome.jp/entry/R01183</v>
      </c>
      <c r="G25" t="s">
        <v>10781</v>
      </c>
      <c r="H25" t="s">
        <v>11968</v>
      </c>
    </row>
    <row r="26" spans="1:8">
      <c r="A26" t="s">
        <v>1955</v>
      </c>
      <c r="B26" t="str">
        <f>VLOOKUP(A26,Peptides!$L$2:$O$1465,4)</f>
        <v>BSU_23280</v>
      </c>
      <c r="C26" t="s">
        <v>1952</v>
      </c>
      <c r="E26" t="str">
        <f t="shared" si="0"/>
        <v>https://www.genome.jp/entry/1.1.1.193</v>
      </c>
      <c r="F26" t="str">
        <f>_xlfn.CONCAT("https://www.genome.jp/entry/",'reactions (old)'!C26)</f>
        <v>https://www.genome.jp/entry/R03458</v>
      </c>
      <c r="G26" t="s">
        <v>10782</v>
      </c>
      <c r="H26" t="s">
        <v>11969</v>
      </c>
    </row>
    <row r="27" spans="1:8">
      <c r="A27" t="s">
        <v>11</v>
      </c>
      <c r="B27" t="str">
        <f>VLOOKUP(A27,Peptides!$L$2:$O$1465,4)</f>
        <v>BSU_00090</v>
      </c>
      <c r="C27" t="s">
        <v>9</v>
      </c>
      <c r="E27" t="str">
        <f t="shared" si="0"/>
        <v>https://www.genome.jp/entry/1.1.1.205</v>
      </c>
      <c r="F27" t="str">
        <f>_xlfn.CONCAT("https://www.genome.jp/entry/",'reactions (old)'!C27)</f>
        <v>https://www.genome.jp/entry/R01130</v>
      </c>
      <c r="G27" t="s">
        <v>10783</v>
      </c>
      <c r="H27" t="s">
        <v>11970</v>
      </c>
    </row>
    <row r="28" spans="1:8">
      <c r="A28" t="s">
        <v>11</v>
      </c>
      <c r="B28" t="str">
        <f>VLOOKUP(A28,Peptides!$L$2:$O$1465,4)</f>
        <v>BSU_00090</v>
      </c>
      <c r="C28" t="s">
        <v>9</v>
      </c>
      <c r="E28" t="str">
        <f t="shared" si="0"/>
        <v>https://www.genome.jp/entry/1.1.1.205</v>
      </c>
      <c r="F28" t="str">
        <f>_xlfn.CONCAT("https://www.genome.jp/entry/",'reactions (old)'!C28)</f>
        <v>https://www.genome.jp/entry/R08240</v>
      </c>
      <c r="G28" t="s">
        <v>10784</v>
      </c>
      <c r="H28" t="s">
        <v>11971</v>
      </c>
    </row>
    <row r="29" spans="1:8">
      <c r="A29" t="s">
        <v>2971</v>
      </c>
      <c r="B29" t="str">
        <f>VLOOKUP(A29,Peptides!$L$2:$O$1465,4)</f>
        <v>BSU_34680</v>
      </c>
      <c r="C29" t="s">
        <v>2969</v>
      </c>
      <c r="E29" t="str">
        <f t="shared" si="0"/>
        <v>https://www.genome.jp/entry/1.1.1.215</v>
      </c>
      <c r="F29" t="str">
        <f>_xlfn.CONCAT("https://www.genome.jp/entry/",'reactions (old)'!C29)</f>
        <v>https://www.genome.jp/entry/R01739</v>
      </c>
      <c r="G29" t="s">
        <v>10785</v>
      </c>
      <c r="H29" t="s">
        <v>11972</v>
      </c>
    </row>
    <row r="30" spans="1:8">
      <c r="A30" t="s">
        <v>2971</v>
      </c>
      <c r="B30" t="str">
        <f>VLOOKUP(A30,Peptides!$L$2:$O$1465,4)</f>
        <v>BSU_34680</v>
      </c>
      <c r="C30" t="s">
        <v>2969</v>
      </c>
      <c r="E30" t="str">
        <f t="shared" si="0"/>
        <v>https://www.genome.jp/entry/1.1.1.215</v>
      </c>
      <c r="F30" t="str">
        <f>_xlfn.CONCAT("https://www.genome.jp/entry/",'reactions (old)'!C30)</f>
        <v>https://www.genome.jp/entry/R08879</v>
      </c>
      <c r="G30" t="s">
        <v>10786</v>
      </c>
      <c r="H30" t="s">
        <v>11973</v>
      </c>
    </row>
    <row r="31" spans="1:8">
      <c r="A31" t="s">
        <v>2971</v>
      </c>
      <c r="B31" t="str">
        <f>VLOOKUP(A31,Peptides!$L$2:$O$1465,4)</f>
        <v>BSU_34680</v>
      </c>
      <c r="C31" t="s">
        <v>2969</v>
      </c>
      <c r="E31" t="str">
        <f t="shared" si="0"/>
        <v>https://www.genome.jp/entry/1.1.1.215</v>
      </c>
      <c r="F31" t="str">
        <f>_xlfn.CONCAT("https://www.genome.jp/entry/",'reactions (old)'!C31)</f>
        <v>https://www.genome.jp/entry/R08880</v>
      </c>
      <c r="G31" t="s">
        <v>10787</v>
      </c>
      <c r="H31" t="s">
        <v>11974</v>
      </c>
    </row>
    <row r="32" spans="1:8">
      <c r="A32" t="s">
        <v>2656</v>
      </c>
      <c r="B32" t="str">
        <f>VLOOKUP(A32,Peptides!$L$2:$O$1465,4)</f>
        <v>BSU_30860</v>
      </c>
      <c r="C32" t="s">
        <v>2654</v>
      </c>
      <c r="E32" t="str">
        <f t="shared" si="0"/>
        <v>https://www.genome.jp/entry/1.1.1.22</v>
      </c>
      <c r="F32" t="str">
        <f>_xlfn.CONCAT("https://www.genome.jp/entry/",'reactions (old)'!C32)</f>
        <v>https://www.genome.jp/entry/R00286</v>
      </c>
      <c r="G32" t="s">
        <v>10788</v>
      </c>
      <c r="H32" t="s">
        <v>11975</v>
      </c>
    </row>
    <row r="33" spans="1:8">
      <c r="A33" t="s">
        <v>3001</v>
      </c>
      <c r="B33" t="str">
        <f>VLOOKUP(A33,Peptides!$L$2:$O$1465,4)</f>
        <v>BSU_34910</v>
      </c>
      <c r="C33" t="s">
        <v>2999</v>
      </c>
      <c r="E33" t="str">
        <f t="shared" si="0"/>
        <v>https://www.genome.jp/entry/1.1.1.23</v>
      </c>
      <c r="F33" t="str">
        <f>_xlfn.CONCAT("https://www.genome.jp/entry/",'reactions (old)'!C33)</f>
        <v>https://www.genome.jp/entry/R01158</v>
      </c>
      <c r="G33" t="s">
        <v>10789</v>
      </c>
      <c r="H33" t="s">
        <v>11976</v>
      </c>
    </row>
    <row r="34" spans="1:8">
      <c r="A34" t="s">
        <v>3001</v>
      </c>
      <c r="B34" t="str">
        <f>VLOOKUP(A34,Peptides!$L$2:$O$1465,4)</f>
        <v>BSU_34910</v>
      </c>
      <c r="C34" t="s">
        <v>2999</v>
      </c>
      <c r="E34" t="str">
        <f t="shared" si="0"/>
        <v>https://www.genome.jp/entry/1.1.1.23</v>
      </c>
      <c r="F34" t="str">
        <f>_xlfn.CONCAT("https://www.genome.jp/entry/",'reactions (old)'!C34)</f>
        <v>https://www.genome.jp/entry/R01163</v>
      </c>
      <c r="G34" t="s">
        <v>10790</v>
      </c>
      <c r="H34" t="s">
        <v>11976</v>
      </c>
    </row>
    <row r="35" spans="1:8">
      <c r="A35" t="s">
        <v>3001</v>
      </c>
      <c r="B35" t="str">
        <f>VLOOKUP(A35,Peptides!$L$2:$O$1465,4)</f>
        <v>BSU_34910</v>
      </c>
      <c r="C35" t="s">
        <v>2999</v>
      </c>
      <c r="E35" t="str">
        <f t="shared" si="0"/>
        <v>https://www.genome.jp/entry/1.1.1.23</v>
      </c>
      <c r="F35" t="str">
        <f>_xlfn.CONCAT("https://www.genome.jp/entry/",'reactions (old)'!C35)</f>
        <v>https://www.genome.jp/entry/R03012</v>
      </c>
      <c r="G35" t="s">
        <v>10791</v>
      </c>
      <c r="H35" t="s">
        <v>11977</v>
      </c>
    </row>
    <row r="36" spans="1:8">
      <c r="A36" t="s">
        <v>2177</v>
      </c>
      <c r="B36" t="str">
        <f>VLOOKUP(A36,Peptides!$L$2:$O$1465,4)</f>
        <v>BSU_25660</v>
      </c>
      <c r="C36" t="s">
        <v>2175</v>
      </c>
      <c r="E36" t="str">
        <f t="shared" si="0"/>
        <v>https://www.genome.jp/entry/1.1.1.25</v>
      </c>
      <c r="F36" t="str">
        <f>_xlfn.CONCAT("https://www.genome.jp/entry/",'reactions (old)'!C36)</f>
        <v>https://www.genome.jp/entry/R02413</v>
      </c>
      <c r="G36" t="s">
        <v>10792</v>
      </c>
      <c r="H36" t="s">
        <v>11978</v>
      </c>
    </row>
    <row r="37" spans="1:8">
      <c r="A37" t="s">
        <v>2177</v>
      </c>
      <c r="B37" t="str">
        <f>VLOOKUP(A37,Peptides!$L$2:$O$1465,4)</f>
        <v>BSU_25660</v>
      </c>
      <c r="C37" t="s">
        <v>2175</v>
      </c>
      <c r="E37" t="str">
        <f t="shared" si="0"/>
        <v>https://www.genome.jp/entry/1.1.1.25</v>
      </c>
      <c r="F37" t="str">
        <f>_xlfn.CONCAT("https://www.genome.jp/entry/",'reactions (old)'!C37)</f>
        <v>https://www.genome.jp/entry/R12885</v>
      </c>
      <c r="G37" t="s">
        <v>10793</v>
      </c>
      <c r="H37" t="s">
        <v>11979</v>
      </c>
    </row>
    <row r="38" spans="1:8">
      <c r="A38" t="s">
        <v>2430</v>
      </c>
      <c r="B38" t="str">
        <f>VLOOKUP(A38,Peptides!$L$2:$O$1465,4)</f>
        <v>BSU_28760</v>
      </c>
      <c r="C38" t="s">
        <v>2428</v>
      </c>
      <c r="E38" t="str">
        <f t="shared" si="0"/>
        <v>https://www.genome.jp/entry/1.1.1.261</v>
      </c>
      <c r="F38" t="str">
        <f>_xlfn.CONCAT("https://www.genome.jp/entry/",'reactions (old)'!C38)</f>
        <v>https://www.genome.jp/entry/R05679</v>
      </c>
      <c r="G38" t="s">
        <v>10794</v>
      </c>
      <c r="H38" t="s">
        <v>11980</v>
      </c>
    </row>
    <row r="39" spans="1:8">
      <c r="A39" t="s">
        <v>2430</v>
      </c>
      <c r="B39" t="str">
        <f>VLOOKUP(A39,Peptides!$L$2:$O$1465,4)</f>
        <v>BSU_28760</v>
      </c>
      <c r="C39" t="s">
        <v>2428</v>
      </c>
      <c r="E39" t="str">
        <f t="shared" si="0"/>
        <v>https://www.genome.jp/entry/1.1.1.261</v>
      </c>
      <c r="F39" t="str">
        <f>_xlfn.CONCAT("https://www.genome.jp/entry/",'reactions (old)'!C39)</f>
        <v>https://www.genome.jp/entry/R05680</v>
      </c>
      <c r="G39" t="s">
        <v>10795</v>
      </c>
      <c r="H39" t="s">
        <v>11981</v>
      </c>
    </row>
    <row r="40" spans="1:8">
      <c r="A40" t="s">
        <v>1451</v>
      </c>
      <c r="B40" t="str">
        <f>VLOOKUP(A40,Peptides!$L$2:$O$1465,4)</f>
        <v>BSU_16550</v>
      </c>
      <c r="C40" t="s">
        <v>1449</v>
      </c>
      <c r="E40" t="str">
        <f t="shared" si="0"/>
        <v>https://www.genome.jp/entry/1.1.1.267</v>
      </c>
      <c r="F40" t="str">
        <f>_xlfn.CONCAT("https://www.genome.jp/entry/",'reactions (old)'!C40)</f>
        <v>https://www.genome.jp/entry/R05688</v>
      </c>
      <c r="G40" t="s">
        <v>10796</v>
      </c>
      <c r="H40" t="s">
        <v>11982</v>
      </c>
    </row>
    <row r="41" spans="1:8">
      <c r="A41" t="s">
        <v>301</v>
      </c>
      <c r="B41" t="str">
        <f>VLOOKUP(A41,Peptides!$L$2:$O$1465,4)</f>
        <v>BSU_03050</v>
      </c>
      <c r="C41" t="s">
        <v>299</v>
      </c>
      <c r="E41" t="str">
        <f t="shared" si="0"/>
        <v>https://www.genome.jp/entry/1.1.1.27</v>
      </c>
      <c r="F41" t="str">
        <f>_xlfn.CONCAT("https://www.genome.jp/entry/",'reactions (old)'!C41)</f>
        <v>https://www.genome.jp/entry/R00703</v>
      </c>
      <c r="G41" s="1" t="s">
        <v>10797</v>
      </c>
      <c r="H41" t="s">
        <v>11983</v>
      </c>
    </row>
    <row r="42" spans="1:8">
      <c r="A42" t="s">
        <v>301</v>
      </c>
      <c r="B42" t="str">
        <f>VLOOKUP(A42,Peptides!$L$2:$O$1465,4)</f>
        <v>BSU_03050</v>
      </c>
      <c r="C42" t="s">
        <v>299</v>
      </c>
      <c r="E42" t="str">
        <f t="shared" si="0"/>
        <v>https://www.genome.jp/entry/1.1.1.27</v>
      </c>
      <c r="F42" t="str">
        <f>_xlfn.CONCAT("https://www.genome.jp/entry/",'reactions (old)'!C42)</f>
        <v>https://www.genome.jp/entry/R01000</v>
      </c>
      <c r="G42" t="s">
        <v>10798</v>
      </c>
      <c r="H42" t="s">
        <v>11984</v>
      </c>
    </row>
    <row r="43" spans="1:8">
      <c r="A43" t="s">
        <v>301</v>
      </c>
      <c r="B43" t="str">
        <f>VLOOKUP(A43,Peptides!$L$2:$O$1465,4)</f>
        <v>BSU_03050</v>
      </c>
      <c r="C43" t="s">
        <v>299</v>
      </c>
      <c r="E43" t="str">
        <f t="shared" si="0"/>
        <v>https://www.genome.jp/entry/1.1.1.27</v>
      </c>
      <c r="F43" t="str">
        <f>_xlfn.CONCAT("https://www.genome.jp/entry/",'reactions (old)'!C43)</f>
        <v>https://www.genome.jp/entry/R03104</v>
      </c>
      <c r="G43" t="s">
        <v>10799</v>
      </c>
      <c r="H43" t="s">
        <v>11985</v>
      </c>
    </row>
    <row r="44" spans="1:8">
      <c r="A44" t="s">
        <v>2866</v>
      </c>
      <c r="B44" t="str">
        <f>VLOOKUP(A44,Peptides!$L$2:$O$1465,4)</f>
        <v>BSU_33400</v>
      </c>
      <c r="C44" t="s">
        <v>2864</v>
      </c>
      <c r="E44" t="str">
        <f t="shared" si="0"/>
        <v>https://www.genome.jp/entry/1.1.1.283</v>
      </c>
      <c r="F44" t="str">
        <f>_xlfn.CONCAT("https://www.genome.jp/entry/",'reactions (old)'!C44)</f>
        <v>https://www.genome.jp/entry/R02260</v>
      </c>
      <c r="G44" t="s">
        <v>10800</v>
      </c>
      <c r="H44" t="s">
        <v>11986</v>
      </c>
    </row>
    <row r="45" spans="1:8">
      <c r="A45" t="s">
        <v>2795</v>
      </c>
      <c r="B45" t="str">
        <f>VLOOKUP(A45,Peptides!$L$2:$O$1465,4)</f>
        <v>BSU_32260</v>
      </c>
      <c r="C45" t="s">
        <v>2793</v>
      </c>
      <c r="E45" t="str">
        <f t="shared" si="0"/>
        <v>https://www.genome.jp/entry/1.1.1.3</v>
      </c>
      <c r="F45" t="str">
        <f>_xlfn.CONCAT("https://www.genome.jp/entry/",'reactions (old)'!C45)</f>
        <v>https://www.genome.jp/entry/R01773</v>
      </c>
      <c r="G45" t="s">
        <v>10801</v>
      </c>
      <c r="H45" t="s">
        <v>11987</v>
      </c>
    </row>
    <row r="46" spans="1:8">
      <c r="A46" t="s">
        <v>2795</v>
      </c>
      <c r="B46" t="str">
        <f>VLOOKUP(A46,Peptides!$L$2:$O$1465,4)</f>
        <v>BSU_32260</v>
      </c>
      <c r="C46" t="s">
        <v>2793</v>
      </c>
      <c r="E46" t="str">
        <f t="shared" si="0"/>
        <v>https://www.genome.jp/entry/1.1.1.3</v>
      </c>
      <c r="F46" t="str">
        <f>_xlfn.CONCAT("https://www.genome.jp/entry/",'reactions (old)'!C46)</f>
        <v>https://www.genome.jp/entry/R01775</v>
      </c>
      <c r="G46" t="s">
        <v>10802</v>
      </c>
      <c r="H46" t="s">
        <v>11988</v>
      </c>
    </row>
    <row r="47" spans="1:8">
      <c r="A47" t="s">
        <v>701</v>
      </c>
      <c r="B47" t="str">
        <f>VLOOKUP(A47,Peptides!$L$2:$O$1465,4)</f>
        <v>BSU_08060</v>
      </c>
      <c r="C47" t="s">
        <v>698</v>
      </c>
      <c r="E47" t="str">
        <f t="shared" si="0"/>
        <v>https://www.genome.jp/entry/1.1.1.303</v>
      </c>
      <c r="F47" t="str">
        <f>_xlfn.CONCAT("https://www.genome.jp/entry/",'reactions (old)'!C47)</f>
        <v>https://www.genome.jp/entry/R02855</v>
      </c>
      <c r="G47" t="s">
        <v>10803</v>
      </c>
      <c r="H47" t="s">
        <v>11989</v>
      </c>
    </row>
    <row r="48" spans="1:8">
      <c r="A48" t="s">
        <v>2747</v>
      </c>
      <c r="B48" t="str">
        <f>VLOOKUP(A48,Peptides!$L$2:$O$1465,4)</f>
        <v>BSU_31840</v>
      </c>
      <c r="C48" t="s">
        <v>2745</v>
      </c>
      <c r="E48" t="str">
        <f t="shared" si="0"/>
        <v>https://www.genome.jp/entry/1.1.1.320</v>
      </c>
      <c r="F48" t="str">
        <f>_xlfn.CONCAT("https://www.genome.jp/entry/",'reactions (old)'!C48)</f>
        <v>https://www.genome.jp/entry/R09932</v>
      </c>
      <c r="G48" s="1" t="s">
        <v>10804</v>
      </c>
      <c r="H48" t="s">
        <v>11990</v>
      </c>
    </row>
    <row r="49" spans="1:8">
      <c r="A49" t="s">
        <v>3456</v>
      </c>
      <c r="B49" t="str">
        <f>VLOOKUP(A49,Peptides!$L$2:$O$1465,4)</f>
        <v>BSU_40080</v>
      </c>
      <c r="C49" t="s">
        <v>3454</v>
      </c>
      <c r="E49" t="str">
        <f t="shared" si="0"/>
        <v>https://www.genome.jp/entry/1.1.1.343</v>
      </c>
      <c r="F49" t="str">
        <f>_xlfn.CONCAT("https://www.genome.jp/entry/",'reactions (old)'!C49)</f>
        <v>https://www.genome.jp/entry/R10221</v>
      </c>
      <c r="G49" t="s">
        <v>10805</v>
      </c>
      <c r="H49" t="s">
        <v>11991</v>
      </c>
    </row>
    <row r="50" spans="1:8">
      <c r="A50" t="s">
        <v>2845</v>
      </c>
      <c r="B50" t="str">
        <f>VLOOKUP(A50,Peptides!$L$2:$O$1465,4)</f>
        <v>BSU_32840</v>
      </c>
      <c r="C50" t="s">
        <v>2843</v>
      </c>
      <c r="E50" t="str">
        <f t="shared" si="0"/>
        <v>https://www.genome.jp/entry/1.1.1.35</v>
      </c>
      <c r="F50" t="str">
        <f>_xlfn.CONCAT("https://www.genome.jp/entry/",'reactions (old)'!C50)</f>
        <v>https://www.genome.jp/entry/R01778</v>
      </c>
      <c r="G50" t="s">
        <v>10806</v>
      </c>
      <c r="H50" t="s">
        <v>11992</v>
      </c>
    </row>
    <row r="51" spans="1:8">
      <c r="A51" t="s">
        <v>2845</v>
      </c>
      <c r="B51" t="str">
        <f>VLOOKUP(A51,Peptides!$L$2:$O$1465,4)</f>
        <v>BSU_32840</v>
      </c>
      <c r="C51" t="s">
        <v>2843</v>
      </c>
      <c r="E51" t="str">
        <f t="shared" si="0"/>
        <v>https://www.genome.jp/entry/1.1.1.35</v>
      </c>
      <c r="F51" t="str">
        <f>_xlfn.CONCAT("https://www.genome.jp/entry/",'reactions (old)'!C51)</f>
        <v>https://www.genome.jp/entry/R01975</v>
      </c>
      <c r="G51" t="s">
        <v>10807</v>
      </c>
      <c r="H51" t="s">
        <v>11993</v>
      </c>
    </row>
    <row r="52" spans="1:8">
      <c r="A52" t="s">
        <v>2845</v>
      </c>
      <c r="B52" t="str">
        <f>VLOOKUP(A52,Peptides!$L$2:$O$1465,4)</f>
        <v>BSU_32840</v>
      </c>
      <c r="C52" t="s">
        <v>2843</v>
      </c>
      <c r="E52" t="str">
        <f t="shared" si="0"/>
        <v>https://www.genome.jp/entry/1.1.1.35</v>
      </c>
      <c r="F52" t="str">
        <f>_xlfn.CONCAT("https://www.genome.jp/entry/",'reactions (old)'!C52)</f>
        <v>https://www.genome.jp/entry/R04203</v>
      </c>
      <c r="G52" t="s">
        <v>10808</v>
      </c>
      <c r="H52" t="s">
        <v>11994</v>
      </c>
    </row>
    <row r="53" spans="1:8">
      <c r="A53" t="s">
        <v>2845</v>
      </c>
      <c r="B53" t="str">
        <f>VLOOKUP(A53,Peptides!$L$2:$O$1465,4)</f>
        <v>BSU_32840</v>
      </c>
      <c r="C53" t="s">
        <v>2843</v>
      </c>
      <c r="E53" t="str">
        <f t="shared" si="0"/>
        <v>https://www.genome.jp/entry/1.1.1.35</v>
      </c>
      <c r="F53" t="str">
        <f>_xlfn.CONCAT("https://www.genome.jp/entry/",'reactions (old)'!C53)</f>
        <v>https://www.genome.jp/entry/R04737</v>
      </c>
      <c r="G53" s="1" t="s">
        <v>10809</v>
      </c>
      <c r="H53" t="s">
        <v>11995</v>
      </c>
    </row>
    <row r="54" spans="1:8">
      <c r="A54" t="s">
        <v>2845</v>
      </c>
      <c r="B54" t="str">
        <f>VLOOKUP(A54,Peptides!$L$2:$O$1465,4)</f>
        <v>BSU_32840</v>
      </c>
      <c r="C54" t="s">
        <v>2843</v>
      </c>
      <c r="E54" t="str">
        <f t="shared" si="0"/>
        <v>https://www.genome.jp/entry/1.1.1.35</v>
      </c>
      <c r="F54" t="str">
        <f>_xlfn.CONCAT("https://www.genome.jp/entry/",'reactions (old)'!C54)</f>
        <v>https://www.genome.jp/entry/R04739</v>
      </c>
      <c r="G54" t="s">
        <v>10810</v>
      </c>
      <c r="H54" t="s">
        <v>11996</v>
      </c>
    </row>
    <row r="55" spans="1:8">
      <c r="A55" t="s">
        <v>2845</v>
      </c>
      <c r="B55" t="str">
        <f>VLOOKUP(A55,Peptides!$L$2:$O$1465,4)</f>
        <v>BSU_32840</v>
      </c>
      <c r="C55" t="s">
        <v>2843</v>
      </c>
      <c r="E55" t="str">
        <f t="shared" si="0"/>
        <v>https://www.genome.jp/entry/1.1.1.35</v>
      </c>
      <c r="F55" t="str">
        <f>_xlfn.CONCAT("https://www.genome.jp/entry/",'reactions (old)'!C55)</f>
        <v>https://www.genome.jp/entry/R04741</v>
      </c>
      <c r="G55" t="s">
        <v>10811</v>
      </c>
      <c r="H55" t="s">
        <v>11997</v>
      </c>
    </row>
    <row r="56" spans="1:8">
      <c r="A56" t="s">
        <v>2845</v>
      </c>
      <c r="B56" t="str">
        <f>VLOOKUP(A56,Peptides!$L$2:$O$1465,4)</f>
        <v>BSU_32840</v>
      </c>
      <c r="C56" t="s">
        <v>2843</v>
      </c>
      <c r="E56" t="str">
        <f t="shared" si="0"/>
        <v>https://www.genome.jp/entry/1.1.1.35</v>
      </c>
      <c r="F56" t="str">
        <f>_xlfn.CONCAT("https://www.genome.jp/entry/",'reactions (old)'!C56)</f>
        <v>https://www.genome.jp/entry/R04743</v>
      </c>
      <c r="G56" t="s">
        <v>10812</v>
      </c>
      <c r="H56" t="s">
        <v>11998</v>
      </c>
    </row>
    <row r="57" spans="1:8">
      <c r="A57" t="s">
        <v>2845</v>
      </c>
      <c r="B57" t="str">
        <f>VLOOKUP(A57,Peptides!$L$2:$O$1465,4)</f>
        <v>BSU_32840</v>
      </c>
      <c r="C57" t="s">
        <v>2843</v>
      </c>
      <c r="E57" t="str">
        <f t="shared" si="0"/>
        <v>https://www.genome.jp/entry/1.1.1.35</v>
      </c>
      <c r="F57" t="str">
        <f>_xlfn.CONCAT("https://www.genome.jp/entry/",'reactions (old)'!C57)</f>
        <v>https://www.genome.jp/entry/R04745</v>
      </c>
      <c r="G57" t="s">
        <v>10813</v>
      </c>
      <c r="H57" t="s">
        <v>11999</v>
      </c>
    </row>
    <row r="58" spans="1:8">
      <c r="A58" t="s">
        <v>2845</v>
      </c>
      <c r="B58" t="str">
        <f>VLOOKUP(A58,Peptides!$L$2:$O$1465,4)</f>
        <v>BSU_32840</v>
      </c>
      <c r="C58" t="s">
        <v>2843</v>
      </c>
      <c r="E58" t="str">
        <f t="shared" si="0"/>
        <v>https://www.genome.jp/entry/1.1.1.35</v>
      </c>
      <c r="F58" t="str">
        <f>_xlfn.CONCAT("https://www.genome.jp/entry/",'reactions (old)'!C58)</f>
        <v>https://www.genome.jp/entry/R04748</v>
      </c>
      <c r="G58" t="s">
        <v>10814</v>
      </c>
      <c r="H58" t="s">
        <v>12000</v>
      </c>
    </row>
    <row r="59" spans="1:8">
      <c r="A59" t="s">
        <v>2845</v>
      </c>
      <c r="B59" t="str">
        <f>VLOOKUP(A59,Peptides!$L$2:$O$1465,4)</f>
        <v>BSU_32840</v>
      </c>
      <c r="C59" t="s">
        <v>2843</v>
      </c>
      <c r="E59" t="str">
        <f t="shared" si="0"/>
        <v>https://www.genome.jp/entry/1.1.1.35</v>
      </c>
      <c r="F59" t="str">
        <f>_xlfn.CONCAT("https://www.genome.jp/entry/",'reactions (old)'!C59)</f>
        <v>https://www.genome.jp/entry/R05305</v>
      </c>
      <c r="G59" t="s">
        <v>10815</v>
      </c>
      <c r="H59" t="s">
        <v>12001</v>
      </c>
    </row>
    <row r="60" spans="1:8">
      <c r="A60" t="s">
        <v>2845</v>
      </c>
      <c r="B60" t="str">
        <f>VLOOKUP(A60,Peptides!$L$2:$O$1465,4)</f>
        <v>BSU_32840</v>
      </c>
      <c r="C60" t="s">
        <v>2843</v>
      </c>
      <c r="E60" t="str">
        <f t="shared" si="0"/>
        <v>https://www.genome.jp/entry/1.1.1.35</v>
      </c>
      <c r="F60" t="str">
        <f>_xlfn.CONCAT("https://www.genome.jp/entry/",'reactions (old)'!C60)</f>
        <v>https://www.genome.jp/entry/R06941</v>
      </c>
      <c r="G60" t="s">
        <v>10778</v>
      </c>
      <c r="H60" t="s">
        <v>11964</v>
      </c>
    </row>
    <row r="61" spans="1:8">
      <c r="A61" t="s">
        <v>2845</v>
      </c>
      <c r="B61" t="str">
        <f>VLOOKUP(A61,Peptides!$L$2:$O$1465,4)</f>
        <v>BSU_32840</v>
      </c>
      <c r="C61" t="s">
        <v>2843</v>
      </c>
      <c r="E61" t="str">
        <f t="shared" si="0"/>
        <v>https://www.genome.jp/entry/1.1.1.35</v>
      </c>
      <c r="F61" t="str">
        <f>_xlfn.CONCAT("https://www.genome.jp/entry/",'reactions (old)'!C61)</f>
        <v>https://www.genome.jp/entry/R07890</v>
      </c>
      <c r="G61" t="s">
        <v>10816</v>
      </c>
      <c r="H61" t="s">
        <v>12002</v>
      </c>
    </row>
    <row r="62" spans="1:8">
      <c r="A62" t="s">
        <v>2845</v>
      </c>
      <c r="B62" t="str">
        <f>VLOOKUP(A62,Peptides!$L$2:$O$1465,4)</f>
        <v>BSU_32840</v>
      </c>
      <c r="C62" t="s">
        <v>2843</v>
      </c>
      <c r="E62" t="str">
        <f t="shared" si="0"/>
        <v>https://www.genome.jp/entry/1.1.1.35</v>
      </c>
      <c r="F62" t="str">
        <f>_xlfn.CONCAT("https://www.genome.jp/entry/",'reactions (old)'!C62)</f>
        <v>https://www.genome.jp/entry/R07894</v>
      </c>
      <c r="G62" t="s">
        <v>10817</v>
      </c>
      <c r="H62" t="s">
        <v>12003</v>
      </c>
    </row>
    <row r="63" spans="1:8">
      <c r="A63" t="s">
        <v>2845</v>
      </c>
      <c r="B63" t="str">
        <f>VLOOKUP(A63,Peptides!$L$2:$O$1465,4)</f>
        <v>BSU_32840</v>
      </c>
      <c r="C63" t="s">
        <v>2843</v>
      </c>
      <c r="E63" t="str">
        <f t="shared" si="0"/>
        <v>https://www.genome.jp/entry/1.1.1.35</v>
      </c>
      <c r="F63" t="str">
        <f>_xlfn.CONCAT("https://www.genome.jp/entry/",'reactions (old)'!C63)</f>
        <v>https://www.genome.jp/entry/R07898</v>
      </c>
      <c r="G63" t="s">
        <v>10818</v>
      </c>
      <c r="H63" t="s">
        <v>12004</v>
      </c>
    </row>
    <row r="64" spans="1:8">
      <c r="A64" t="s">
        <v>2845</v>
      </c>
      <c r="B64" t="str">
        <f>VLOOKUP(A64,Peptides!$L$2:$O$1465,4)</f>
        <v>BSU_32840</v>
      </c>
      <c r="C64" t="s">
        <v>2843</v>
      </c>
      <c r="E64" t="str">
        <f t="shared" si="0"/>
        <v>https://www.genome.jp/entry/1.1.1.35</v>
      </c>
      <c r="F64" t="str">
        <f>_xlfn.CONCAT("https://www.genome.jp/entry/",'reactions (old)'!C64)</f>
        <v>https://www.genome.jp/entry/R08094</v>
      </c>
      <c r="G64" t="s">
        <v>10819</v>
      </c>
      <c r="H64" t="s">
        <v>12005</v>
      </c>
    </row>
    <row r="65" spans="1:8">
      <c r="A65" t="s">
        <v>2471</v>
      </c>
      <c r="B65" t="str">
        <f>VLOOKUP(A65,Peptides!$L$2:$O$1465,4)</f>
        <v>BSU_29120</v>
      </c>
      <c r="C65" t="s">
        <v>2469</v>
      </c>
      <c r="E65" t="str">
        <f t="shared" si="0"/>
        <v>https://www.genome.jp/entry/1.1.1.37</v>
      </c>
      <c r="F65" t="str">
        <f>_xlfn.CONCAT("https://www.genome.jp/entry/",'reactions (old)'!C65)</f>
        <v>https://www.genome.jp/entry/R00342</v>
      </c>
      <c r="G65" t="s">
        <v>10820</v>
      </c>
      <c r="H65" t="s">
        <v>12006</v>
      </c>
    </row>
    <row r="66" spans="1:8">
      <c r="A66" t="s">
        <v>2471</v>
      </c>
      <c r="B66" t="str">
        <f>VLOOKUP(A66,Peptides!$L$2:$O$1465,4)</f>
        <v>BSU_29120</v>
      </c>
      <c r="C66" t="s">
        <v>2469</v>
      </c>
      <c r="E66" t="str">
        <f t="shared" si="0"/>
        <v>https://www.genome.jp/entry/1.1.1.37</v>
      </c>
      <c r="F66" t="str">
        <f>_xlfn.CONCAT("https://www.genome.jp/entry/",'reactions (old)'!C66)</f>
        <v>https://www.genome.jp/entry/R07136</v>
      </c>
      <c r="G66" t="s">
        <v>10821</v>
      </c>
      <c r="H66" t="s">
        <v>12007</v>
      </c>
    </row>
    <row r="67" spans="1:8">
      <c r="A67" t="s">
        <v>904</v>
      </c>
      <c r="B67" t="str">
        <f>VLOOKUP(A67,Peptides!$L$2:$O$1465,4)</f>
        <v>BSU_10850</v>
      </c>
      <c r="C67" t="s">
        <v>902</v>
      </c>
      <c r="E67" t="str">
        <f t="shared" ref="E67:E130" si="1">_xlfn.CONCAT("https://www.genome.jp/entry/",C67)</f>
        <v>https://www.genome.jp/entry/1.1.1.370</v>
      </c>
      <c r="F67" t="str">
        <f>_xlfn.CONCAT("https://www.genome.jp/entry/",'reactions (old)'!C67)</f>
        <v>https://www.genome.jp/entry/R09953</v>
      </c>
      <c r="G67" t="s">
        <v>10822</v>
      </c>
      <c r="H67" t="s">
        <v>11968</v>
      </c>
    </row>
    <row r="68" spans="1:8">
      <c r="A68" t="s">
        <v>2692</v>
      </c>
      <c r="B68" t="str">
        <f>VLOOKUP(A68,Peptides!$L$2:$O$1465,4)</f>
        <v>BSU_31170</v>
      </c>
      <c r="C68" t="s">
        <v>2690</v>
      </c>
      <c r="E68" t="str">
        <f t="shared" si="1"/>
        <v>https://www.genome.jp/entry/1.1.1.371</v>
      </c>
      <c r="F68" t="str">
        <f>_xlfn.CONCAT("https://www.genome.jp/entry/",'reactions (old)'!C68)</f>
        <v>https://www.genome.jp/entry/R09954</v>
      </c>
      <c r="G68" t="s">
        <v>10823</v>
      </c>
      <c r="H68" t="s">
        <v>12008</v>
      </c>
    </row>
    <row r="69" spans="1:8">
      <c r="A69" t="s">
        <v>1973</v>
      </c>
      <c r="B69" t="str">
        <f>VLOOKUP(A69,Peptides!$L$2:$O$1465,4)</f>
        <v>BSU_23550</v>
      </c>
      <c r="C69" t="s">
        <v>1971</v>
      </c>
      <c r="E69" t="str">
        <f t="shared" si="1"/>
        <v>https://www.genome.jp/entry/1.1.1.38</v>
      </c>
      <c r="F69" t="str">
        <f>_xlfn.CONCAT("https://www.genome.jp/entry/",'reactions (old)'!C69)</f>
        <v>https://www.genome.jp/entry/R00214</v>
      </c>
      <c r="G69" t="s">
        <v>10820</v>
      </c>
      <c r="H69" t="s">
        <v>12009</v>
      </c>
    </row>
    <row r="70" spans="1:8">
      <c r="A70" t="s">
        <v>1973</v>
      </c>
      <c r="B70" t="str">
        <f>VLOOKUP(A70,Peptides!$L$2:$O$1465,4)</f>
        <v>BSU_23550</v>
      </c>
      <c r="C70" t="s">
        <v>1971</v>
      </c>
      <c r="E70" t="str">
        <f t="shared" si="1"/>
        <v>https://www.genome.jp/entry/1.1.1.38</v>
      </c>
      <c r="F70" t="str">
        <f>_xlfn.CONCAT("https://www.genome.jp/entry/",'reactions (old)'!C70)</f>
        <v>https://www.genome.jp/entry/R00217</v>
      </c>
      <c r="G70" t="s">
        <v>6660</v>
      </c>
      <c r="H70" t="s">
        <v>12010</v>
      </c>
    </row>
    <row r="71" spans="1:8">
      <c r="A71" t="s">
        <v>3240</v>
      </c>
      <c r="B71" t="str">
        <f>VLOOKUP(A71,Peptides!$L$2:$O$1465,4)</f>
        <v>BSU_37720</v>
      </c>
      <c r="C71" t="s">
        <v>3238</v>
      </c>
      <c r="E71" t="str">
        <f t="shared" si="1"/>
        <v>https://www.genome.jp/entry/1.1.1.385</v>
      </c>
      <c r="F71" t="str">
        <f>_xlfn.CONCAT("https://www.genome.jp/entry/",'reactions (old)'!C71)</f>
        <v>https://www.genome.jp/entry/R10917</v>
      </c>
      <c r="G71" t="s">
        <v>10824</v>
      </c>
      <c r="H71" t="s">
        <v>12011</v>
      </c>
    </row>
    <row r="72" spans="1:8">
      <c r="A72" t="s">
        <v>535</v>
      </c>
      <c r="B72" t="str">
        <f>VLOOKUP(A72,Peptides!$L$2:$O$1465,4)</f>
        <v>BSU_06240</v>
      </c>
      <c r="C72" t="s">
        <v>533</v>
      </c>
      <c r="E72" t="str">
        <f t="shared" si="1"/>
        <v>https://www.genome.jp/entry/1.1.1.4</v>
      </c>
      <c r="F72" t="str">
        <f>_xlfn.CONCAT("https://www.genome.jp/entry/",'reactions (old)'!C72)</f>
        <v>https://www.genome.jp/entry/R02946</v>
      </c>
      <c r="G72" t="s">
        <v>10825</v>
      </c>
      <c r="H72" t="s">
        <v>12012</v>
      </c>
    </row>
    <row r="73" spans="1:8">
      <c r="A73" t="s">
        <v>2489</v>
      </c>
      <c r="B73" t="str">
        <f>VLOOKUP(A73,Peptides!$L$2:$O$1465,4)</f>
        <v>BSU_29220</v>
      </c>
      <c r="C73" t="s">
        <v>2487</v>
      </c>
      <c r="E73" t="str">
        <f t="shared" si="1"/>
        <v>https://www.genome.jp/entry/1.1.1.40</v>
      </c>
      <c r="F73" t="str">
        <f>_xlfn.CONCAT("https://www.genome.jp/entry/",'reactions (old)'!C73)</f>
        <v>https://www.genome.jp/entry/R00216</v>
      </c>
      <c r="G73" t="s">
        <v>10826</v>
      </c>
      <c r="H73" t="s">
        <v>12013</v>
      </c>
    </row>
    <row r="74" spans="1:8">
      <c r="A74" t="s">
        <v>2489</v>
      </c>
      <c r="B74" t="str">
        <f>VLOOKUP(A74,Peptides!$L$2:$O$1465,4)</f>
        <v>BSU_29220</v>
      </c>
      <c r="C74" t="s">
        <v>2487</v>
      </c>
      <c r="E74" t="str">
        <f t="shared" si="1"/>
        <v>https://www.genome.jp/entry/1.1.1.40</v>
      </c>
      <c r="F74" t="str">
        <f>_xlfn.CONCAT("https://www.genome.jp/entry/",'reactions (old)'!C74)</f>
        <v>https://www.genome.jp/entry/R00217</v>
      </c>
      <c r="G74" t="s">
        <v>6660</v>
      </c>
      <c r="H74" t="s">
        <v>12010</v>
      </c>
    </row>
    <row r="75" spans="1:8">
      <c r="A75" t="s">
        <v>2474</v>
      </c>
      <c r="B75" t="str">
        <f>VLOOKUP(A75,Peptides!$L$2:$O$1465,4)</f>
        <v>BSU_29130</v>
      </c>
      <c r="C75" t="s">
        <v>2472</v>
      </c>
      <c r="E75" t="str">
        <f t="shared" si="1"/>
        <v>https://www.genome.jp/entry/1.1.1.42</v>
      </c>
      <c r="F75" t="str">
        <f>_xlfn.CONCAT("https://www.genome.jp/entry/",'reactions (old)'!C75)</f>
        <v>https://www.genome.jp/entry/R00267</v>
      </c>
      <c r="G75" t="s">
        <v>10827</v>
      </c>
      <c r="H75" t="s">
        <v>12014</v>
      </c>
    </row>
    <row r="76" spans="1:8">
      <c r="A76" t="s">
        <v>2474</v>
      </c>
      <c r="B76" t="str">
        <f>VLOOKUP(A76,Peptides!$L$2:$O$1465,4)</f>
        <v>BSU_29130</v>
      </c>
      <c r="C76" t="s">
        <v>2472</v>
      </c>
      <c r="E76" t="str">
        <f t="shared" si="1"/>
        <v>https://www.genome.jp/entry/1.1.1.42</v>
      </c>
      <c r="F76" t="str">
        <f>_xlfn.CONCAT("https://www.genome.jp/entry/",'reactions (old)'!C76)</f>
        <v>https://www.genome.jp/entry/R00268</v>
      </c>
      <c r="G76" t="s">
        <v>6670</v>
      </c>
      <c r="H76" t="s">
        <v>12015</v>
      </c>
    </row>
    <row r="77" spans="1:8">
      <c r="A77" t="s">
        <v>2474</v>
      </c>
      <c r="B77" t="str">
        <f>VLOOKUP(A77,Peptides!$L$2:$O$1465,4)</f>
        <v>BSU_29130</v>
      </c>
      <c r="C77" t="s">
        <v>2472</v>
      </c>
      <c r="E77" t="str">
        <f t="shared" si="1"/>
        <v>https://www.genome.jp/entry/1.1.1.42</v>
      </c>
      <c r="F77" t="str">
        <f>_xlfn.CONCAT("https://www.genome.jp/entry/",'reactions (old)'!C77)</f>
        <v>https://www.genome.jp/entry/R01899</v>
      </c>
      <c r="G77" t="s">
        <v>10827</v>
      </c>
      <c r="H77" t="s">
        <v>12016</v>
      </c>
    </row>
    <row r="78" spans="1:8">
      <c r="A78" t="s">
        <v>2008</v>
      </c>
      <c r="B78" t="str">
        <f>VLOOKUP(A78,Peptides!$L$2:$O$1465,4)</f>
        <v>BSU_23860</v>
      </c>
      <c r="C78" t="s">
        <v>2006</v>
      </c>
      <c r="E78" t="str">
        <f t="shared" si="1"/>
        <v>https://www.genome.jp/entry/1.1.1.44</v>
      </c>
      <c r="F78" t="str">
        <f>_xlfn.CONCAT("https://www.genome.jp/entry/",'reactions (old)'!C78)</f>
        <v>https://www.genome.jp/entry/R01528</v>
      </c>
      <c r="G78" t="s">
        <v>10828</v>
      </c>
      <c r="H78" t="s">
        <v>12017</v>
      </c>
    </row>
    <row r="79" spans="1:8">
      <c r="A79" t="s">
        <v>375</v>
      </c>
      <c r="B79" t="str">
        <f>VLOOKUP(A79,Peptides!$L$2:$O$1465,4)</f>
        <v>BSU_03930</v>
      </c>
      <c r="C79" t="s">
        <v>373</v>
      </c>
      <c r="E79" t="str">
        <f t="shared" si="1"/>
        <v>https://www.genome.jp/entry/1.1.1.47</v>
      </c>
      <c r="F79" t="str">
        <f>_xlfn.CONCAT("https://www.genome.jp/entry/",'reactions (old)'!C79)</f>
        <v>https://www.genome.jp/entry/R01520</v>
      </c>
      <c r="G79" t="s">
        <v>10829</v>
      </c>
      <c r="H79" t="s">
        <v>12018</v>
      </c>
    </row>
    <row r="80" spans="1:8">
      <c r="A80" t="s">
        <v>375</v>
      </c>
      <c r="B80" t="str">
        <f>VLOOKUP(A80,Peptides!$L$2:$O$1465,4)</f>
        <v>BSU_03930</v>
      </c>
      <c r="C80" t="s">
        <v>373</v>
      </c>
      <c r="E80" t="str">
        <f t="shared" si="1"/>
        <v>https://www.genome.jp/entry/1.1.1.47</v>
      </c>
      <c r="F80" t="str">
        <f>_xlfn.CONCAT("https://www.genome.jp/entry/",'reactions (old)'!C80)</f>
        <v>https://www.genome.jp/entry/R01521</v>
      </c>
      <c r="G80" t="s">
        <v>10830</v>
      </c>
      <c r="H80" t="s">
        <v>12019</v>
      </c>
    </row>
    <row r="81" spans="1:8">
      <c r="A81" t="s">
        <v>2005</v>
      </c>
      <c r="B81" t="str">
        <f>VLOOKUP(A81,Peptides!$L$2:$O$1465,4)</f>
        <v>BSU_23850</v>
      </c>
      <c r="C81" t="s">
        <v>2003</v>
      </c>
      <c r="E81" t="str">
        <f t="shared" si="1"/>
        <v>https://www.genome.jp/entry/1.1.1.49</v>
      </c>
      <c r="F81" t="str">
        <f>_xlfn.CONCAT("https://www.genome.jp/entry/",'reactions (old)'!C81)</f>
        <v>https://www.genome.jp/entry/R00835</v>
      </c>
      <c r="G81" s="1" t="s">
        <v>10831</v>
      </c>
      <c r="H81" t="s">
        <v>12020</v>
      </c>
    </row>
    <row r="82" spans="1:8">
      <c r="A82" t="s">
        <v>2005</v>
      </c>
      <c r="B82" t="str">
        <f>VLOOKUP(A82,Peptides!$L$2:$O$1465,4)</f>
        <v>BSU_23850</v>
      </c>
      <c r="C82" t="s">
        <v>2003</v>
      </c>
      <c r="E82" t="str">
        <f t="shared" si="1"/>
        <v>https://www.genome.jp/entry/1.1.1.49</v>
      </c>
      <c r="F82" t="str">
        <f>_xlfn.CONCAT("https://www.genome.jp/entry/",'reactions (old)'!C82)</f>
        <v>https://www.genome.jp/entry/R02736</v>
      </c>
      <c r="G82" t="s">
        <v>10832</v>
      </c>
      <c r="H82" t="s">
        <v>12020</v>
      </c>
    </row>
    <row r="83" spans="1:8">
      <c r="A83" t="s">
        <v>1045</v>
      </c>
      <c r="B83" t="str">
        <f>VLOOKUP(A83,Peptides!$L$2:$O$1465,4)</f>
        <v>BSU_12350</v>
      </c>
      <c r="C83" t="s">
        <v>1043</v>
      </c>
      <c r="E83" t="str">
        <f t="shared" si="1"/>
        <v>https://www.genome.jp/entry/1.1.1.57</v>
      </c>
      <c r="F83" t="str">
        <f>_xlfn.CONCAT("https://www.genome.jp/entry/",'reactions (old)'!C83)</f>
        <v>https://www.genome.jp/entry/R02454</v>
      </c>
      <c r="G83" t="s">
        <v>10833</v>
      </c>
      <c r="H83" t="s">
        <v>12021</v>
      </c>
    </row>
    <row r="84" spans="1:8">
      <c r="A84" t="s">
        <v>1048</v>
      </c>
      <c r="B84" t="str">
        <f>VLOOKUP(A84,Peptides!$L$2:$O$1465,4)</f>
        <v>BSU_12380</v>
      </c>
      <c r="C84" t="s">
        <v>1046</v>
      </c>
      <c r="E84" t="str">
        <f t="shared" si="1"/>
        <v>https://www.genome.jp/entry/1.1.1.58</v>
      </c>
      <c r="F84" t="str">
        <f>_xlfn.CONCAT("https://www.genome.jp/entry/",'reactions (old)'!C84)</f>
        <v>https://www.genome.jp/entry/R02555</v>
      </c>
      <c r="G84" t="s">
        <v>10834</v>
      </c>
      <c r="H84" t="s">
        <v>12022</v>
      </c>
    </row>
    <row r="85" spans="1:8">
      <c r="A85" t="s">
        <v>1186</v>
      </c>
      <c r="B85" t="str">
        <f>VLOOKUP(A85,Peptides!$L$2:$O$1465,4)</f>
        <v>BSU_13960</v>
      </c>
      <c r="C85" t="s">
        <v>1184</v>
      </c>
      <c r="E85" t="str">
        <f t="shared" si="1"/>
        <v>https://www.genome.jp/entry/1.1.1.60</v>
      </c>
      <c r="F85" t="str">
        <f>_xlfn.CONCAT("https://www.genome.jp/entry/",'reactions (old)'!C85)</f>
        <v>https://www.genome.jp/entry/R01745</v>
      </c>
      <c r="G85" t="s">
        <v>10835</v>
      </c>
      <c r="H85" t="s">
        <v>12023</v>
      </c>
    </row>
    <row r="86" spans="1:8">
      <c r="A86" t="s">
        <v>1186</v>
      </c>
      <c r="B86" t="str">
        <f>VLOOKUP(A86,Peptides!$L$2:$O$1465,4)</f>
        <v>BSU_13960</v>
      </c>
      <c r="C86" t="s">
        <v>1184</v>
      </c>
      <c r="E86" t="str">
        <f t="shared" si="1"/>
        <v>https://www.genome.jp/entry/1.1.1.60</v>
      </c>
      <c r="F86" t="str">
        <f>_xlfn.CONCAT("https://www.genome.jp/entry/",'reactions (old)'!C86)</f>
        <v>https://www.genome.jp/entry/R01747</v>
      </c>
      <c r="G86" t="s">
        <v>10836</v>
      </c>
      <c r="H86" t="s">
        <v>12024</v>
      </c>
    </row>
    <row r="87" spans="1:8">
      <c r="A87" t="s">
        <v>388</v>
      </c>
      <c r="B87" t="str">
        <f>VLOOKUP(A87,Peptides!$L$2:$O$1465,4)</f>
        <v>BSU_04000</v>
      </c>
      <c r="C87" t="s">
        <v>385</v>
      </c>
      <c r="E87" t="str">
        <f t="shared" si="1"/>
        <v>https://www.genome.jp/entry/1.1.1.83</v>
      </c>
      <c r="F87" t="str">
        <f>_xlfn.CONCAT("https://www.genome.jp/entry/",'reactions (old)'!C87)</f>
        <v>https://www.genome.jp/entry/R00215</v>
      </c>
      <c r="G87" t="s">
        <v>10837</v>
      </c>
      <c r="H87" t="s">
        <v>12009</v>
      </c>
    </row>
    <row r="88" spans="1:8">
      <c r="A88" t="s">
        <v>2365</v>
      </c>
      <c r="B88" t="str">
        <f>VLOOKUP(A88,Peptides!$L$2:$O$1465,4)</f>
        <v>BSU_28270</v>
      </c>
      <c r="C88" t="s">
        <v>2363</v>
      </c>
      <c r="E88" t="str">
        <f t="shared" si="1"/>
        <v>https://www.genome.jp/entry/1.1.1.85</v>
      </c>
      <c r="F88" t="str">
        <f>_xlfn.CONCAT("https://www.genome.jp/entry/",'reactions (old)'!C88)</f>
        <v>https://www.genome.jp/entry/R00994</v>
      </c>
      <c r="G88" t="s">
        <v>10838</v>
      </c>
      <c r="H88" t="s">
        <v>12025</v>
      </c>
    </row>
    <row r="89" spans="1:8">
      <c r="A89" t="s">
        <v>2365</v>
      </c>
      <c r="B89" t="str">
        <f>VLOOKUP(A89,Peptides!$L$2:$O$1465,4)</f>
        <v>BSU_28270</v>
      </c>
      <c r="C89" t="s">
        <v>2363</v>
      </c>
      <c r="E89" t="str">
        <f t="shared" si="1"/>
        <v>https://www.genome.jp/entry/1.1.1.85</v>
      </c>
      <c r="F89" t="str">
        <f>_xlfn.CONCAT("https://www.genome.jp/entry/",'reactions (old)'!C89)</f>
        <v>https://www.genome.jp/entry/R01652</v>
      </c>
      <c r="G89" t="s">
        <v>10839</v>
      </c>
      <c r="H89" t="s">
        <v>6691</v>
      </c>
    </row>
    <row r="90" spans="1:8">
      <c r="A90" t="s">
        <v>2365</v>
      </c>
      <c r="B90" t="str">
        <f>VLOOKUP(A90,Peptides!$L$2:$O$1465,4)</f>
        <v>BSU_28270</v>
      </c>
      <c r="C90" t="s">
        <v>2363</v>
      </c>
      <c r="E90" t="str">
        <f t="shared" si="1"/>
        <v>https://www.genome.jp/entry/1.1.1.85</v>
      </c>
      <c r="F90" t="str">
        <f>_xlfn.CONCAT("https://www.genome.jp/entry/",'reactions (old)'!C90)</f>
        <v>https://www.genome.jp/entry/R04426</v>
      </c>
      <c r="G90" t="s">
        <v>10840</v>
      </c>
      <c r="H90" t="s">
        <v>12026</v>
      </c>
    </row>
    <row r="91" spans="1:8">
      <c r="A91" t="s">
        <v>2365</v>
      </c>
      <c r="B91" t="str">
        <f>VLOOKUP(A91,Peptides!$L$2:$O$1465,4)</f>
        <v>BSU_28270</v>
      </c>
      <c r="C91" t="s">
        <v>2363</v>
      </c>
      <c r="E91" t="str">
        <f t="shared" si="1"/>
        <v>https://www.genome.jp/entry/1.1.1.85</v>
      </c>
      <c r="F91" t="str">
        <f>_xlfn.CONCAT("https://www.genome.jp/entry/",'reactions (old)'!C91)</f>
        <v>https://www.genome.jp/entry/R10052</v>
      </c>
      <c r="G91" t="s">
        <v>10840</v>
      </c>
      <c r="H91" t="s">
        <v>12027</v>
      </c>
    </row>
    <row r="92" spans="1:8">
      <c r="A92" t="s">
        <v>2371</v>
      </c>
      <c r="B92" t="str">
        <f>VLOOKUP(A92,Peptides!$L$2:$O$1465,4)</f>
        <v>BSU_28290</v>
      </c>
      <c r="C92" t="s">
        <v>2369</v>
      </c>
      <c r="E92" t="str">
        <f t="shared" si="1"/>
        <v>https://www.genome.jp/entry/1.1.1.86</v>
      </c>
      <c r="F92" t="str">
        <f>_xlfn.CONCAT("https://www.genome.jp/entry/",'reactions (old)'!C92)</f>
        <v>https://www.genome.jp/entry/R03051</v>
      </c>
      <c r="G92" t="s">
        <v>10841</v>
      </c>
      <c r="H92" t="s">
        <v>12028</v>
      </c>
    </row>
    <row r="93" spans="1:8">
      <c r="A93" t="s">
        <v>2371</v>
      </c>
      <c r="B93" t="str">
        <f>VLOOKUP(A93,Peptides!$L$2:$O$1465,4)</f>
        <v>BSU_28290</v>
      </c>
      <c r="C93" t="s">
        <v>2369</v>
      </c>
      <c r="E93" t="str">
        <f t="shared" si="1"/>
        <v>https://www.genome.jp/entry/1.1.1.86</v>
      </c>
      <c r="F93" t="str">
        <f>_xlfn.CONCAT("https://www.genome.jp/entry/",'reactions (old)'!C93)</f>
        <v>https://www.genome.jp/entry/R04439</v>
      </c>
      <c r="G93" t="s">
        <v>10842</v>
      </c>
      <c r="H93" t="s">
        <v>12029</v>
      </c>
    </row>
    <row r="94" spans="1:8">
      <c r="A94" t="s">
        <v>2371</v>
      </c>
      <c r="B94" t="str">
        <f>VLOOKUP(A94,Peptides!$L$2:$O$1465,4)</f>
        <v>BSU_28290</v>
      </c>
      <c r="C94" t="s">
        <v>2369</v>
      </c>
      <c r="E94" t="str">
        <f t="shared" si="1"/>
        <v>https://www.genome.jp/entry/1.1.1.86</v>
      </c>
      <c r="F94" t="str">
        <f>_xlfn.CONCAT("https://www.genome.jp/entry/",'reactions (old)'!C94)</f>
        <v>https://www.genome.jp/entry/R04440</v>
      </c>
      <c r="G94" t="s">
        <v>10842</v>
      </c>
      <c r="H94" t="s">
        <v>12030</v>
      </c>
    </row>
    <row r="95" spans="1:8">
      <c r="A95" t="s">
        <v>2371</v>
      </c>
      <c r="B95" t="str">
        <f>VLOOKUP(A95,Peptides!$L$2:$O$1465,4)</f>
        <v>BSU_28290</v>
      </c>
      <c r="C95" t="s">
        <v>2369</v>
      </c>
      <c r="E95" t="str">
        <f t="shared" si="1"/>
        <v>https://www.genome.jp/entry/1.1.1.86</v>
      </c>
      <c r="F95" t="str">
        <f>_xlfn.CONCAT("https://www.genome.jp/entry/",'reactions (old)'!C95)</f>
        <v>https://www.genome.jp/entry/R05068</v>
      </c>
      <c r="G95" t="s">
        <v>10843</v>
      </c>
      <c r="H95" t="s">
        <v>12031</v>
      </c>
    </row>
    <row r="96" spans="1:8">
      <c r="A96" t="s">
        <v>2371</v>
      </c>
      <c r="B96" t="str">
        <f>VLOOKUP(A96,Peptides!$L$2:$O$1465,4)</f>
        <v>BSU_28290</v>
      </c>
      <c r="C96" t="s">
        <v>2369</v>
      </c>
      <c r="E96" t="str">
        <f t="shared" si="1"/>
        <v>https://www.genome.jp/entry/1.1.1.86</v>
      </c>
      <c r="F96" t="str">
        <f>_xlfn.CONCAT("https://www.genome.jp/entry/",'reactions (old)'!C96)</f>
        <v>https://www.genome.jp/entry/R05069</v>
      </c>
      <c r="G96" t="s">
        <v>6704</v>
      </c>
      <c r="H96" t="s">
        <v>6705</v>
      </c>
    </row>
    <row r="97" spans="1:8">
      <c r="A97" t="s">
        <v>2371</v>
      </c>
      <c r="B97" t="str">
        <f>VLOOKUP(A97,Peptides!$L$2:$O$1465,4)</f>
        <v>BSU_28290</v>
      </c>
      <c r="C97" t="s">
        <v>2369</v>
      </c>
      <c r="E97" t="str">
        <f t="shared" si="1"/>
        <v>https://www.genome.jp/entry/1.1.1.86</v>
      </c>
      <c r="F97" t="str">
        <f>_xlfn.CONCAT("https://www.genome.jp/entry/",'reactions (old)'!C97)</f>
        <v>https://www.genome.jp/entry/R05071</v>
      </c>
      <c r="G97" t="s">
        <v>6706</v>
      </c>
      <c r="H97" t="s">
        <v>6707</v>
      </c>
    </row>
    <row r="98" spans="1:8">
      <c r="A98" t="s">
        <v>388</v>
      </c>
      <c r="B98" t="str">
        <f>VLOOKUP(A98,Peptides!$L$2:$O$1465,4)</f>
        <v>BSU_04000</v>
      </c>
      <c r="C98" t="s">
        <v>384</v>
      </c>
      <c r="E98" t="str">
        <f t="shared" si="1"/>
        <v>https://www.genome.jp/entry/1.1.1.93</v>
      </c>
      <c r="F98" t="str">
        <f>_xlfn.CONCAT("https://www.genome.jp/entry/",'reactions (old)'!C98)</f>
        <v>https://www.genome.jp/entry/R02545</v>
      </c>
      <c r="G98" t="s">
        <v>10844</v>
      </c>
      <c r="H98" t="s">
        <v>12032</v>
      </c>
    </row>
    <row r="99" spans="1:8">
      <c r="A99" t="s">
        <v>388</v>
      </c>
      <c r="B99" t="str">
        <f>VLOOKUP(A99,Peptides!$L$2:$O$1465,4)</f>
        <v>BSU_04000</v>
      </c>
      <c r="C99" t="s">
        <v>384</v>
      </c>
      <c r="E99" t="str">
        <f t="shared" si="1"/>
        <v>https://www.genome.jp/entry/1.1.1.93</v>
      </c>
      <c r="F99" t="str">
        <f>_xlfn.CONCAT("https://www.genome.jp/entry/",'reactions (old)'!C99)</f>
        <v>https://www.genome.jp/entry/R06180</v>
      </c>
      <c r="G99" t="s">
        <v>10845</v>
      </c>
      <c r="H99" t="s">
        <v>12032</v>
      </c>
    </row>
    <row r="100" spans="1:8">
      <c r="A100" t="s">
        <v>1911</v>
      </c>
      <c r="B100" t="str">
        <f>VLOOKUP(A100,Peptides!$L$2:$O$1465,4)</f>
        <v>BSU_22830</v>
      </c>
      <c r="C100" t="s">
        <v>1909</v>
      </c>
      <c r="E100" t="str">
        <f t="shared" si="1"/>
        <v>https://www.genome.jp/entry/1.1.1.94</v>
      </c>
      <c r="F100" t="str">
        <f>_xlfn.CONCAT("https://www.genome.jp/entry/",'reactions (old)'!C100)</f>
        <v>https://www.genome.jp/entry/R00842</v>
      </c>
      <c r="G100" t="s">
        <v>10846</v>
      </c>
      <c r="H100" t="s">
        <v>11980</v>
      </c>
    </row>
    <row r="101" spans="1:8">
      <c r="A101" t="s">
        <v>1911</v>
      </c>
      <c r="B101" t="str">
        <f>VLOOKUP(A101,Peptides!$L$2:$O$1465,4)</f>
        <v>BSU_22830</v>
      </c>
      <c r="C101" t="s">
        <v>1909</v>
      </c>
      <c r="E101" t="str">
        <f t="shared" si="1"/>
        <v>https://www.genome.jp/entry/1.1.1.94</v>
      </c>
      <c r="F101" t="str">
        <f>_xlfn.CONCAT("https://www.genome.jp/entry/",'reactions (old)'!C101)</f>
        <v>https://www.genome.jp/entry/R00844</v>
      </c>
      <c r="G101" t="s">
        <v>10847</v>
      </c>
      <c r="H101" t="s">
        <v>11981</v>
      </c>
    </row>
    <row r="102" spans="1:8">
      <c r="A102" t="s">
        <v>1933</v>
      </c>
      <c r="B102" t="str">
        <f>VLOOKUP(A102,Peptides!$L$2:$O$1465,4)</f>
        <v>BSU_23070</v>
      </c>
      <c r="C102" t="s">
        <v>1931</v>
      </c>
      <c r="E102" t="str">
        <f t="shared" si="1"/>
        <v>https://www.genome.jp/entry/1.1.1.95</v>
      </c>
      <c r="F102" t="str">
        <f>_xlfn.CONCAT("https://www.genome.jp/entry/",'reactions (old)'!C102)</f>
        <v>https://www.genome.jp/entry/R01513</v>
      </c>
      <c r="G102" t="s">
        <v>10848</v>
      </c>
      <c r="H102" t="s">
        <v>12033</v>
      </c>
    </row>
    <row r="103" spans="1:8">
      <c r="A103" t="s">
        <v>1933</v>
      </c>
      <c r="B103" t="str">
        <f>VLOOKUP(A103,Peptides!$L$2:$O$1465,4)</f>
        <v>BSU_23070</v>
      </c>
      <c r="C103" t="s">
        <v>1931</v>
      </c>
      <c r="E103" t="str">
        <f t="shared" si="1"/>
        <v>https://www.genome.jp/entry/1.1.1.95</v>
      </c>
      <c r="F103" t="str">
        <f>_xlfn.CONCAT("https://www.genome.jp/entry/",'reactions (old)'!C103)</f>
        <v>https://www.genome.jp/entry/R08198</v>
      </c>
      <c r="G103" t="s">
        <v>10849</v>
      </c>
      <c r="H103" t="s">
        <v>12034</v>
      </c>
    </row>
    <row r="104" spans="1:8">
      <c r="A104" t="s">
        <v>793</v>
      </c>
      <c r="B104" t="str">
        <f>VLOOKUP(A104,Peptides!$L$2:$O$1465,4)</f>
        <v>BSU_09300</v>
      </c>
      <c r="C104" t="s">
        <v>791</v>
      </c>
      <c r="E104" t="str">
        <f t="shared" si="1"/>
        <v>https://www.genome.jp/entry/1.1.3.21</v>
      </c>
      <c r="F104" t="str">
        <f>_xlfn.CONCAT("https://www.genome.jp/entry/",'reactions (old)'!C104)</f>
        <v>https://www.genome.jp/entry/R00846</v>
      </c>
      <c r="G104" t="s">
        <v>10850</v>
      </c>
      <c r="H104" t="s">
        <v>12035</v>
      </c>
    </row>
    <row r="105" spans="1:8">
      <c r="A105" t="s">
        <v>2679</v>
      </c>
      <c r="B105" t="str">
        <f>VLOOKUP(A105,Peptides!$L$2:$O$1465,4)</f>
        <v>BSU_31050</v>
      </c>
      <c r="C105" t="s">
        <v>2677</v>
      </c>
      <c r="E105" t="str">
        <f t="shared" si="1"/>
        <v>https://www.genome.jp/entry/1.1.99.1</v>
      </c>
      <c r="F105" t="str">
        <f>_xlfn.CONCAT("https://www.genome.jp/entry/",'reactions (old)'!C105)</f>
        <v>https://www.genome.jp/entry/R01025</v>
      </c>
      <c r="G105" t="s">
        <v>10851</v>
      </c>
      <c r="H105" t="s">
        <v>12036</v>
      </c>
    </row>
    <row r="106" spans="1:8">
      <c r="A106" t="s">
        <v>2423</v>
      </c>
      <c r="B106" t="str">
        <f>VLOOKUP(A106,Peptides!$L$2:$O$1465,4)</f>
        <v>BSU_28680</v>
      </c>
      <c r="C106" t="s">
        <v>2421</v>
      </c>
      <c r="E106" t="str">
        <f t="shared" si="1"/>
        <v>https://www.genome.jp/entry/1.1.99.14</v>
      </c>
      <c r="F106" t="str">
        <f>_xlfn.CONCAT("https://www.genome.jp/entry/",'reactions (old)'!C106)</f>
        <v>https://www.genome.jp/entry/R00476</v>
      </c>
      <c r="G106" t="s">
        <v>10852</v>
      </c>
      <c r="H106" t="s">
        <v>12037</v>
      </c>
    </row>
    <row r="107" spans="1:8">
      <c r="A107" t="s">
        <v>745</v>
      </c>
      <c r="B107" t="str">
        <f>VLOOKUP(A107,Peptides!$L$2:$O$1465,4)</f>
        <v>BSU_41050</v>
      </c>
      <c r="C107" t="s">
        <v>3729</v>
      </c>
      <c r="E107" t="str">
        <f t="shared" si="1"/>
        <v>https://www.genome.jp/entry/1.11.1.24</v>
      </c>
      <c r="F107" t="str">
        <f>_xlfn.CONCAT("https://www.genome.jp/entry/",'reactions (old)'!C107)</f>
        <v>https://www.genome.jp/entry/R12570</v>
      </c>
      <c r="G107" t="s">
        <v>10853</v>
      </c>
      <c r="H107" t="s">
        <v>12038</v>
      </c>
    </row>
    <row r="108" spans="1:8">
      <c r="A108" t="s">
        <v>745</v>
      </c>
      <c r="B108" t="str">
        <f>VLOOKUP(A108,Peptides!$L$2:$O$1465,4)</f>
        <v>BSU_41050</v>
      </c>
      <c r="C108" t="s">
        <v>3730</v>
      </c>
      <c r="E108" t="str">
        <f t="shared" si="1"/>
        <v>https://www.genome.jp/entry/1.11.1.25</v>
      </c>
      <c r="F108" t="str">
        <f>_xlfn.CONCAT("https://www.genome.jp/entry/",'reactions (old)'!C108)</f>
        <v>https://www.genome.jp/entry/R12571</v>
      </c>
      <c r="G108" t="s">
        <v>10854</v>
      </c>
      <c r="H108" t="s">
        <v>12039</v>
      </c>
    </row>
    <row r="109" spans="1:8">
      <c r="A109" t="s">
        <v>745</v>
      </c>
      <c r="B109" t="str">
        <f>VLOOKUP(A109,Peptides!$L$2:$O$1465,4)</f>
        <v>BSU_41050</v>
      </c>
      <c r="C109" t="s">
        <v>3731</v>
      </c>
      <c r="E109" t="str">
        <f t="shared" si="1"/>
        <v>https://www.genome.jp/entry/1.11.1.26</v>
      </c>
      <c r="F109" t="str">
        <f>_xlfn.CONCAT("https://www.genome.jp/entry/",'reactions (old)'!C109)</f>
        <v>https://www.genome.jp/entry/R12579</v>
      </c>
      <c r="G109" t="s">
        <v>10855</v>
      </c>
      <c r="H109" t="s">
        <v>12040</v>
      </c>
    </row>
    <row r="110" spans="1:8">
      <c r="A110" t="s">
        <v>745</v>
      </c>
      <c r="B110" t="str">
        <f>VLOOKUP(A110,Peptides!$L$2:$O$1465,4)</f>
        <v>BSU_41050</v>
      </c>
      <c r="C110" t="s">
        <v>3732</v>
      </c>
      <c r="E110" t="str">
        <f t="shared" si="1"/>
        <v>https://www.genome.jp/entry/1.11.1.27</v>
      </c>
      <c r="F110" t="str">
        <f>_xlfn.CONCAT("https://www.genome.jp/entry/",'reactions (old)'!C110)</f>
        <v>https://www.genome.jp/entry/R12578</v>
      </c>
      <c r="G110" t="s">
        <v>10856</v>
      </c>
      <c r="H110" t="s">
        <v>12041</v>
      </c>
    </row>
    <row r="111" spans="1:8">
      <c r="A111" t="s">
        <v>745</v>
      </c>
      <c r="B111" t="str">
        <f>VLOOKUP(A111,Peptides!$L$2:$O$1465,4)</f>
        <v>BSU_41050</v>
      </c>
      <c r="C111" t="s">
        <v>3733</v>
      </c>
      <c r="E111" t="str">
        <f t="shared" si="1"/>
        <v>https://www.genome.jp/entry/1.11.1.28</v>
      </c>
      <c r="F111" t="str">
        <f>_xlfn.CONCAT("https://www.genome.jp/entry/",'reactions (old)'!C111)</f>
        <v>https://www.genome.jp/entry/R12602</v>
      </c>
      <c r="G111" t="s">
        <v>10857</v>
      </c>
      <c r="H111" t="s">
        <v>12042</v>
      </c>
    </row>
    <row r="112" spans="1:8">
      <c r="A112" t="s">
        <v>745</v>
      </c>
      <c r="B112" t="str">
        <f>VLOOKUP(A112,Peptides!$L$2:$O$1465,4)</f>
        <v>BSU_41050</v>
      </c>
      <c r="C112" t="s">
        <v>3733</v>
      </c>
      <c r="E112" t="str">
        <f t="shared" si="1"/>
        <v>https://www.genome.jp/entry/1.11.1.28</v>
      </c>
      <c r="F112" t="str">
        <f>_xlfn.CONCAT("https://www.genome.jp/entry/",'reactions (old)'!C112)</f>
        <v>https://www.genome.jp/entry/R12603</v>
      </c>
      <c r="G112" t="s">
        <v>10858</v>
      </c>
      <c r="H112" t="s">
        <v>12043</v>
      </c>
    </row>
    <row r="113" spans="1:8">
      <c r="A113" t="s">
        <v>3459</v>
      </c>
      <c r="B113" t="str">
        <f>VLOOKUP(A113,Peptides!$L$2:$O$1465,4)</f>
        <v>BSU_40090</v>
      </c>
      <c r="C113" t="s">
        <v>3457</v>
      </c>
      <c r="E113" t="str">
        <f t="shared" si="1"/>
        <v>https://www.genome.jp/entry/1.11.1.5</v>
      </c>
      <c r="F113" t="str">
        <f>_xlfn.CONCAT("https://www.genome.jp/entry/",'reactions (old)'!C113)</f>
        <v>https://www.genome.jp/entry/R00017</v>
      </c>
      <c r="G113" t="s">
        <v>10859</v>
      </c>
      <c r="H113" t="s">
        <v>12044</v>
      </c>
    </row>
    <row r="114" spans="1:8">
      <c r="A114" t="s">
        <v>436</v>
      </c>
      <c r="B114" t="str">
        <f>VLOOKUP(A114,Peptides!$L$2:$O$1465,4)</f>
        <v>BSU_04430</v>
      </c>
      <c r="C114" t="s">
        <v>434</v>
      </c>
      <c r="E114" t="str">
        <f t="shared" si="1"/>
        <v>https://www.genome.jp/entry/1.11.1.6</v>
      </c>
      <c r="F114" t="str">
        <f>_xlfn.CONCAT("https://www.genome.jp/entry/",'reactions (old)'!C114)</f>
        <v>https://www.genome.jp/entry/R00009</v>
      </c>
      <c r="G114" t="s">
        <v>9145</v>
      </c>
      <c r="H114" t="s">
        <v>12045</v>
      </c>
    </row>
    <row r="115" spans="1:8">
      <c r="A115" t="s">
        <v>436</v>
      </c>
      <c r="B115" t="str">
        <f>VLOOKUP(A115,Peptides!$L$2:$O$1465,4)</f>
        <v>BSU_04430</v>
      </c>
      <c r="C115" t="s">
        <v>434</v>
      </c>
      <c r="E115" t="str">
        <f t="shared" si="1"/>
        <v>https://www.genome.jp/entry/1.11.1.6</v>
      </c>
      <c r="F115" t="str">
        <f>_xlfn.CONCAT("https://www.genome.jp/entry/",'reactions (old)'!C115)</f>
        <v>https://www.genome.jp/entry/R00602</v>
      </c>
      <c r="G115" t="s">
        <v>10860</v>
      </c>
      <c r="H115" t="s">
        <v>12046</v>
      </c>
    </row>
    <row r="116" spans="1:8">
      <c r="A116" t="s">
        <v>436</v>
      </c>
      <c r="B116" t="str">
        <f>VLOOKUP(A116,Peptides!$L$2:$O$1465,4)</f>
        <v>BSU_04430</v>
      </c>
      <c r="C116" t="s">
        <v>434</v>
      </c>
      <c r="E116" t="str">
        <f t="shared" si="1"/>
        <v>https://www.genome.jp/entry/1.11.1.6</v>
      </c>
      <c r="F116" t="str">
        <f>_xlfn.CONCAT("https://www.genome.jp/entry/",'reactions (old)'!C116)</f>
        <v>https://www.genome.jp/entry/R02670</v>
      </c>
      <c r="G116" t="s">
        <v>10861</v>
      </c>
      <c r="H116" t="s">
        <v>12047</v>
      </c>
    </row>
    <row r="117" spans="1:8">
      <c r="A117" t="s">
        <v>221</v>
      </c>
      <c r="B117" t="str">
        <f>VLOOKUP(A117,Peptides!$L$2:$O$1465,4)</f>
        <v>BSU_02100</v>
      </c>
      <c r="C117" t="s">
        <v>219</v>
      </c>
      <c r="E117" t="str">
        <f t="shared" si="1"/>
        <v>https://www.genome.jp/entry/1.11.2.4</v>
      </c>
      <c r="F117" t="str">
        <f>_xlfn.CONCAT("https://www.genome.jp/entry/",'reactions (old)'!C117)</f>
        <v>https://www.genome.jp/entry/R09740</v>
      </c>
      <c r="G117" t="s">
        <v>10862</v>
      </c>
      <c r="H117" t="s">
        <v>12048</v>
      </c>
    </row>
    <row r="118" spans="1:8">
      <c r="A118" t="s">
        <v>221</v>
      </c>
      <c r="B118" t="str">
        <f>VLOOKUP(A118,Peptides!$L$2:$O$1465,4)</f>
        <v>BSU_02100</v>
      </c>
      <c r="C118" t="s">
        <v>219</v>
      </c>
      <c r="E118" t="str">
        <f t="shared" si="1"/>
        <v>https://www.genome.jp/entry/1.11.2.4</v>
      </c>
      <c r="F118" t="str">
        <f>_xlfn.CONCAT("https://www.genome.jp/entry/",'reactions (old)'!C118)</f>
        <v>https://www.genome.jp/entry/R09741</v>
      </c>
      <c r="G118" t="s">
        <v>10862</v>
      </c>
      <c r="H118" t="s">
        <v>12049</v>
      </c>
    </row>
    <row r="119" spans="1:8">
      <c r="A119" t="s">
        <v>715</v>
      </c>
      <c r="B119" t="str">
        <f>VLOOKUP(A119,Peptides!$L$2:$O$1465,4)</f>
        <v>BSU_08230</v>
      </c>
      <c r="C119" t="s">
        <v>713</v>
      </c>
      <c r="E119" t="str">
        <f t="shared" si="1"/>
        <v>https://www.genome.jp/entry/1.13.11.2</v>
      </c>
      <c r="F119" t="str">
        <f>_xlfn.CONCAT("https://www.genome.jp/entry/",'reactions (old)'!C119)</f>
        <v>https://www.genome.jp/entry/R00816</v>
      </c>
      <c r="G119" t="s">
        <v>10863</v>
      </c>
      <c r="H119" t="s">
        <v>6739</v>
      </c>
    </row>
    <row r="120" spans="1:8">
      <c r="A120" t="s">
        <v>715</v>
      </c>
      <c r="B120" t="str">
        <f>VLOOKUP(A120,Peptides!$L$2:$O$1465,4)</f>
        <v>BSU_08230</v>
      </c>
      <c r="C120" t="s">
        <v>713</v>
      </c>
      <c r="E120" t="str">
        <f t="shared" si="1"/>
        <v>https://www.genome.jp/entry/1.13.11.2</v>
      </c>
      <c r="F120" t="str">
        <f>_xlfn.CONCAT("https://www.genome.jp/entry/",'reactions (old)'!C120)</f>
        <v>https://www.genome.jp/entry/R04089</v>
      </c>
      <c r="G120" t="s">
        <v>10864</v>
      </c>
      <c r="H120" t="s">
        <v>6741</v>
      </c>
    </row>
    <row r="121" spans="1:8">
      <c r="A121" t="s">
        <v>715</v>
      </c>
      <c r="B121" t="str">
        <f>VLOOKUP(A121,Peptides!$L$2:$O$1465,4)</f>
        <v>BSU_08230</v>
      </c>
      <c r="C121" t="s">
        <v>713</v>
      </c>
      <c r="E121" t="str">
        <f t="shared" si="1"/>
        <v>https://www.genome.jp/entry/1.13.11.2</v>
      </c>
      <c r="F121" t="str">
        <f>_xlfn.CONCAT("https://www.genome.jp/entry/",'reactions (old)'!C121)</f>
        <v>https://www.genome.jp/entry/R05295</v>
      </c>
      <c r="G121" s="1" t="s">
        <v>10865</v>
      </c>
      <c r="H121" t="s">
        <v>6743</v>
      </c>
    </row>
    <row r="122" spans="1:8">
      <c r="A122" t="s">
        <v>715</v>
      </c>
      <c r="B122" t="str">
        <f>VLOOKUP(A122,Peptides!$L$2:$O$1465,4)</f>
        <v>BSU_08230</v>
      </c>
      <c r="C122" t="s">
        <v>713</v>
      </c>
      <c r="E122" t="str">
        <f t="shared" si="1"/>
        <v>https://www.genome.jp/entry/1.13.11.2</v>
      </c>
      <c r="F122" t="str">
        <f>_xlfn.CONCAT("https://www.genome.jp/entry/",'reactions (old)'!C122)</f>
        <v>https://www.genome.jp/entry/R05404</v>
      </c>
      <c r="G122" t="s">
        <v>10866</v>
      </c>
      <c r="H122" t="s">
        <v>6745</v>
      </c>
    </row>
    <row r="123" spans="1:8">
      <c r="A123" t="s">
        <v>715</v>
      </c>
      <c r="B123" t="str">
        <f>VLOOKUP(A123,Peptides!$L$2:$O$1465,4)</f>
        <v>BSU_08230</v>
      </c>
      <c r="C123" t="s">
        <v>713</v>
      </c>
      <c r="E123" t="str">
        <f t="shared" si="1"/>
        <v>https://www.genome.jp/entry/1.13.11.2</v>
      </c>
      <c r="F123" t="str">
        <f>_xlfn.CONCAT("https://www.genome.jp/entry/",'reactions (old)'!C123)</f>
        <v>https://www.genome.jp/entry/R05406</v>
      </c>
      <c r="G123" t="s">
        <v>10867</v>
      </c>
      <c r="H123" t="s">
        <v>6747</v>
      </c>
    </row>
    <row r="124" spans="1:8">
      <c r="A124" t="s">
        <v>715</v>
      </c>
      <c r="B124" t="str">
        <f>VLOOKUP(A124,Peptides!$L$2:$O$1465,4)</f>
        <v>BSU_08230</v>
      </c>
      <c r="C124" t="s">
        <v>713</v>
      </c>
      <c r="E124" t="str">
        <f t="shared" si="1"/>
        <v>https://www.genome.jp/entry/1.13.11.2</v>
      </c>
      <c r="F124" t="str">
        <f>_xlfn.CONCAT("https://www.genome.jp/entry/",'reactions (old)'!C124)</f>
        <v>https://www.genome.jp/entry/R07795</v>
      </c>
      <c r="G124" t="s">
        <v>10868</v>
      </c>
      <c r="H124" t="s">
        <v>12050</v>
      </c>
    </row>
    <row r="125" spans="1:8">
      <c r="A125" t="s">
        <v>2687</v>
      </c>
      <c r="B125" t="str">
        <f>VLOOKUP(A125,Peptides!$L$2:$O$1465,4)</f>
        <v>BSU_31140</v>
      </c>
      <c r="C125" t="s">
        <v>2685</v>
      </c>
      <c r="E125" t="str">
        <f t="shared" si="1"/>
        <v>https://www.genome.jp/entry/1.13.11.20</v>
      </c>
      <c r="F125" t="str">
        <f>_xlfn.CONCAT("https://www.genome.jp/entry/",'reactions (old)'!C125)</f>
        <v>https://www.genome.jp/entry/R00893</v>
      </c>
      <c r="G125" t="s">
        <v>10869</v>
      </c>
      <c r="H125" t="s">
        <v>6751</v>
      </c>
    </row>
    <row r="126" spans="1:8">
      <c r="A126" t="s">
        <v>3444</v>
      </c>
      <c r="B126" t="str">
        <f>VLOOKUP(A126,Peptides!$L$2:$O$1465,4)</f>
        <v>BSU_39980</v>
      </c>
      <c r="C126" t="s">
        <v>3442</v>
      </c>
      <c r="E126" t="str">
        <f t="shared" si="1"/>
        <v>https://www.genome.jp/entry/1.13.11.24</v>
      </c>
      <c r="F126" t="str">
        <f>_xlfn.CONCAT("https://www.genome.jp/entry/",'reactions (old)'!C126)</f>
        <v>https://www.genome.jp/entry/R02156</v>
      </c>
      <c r="G126" t="s">
        <v>10870</v>
      </c>
      <c r="H126" t="s">
        <v>12051</v>
      </c>
    </row>
    <row r="127" spans="1:8">
      <c r="A127" t="s">
        <v>1155</v>
      </c>
      <c r="B127" t="str">
        <f>VLOOKUP(A127,Peptides!$L$2:$O$1465,4)</f>
        <v>BSU_13620</v>
      </c>
      <c r="C127" t="s">
        <v>1153</v>
      </c>
      <c r="E127" t="str">
        <f t="shared" si="1"/>
        <v>https://www.genome.jp/entry/1.13.11.53</v>
      </c>
      <c r="F127" t="str">
        <f>_xlfn.CONCAT("https://www.genome.jp/entry/",'reactions (old)'!C127)</f>
        <v>https://www.genome.jp/entry/R07363</v>
      </c>
      <c r="G127" t="s">
        <v>10871</v>
      </c>
      <c r="H127" t="s">
        <v>12052</v>
      </c>
    </row>
    <row r="128" spans="1:8">
      <c r="A128" t="s">
        <v>1155</v>
      </c>
      <c r="B128" t="str">
        <f>VLOOKUP(A128,Peptides!$L$2:$O$1465,4)</f>
        <v>BSU_13620</v>
      </c>
      <c r="C128" t="s">
        <v>1152</v>
      </c>
      <c r="E128" t="str">
        <f t="shared" si="1"/>
        <v>https://www.genome.jp/entry/1.13.11.54</v>
      </c>
      <c r="F128" t="str">
        <f>_xlfn.CONCAT("https://www.genome.jp/entry/",'reactions (old)'!C128)</f>
        <v>https://www.genome.jp/entry/R07364</v>
      </c>
      <c r="G128" t="s">
        <v>10871</v>
      </c>
      <c r="H128" t="s">
        <v>12053</v>
      </c>
    </row>
    <row r="129" spans="1:8">
      <c r="A129" t="s">
        <v>666</v>
      </c>
      <c r="B129" t="str">
        <f>VLOOKUP(A129,Peptides!$L$2:$O$1465,4)</f>
        <v>BSU_07630</v>
      </c>
      <c r="C129" t="s">
        <v>664</v>
      </c>
      <c r="E129" t="str">
        <f t="shared" si="1"/>
        <v>https://www.genome.jp/entry/1.14.13.39</v>
      </c>
      <c r="F129" t="str">
        <f>_xlfn.CONCAT("https://www.genome.jp/entry/",'reactions (old)'!C129)</f>
        <v>https://www.genome.jp/entry/R00111</v>
      </c>
      <c r="G129" t="s">
        <v>10872</v>
      </c>
      <c r="H129" t="s">
        <v>12054</v>
      </c>
    </row>
    <row r="130" spans="1:8">
      <c r="A130" t="s">
        <v>666</v>
      </c>
      <c r="B130" t="str">
        <f>VLOOKUP(A130,Peptides!$L$2:$O$1465,4)</f>
        <v>BSU_07630</v>
      </c>
      <c r="C130" t="s">
        <v>664</v>
      </c>
      <c r="E130" t="str">
        <f t="shared" si="1"/>
        <v>https://www.genome.jp/entry/1.14.13.39</v>
      </c>
      <c r="F130" t="str">
        <f>_xlfn.CONCAT("https://www.genome.jp/entry/",'reactions (old)'!C130)</f>
        <v>https://www.genome.jp/entry/R00557</v>
      </c>
      <c r="G130" t="s">
        <v>10873</v>
      </c>
      <c r="H130" t="s">
        <v>12055</v>
      </c>
    </row>
    <row r="131" spans="1:8">
      <c r="A131" t="s">
        <v>666</v>
      </c>
      <c r="B131" t="str">
        <f>VLOOKUP(A131,Peptides!$L$2:$O$1465,4)</f>
        <v>BSU_07630</v>
      </c>
      <c r="C131" t="s">
        <v>664</v>
      </c>
      <c r="E131" t="str">
        <f t="shared" ref="E131:E194" si="2">_xlfn.CONCAT("https://www.genome.jp/entry/",C131)</f>
        <v>https://www.genome.jp/entry/1.14.13.39</v>
      </c>
      <c r="F131" t="str">
        <f>_xlfn.CONCAT("https://www.genome.jp/entry/",'reactions (old)'!C131)</f>
        <v>https://www.genome.jp/entry/R00558</v>
      </c>
      <c r="G131" t="s">
        <v>10873</v>
      </c>
      <c r="H131" t="s">
        <v>12056</v>
      </c>
    </row>
    <row r="132" spans="1:8">
      <c r="A132" t="s">
        <v>636</v>
      </c>
      <c r="B132" t="str">
        <f>VLOOKUP(A132,Peptides!$L$2:$O$1465,4)</f>
        <v>BSU_07250</v>
      </c>
      <c r="C132" t="s">
        <v>634</v>
      </c>
      <c r="E132" t="str">
        <f t="shared" si="2"/>
        <v>https://www.genome.jp/entry/1.14.14.1</v>
      </c>
      <c r="F132" t="str">
        <f>_xlfn.CONCAT("https://www.genome.jp/entry/",'reactions (old)'!C132)</f>
        <v>https://www.genome.jp/entry/R01842</v>
      </c>
      <c r="G132" t="s">
        <v>10874</v>
      </c>
      <c r="H132" t="s">
        <v>12057</v>
      </c>
    </row>
    <row r="133" spans="1:8">
      <c r="A133" t="s">
        <v>636</v>
      </c>
      <c r="B133" t="str">
        <f>VLOOKUP(A133,Peptides!$L$2:$O$1465,4)</f>
        <v>BSU_07250</v>
      </c>
      <c r="C133" t="s">
        <v>634</v>
      </c>
      <c r="E133" t="str">
        <f t="shared" si="2"/>
        <v>https://www.genome.jp/entry/1.14.14.1</v>
      </c>
      <c r="F133" t="str">
        <f>_xlfn.CONCAT("https://www.genome.jp/entry/",'reactions (old)'!C133)</f>
        <v xml:space="preserve">https://www.genome.jp/entry/R02354  </v>
      </c>
      <c r="G133" t="s">
        <v>10875</v>
      </c>
      <c r="H133" t="s">
        <v>12058</v>
      </c>
    </row>
    <row r="134" spans="1:8">
      <c r="A134" t="s">
        <v>636</v>
      </c>
      <c r="B134" t="str">
        <f>VLOOKUP(A134,Peptides!$L$2:$O$1465,4)</f>
        <v>BSU_07250</v>
      </c>
      <c r="C134" t="s">
        <v>634</v>
      </c>
      <c r="E134" t="str">
        <f t="shared" si="2"/>
        <v>https://www.genome.jp/entry/1.14.14.1</v>
      </c>
      <c r="F134" t="str">
        <f>_xlfn.CONCAT("https://www.genome.jp/entry/",'reactions (old)'!C134)</f>
        <v>https://www.genome.jp/entry/R02355</v>
      </c>
      <c r="G134" s="1" t="s">
        <v>10876</v>
      </c>
      <c r="H134" t="s">
        <v>12059</v>
      </c>
    </row>
    <row r="135" spans="1:8">
      <c r="A135" t="s">
        <v>636</v>
      </c>
      <c r="B135" t="str">
        <f>VLOOKUP(A135,Peptides!$L$2:$O$1465,4)</f>
        <v>BSU_07250</v>
      </c>
      <c r="C135" t="s">
        <v>634</v>
      </c>
      <c r="E135" t="str">
        <f t="shared" si="2"/>
        <v>https://www.genome.jp/entry/1.14.14.1</v>
      </c>
      <c r="F135" t="str">
        <f>_xlfn.CONCAT("https://www.genome.jp/entry/",'reactions (old)'!C135)</f>
        <v>https://www.genome.jp/entry/R02356</v>
      </c>
      <c r="G135" t="s">
        <v>10876</v>
      </c>
      <c r="H135" t="s">
        <v>12060</v>
      </c>
    </row>
    <row r="136" spans="1:8">
      <c r="A136" t="s">
        <v>636</v>
      </c>
      <c r="B136" t="str">
        <f>VLOOKUP(A136,Peptides!$L$2:$O$1465,4)</f>
        <v>BSU_07250</v>
      </c>
      <c r="C136" t="s">
        <v>634</v>
      </c>
      <c r="E136" t="str">
        <f t="shared" si="2"/>
        <v>https://www.genome.jp/entry/1.14.14.1</v>
      </c>
      <c r="F136" t="str">
        <f>_xlfn.CONCAT("https://www.genome.jp/entry/",'reactions (old)'!C136)</f>
        <v>https://www.genome.jp/entry/R02503</v>
      </c>
      <c r="G136" t="s">
        <v>10877</v>
      </c>
      <c r="H136" t="s">
        <v>12061</v>
      </c>
    </row>
    <row r="137" spans="1:8">
      <c r="A137" t="s">
        <v>636</v>
      </c>
      <c r="B137" t="str">
        <f>VLOOKUP(A137,Peptides!$L$2:$O$1465,4)</f>
        <v>BSU_07250</v>
      </c>
      <c r="C137" t="s">
        <v>634</v>
      </c>
      <c r="E137" t="str">
        <f t="shared" si="2"/>
        <v>https://www.genome.jp/entry/1.14.14.1</v>
      </c>
      <c r="F137" t="str">
        <f>_xlfn.CONCAT("https://www.genome.jp/entry/",'reactions (old)'!C137)</f>
        <v>https://www.genome.jp/entry/R03088</v>
      </c>
      <c r="G137" t="s">
        <v>10878</v>
      </c>
      <c r="H137" t="s">
        <v>12062</v>
      </c>
    </row>
    <row r="138" spans="1:8">
      <c r="A138" t="s">
        <v>636</v>
      </c>
      <c r="B138" t="str">
        <f>VLOOKUP(A138,Peptides!$L$2:$O$1465,4)</f>
        <v>BSU_07250</v>
      </c>
      <c r="C138" t="s">
        <v>634</v>
      </c>
      <c r="E138" t="str">
        <f t="shared" si="2"/>
        <v>https://www.genome.jp/entry/1.14.14.1</v>
      </c>
      <c r="F138" t="str">
        <f>_xlfn.CONCAT("https://www.genome.jp/entry/",'reactions (old)'!C138)</f>
        <v>https://www.genome.jp/entry/R03089</v>
      </c>
      <c r="G138" t="s">
        <v>10879</v>
      </c>
      <c r="H138" t="s">
        <v>12063</v>
      </c>
    </row>
    <row r="139" spans="1:8">
      <c r="A139" t="s">
        <v>636</v>
      </c>
      <c r="B139" t="str">
        <f>VLOOKUP(A139,Peptides!$L$2:$O$1465,4)</f>
        <v>BSU_07250</v>
      </c>
      <c r="C139" t="s">
        <v>634</v>
      </c>
      <c r="E139" t="str">
        <f t="shared" si="2"/>
        <v>https://www.genome.jp/entry/1.14.14.1</v>
      </c>
      <c r="F139" t="str">
        <f>_xlfn.CONCAT("https://www.genome.jp/entry/",'reactions (old)'!C139)</f>
        <v>https://www.genome.jp/entry/R03090</v>
      </c>
      <c r="G139" t="s">
        <v>10879</v>
      </c>
      <c r="H139" t="s">
        <v>12064</v>
      </c>
    </row>
    <row r="140" spans="1:8">
      <c r="A140" t="s">
        <v>636</v>
      </c>
      <c r="B140" t="str">
        <f>VLOOKUP(A140,Peptides!$L$2:$O$1465,4)</f>
        <v>BSU_07250</v>
      </c>
      <c r="C140" t="s">
        <v>634</v>
      </c>
      <c r="E140" t="str">
        <f t="shared" si="2"/>
        <v>https://www.genome.jp/entry/1.14.14.1</v>
      </c>
      <c r="F140" t="str">
        <f>_xlfn.CONCAT("https://www.genome.jp/entry/",'reactions (old)'!C140)</f>
        <v>https://www.genome.jp/entry/R03408</v>
      </c>
      <c r="G140" t="s">
        <v>10880</v>
      </c>
      <c r="H140" t="s">
        <v>12065</v>
      </c>
    </row>
    <row r="141" spans="1:8">
      <c r="A141" t="s">
        <v>636</v>
      </c>
      <c r="B141" t="str">
        <f>VLOOKUP(A141,Peptides!$L$2:$O$1465,4)</f>
        <v>BSU_07250</v>
      </c>
      <c r="C141" t="s">
        <v>634</v>
      </c>
      <c r="E141" t="str">
        <f t="shared" si="2"/>
        <v>https://www.genome.jp/entry/1.14.14.1</v>
      </c>
      <c r="F141" t="str">
        <f>_xlfn.CONCAT("https://www.genome.jp/entry/",'reactions (old)'!C141)</f>
        <v>https://www.genome.jp/entry/R03629</v>
      </c>
      <c r="G141" t="s">
        <v>10881</v>
      </c>
      <c r="H141" t="s">
        <v>12066</v>
      </c>
    </row>
    <row r="142" spans="1:8">
      <c r="A142" t="s">
        <v>636</v>
      </c>
      <c r="B142" t="str">
        <f>VLOOKUP(A142,Peptides!$L$2:$O$1465,4)</f>
        <v>BSU_07250</v>
      </c>
      <c r="C142" t="s">
        <v>634</v>
      </c>
      <c r="E142" t="str">
        <f t="shared" si="2"/>
        <v>https://www.genome.jp/entry/1.14.14.1</v>
      </c>
      <c r="F142" t="str">
        <f>_xlfn.CONCAT("https://www.genome.jp/entry/",'reactions (old)'!C142)</f>
        <v>https://www.genome.jp/entry/R03697</v>
      </c>
      <c r="G142" t="s">
        <v>10882</v>
      </c>
      <c r="H142" t="s">
        <v>12067</v>
      </c>
    </row>
    <row r="143" spans="1:8">
      <c r="A143" t="s">
        <v>636</v>
      </c>
      <c r="B143" t="str">
        <f>VLOOKUP(A143,Peptides!$L$2:$O$1465,4)</f>
        <v>BSU_07250</v>
      </c>
      <c r="C143" t="s">
        <v>634</v>
      </c>
      <c r="E143" t="str">
        <f t="shared" si="2"/>
        <v>https://www.genome.jp/entry/1.14.14.1</v>
      </c>
      <c r="F143" t="str">
        <f>_xlfn.CONCAT("https://www.genome.jp/entry/",'reactions (old)'!C143)</f>
        <v>https://www.genome.jp/entry/R04121</v>
      </c>
      <c r="G143" t="s">
        <v>10883</v>
      </c>
      <c r="H143" t="s">
        <v>12068</v>
      </c>
    </row>
    <row r="144" spans="1:8">
      <c r="A144" t="s">
        <v>636</v>
      </c>
      <c r="B144" t="str">
        <f>VLOOKUP(A144,Peptides!$L$2:$O$1465,4)</f>
        <v>BSU_07250</v>
      </c>
      <c r="C144" t="s">
        <v>634</v>
      </c>
      <c r="E144" t="str">
        <f t="shared" si="2"/>
        <v>https://www.genome.jp/entry/1.14.14.1</v>
      </c>
      <c r="F144" t="str">
        <f>_xlfn.CONCAT("https://www.genome.jp/entry/",'reactions (old)'!C144)</f>
        <v>https://www.genome.jp/entry/R04122</v>
      </c>
      <c r="G144" t="s">
        <v>10884</v>
      </c>
      <c r="H144" t="s">
        <v>12069</v>
      </c>
    </row>
    <row r="145" spans="1:8">
      <c r="A145" t="s">
        <v>636</v>
      </c>
      <c r="B145" t="str">
        <f>VLOOKUP(A145,Peptides!$L$2:$O$1465,4)</f>
        <v>BSU_07250</v>
      </c>
      <c r="C145" t="s">
        <v>634</v>
      </c>
      <c r="E145" t="str">
        <f t="shared" si="2"/>
        <v>https://www.genome.jp/entry/1.14.14.1</v>
      </c>
      <c r="F145" t="str">
        <f>_xlfn.CONCAT("https://www.genome.jp/entry/",'reactions (old)'!C145)</f>
        <v>https://www.genome.jp/entry/R05259</v>
      </c>
      <c r="G145" t="s">
        <v>10885</v>
      </c>
      <c r="H145" t="s">
        <v>12070</v>
      </c>
    </row>
    <row r="146" spans="1:8">
      <c r="A146" t="s">
        <v>636</v>
      </c>
      <c r="B146" t="str">
        <f>VLOOKUP(A146,Peptides!$L$2:$O$1465,4)</f>
        <v>BSU_07250</v>
      </c>
      <c r="C146" t="s">
        <v>634</v>
      </c>
      <c r="E146" t="str">
        <f t="shared" si="2"/>
        <v>https://www.genome.jp/entry/1.14.14.1</v>
      </c>
      <c r="F146" t="str">
        <f>_xlfn.CONCAT("https://www.genome.jp/entry/",'reactions (old)'!C146)</f>
        <v xml:space="preserve">https://www.genome.jp/entry/R07000 </v>
      </c>
      <c r="G146" t="s">
        <v>10886</v>
      </c>
      <c r="H146" t="s">
        <v>12071</v>
      </c>
    </row>
    <row r="147" spans="1:8">
      <c r="A147" t="s">
        <v>636</v>
      </c>
      <c r="B147" t="str">
        <f>VLOOKUP(A147,Peptides!$L$2:$O$1465,4)</f>
        <v>BSU_07250</v>
      </c>
      <c r="C147" t="s">
        <v>634</v>
      </c>
      <c r="E147" t="str">
        <f t="shared" si="2"/>
        <v>https://www.genome.jp/entry/1.14.14.1</v>
      </c>
      <c r="F147" t="str">
        <f>_xlfn.CONCAT("https://www.genome.jp/entry/",'reactions (old)'!C147)</f>
        <v>https://www.genome.jp/entry/R07001</v>
      </c>
      <c r="G147" t="s">
        <v>10886</v>
      </c>
      <c r="H147" t="s">
        <v>12072</v>
      </c>
    </row>
    <row r="148" spans="1:8">
      <c r="A148" t="s">
        <v>636</v>
      </c>
      <c r="B148" t="str">
        <f>VLOOKUP(A148,Peptides!$L$2:$O$1465,4)</f>
        <v>BSU_07250</v>
      </c>
      <c r="C148" t="s">
        <v>634</v>
      </c>
      <c r="E148" t="str">
        <f t="shared" si="2"/>
        <v>https://www.genome.jp/entry/1.14.14.1</v>
      </c>
      <c r="F148" t="str">
        <f>_xlfn.CONCAT("https://www.genome.jp/entry/",'reactions (old)'!C148)</f>
        <v>https://www.genome.jp/entry/R07021</v>
      </c>
      <c r="G148" t="s">
        <v>10887</v>
      </c>
      <c r="H148" t="s">
        <v>12073</v>
      </c>
    </row>
    <row r="149" spans="1:8">
      <c r="A149" t="s">
        <v>636</v>
      </c>
      <c r="B149" t="str">
        <f>VLOOKUP(A149,Peptides!$L$2:$O$1465,4)</f>
        <v>BSU_07250</v>
      </c>
      <c r="C149" t="s">
        <v>634</v>
      </c>
      <c r="E149" t="str">
        <f t="shared" si="2"/>
        <v>https://www.genome.jp/entry/1.14.14.1</v>
      </c>
      <c r="F149" t="str">
        <f>_xlfn.CONCAT("https://www.genome.jp/entry/",'reactions (old)'!C149)</f>
        <v>https://www.genome.jp/entry/R07022</v>
      </c>
      <c r="G149" t="s">
        <v>10887</v>
      </c>
      <c r="H149" t="s">
        <v>12074</v>
      </c>
    </row>
    <row r="150" spans="1:8">
      <c r="A150" t="s">
        <v>636</v>
      </c>
      <c r="B150" t="str">
        <f>VLOOKUP(A150,Peptides!$L$2:$O$1465,4)</f>
        <v>BSU_07250</v>
      </c>
      <c r="C150" t="s">
        <v>634</v>
      </c>
      <c r="E150" t="str">
        <f t="shared" si="2"/>
        <v>https://www.genome.jp/entry/1.14.14.1</v>
      </c>
      <c r="F150" t="str">
        <f>_xlfn.CONCAT("https://www.genome.jp/entry/",'reactions (old)'!C150)</f>
        <v>https://www.genome.jp/entry/R07042</v>
      </c>
      <c r="G150" t="s">
        <v>6791</v>
      </c>
      <c r="H150" t="s">
        <v>6792</v>
      </c>
    </row>
    <row r="151" spans="1:8">
      <c r="A151" t="s">
        <v>636</v>
      </c>
      <c r="B151" t="str">
        <f>VLOOKUP(A151,Peptides!$L$2:$O$1465,4)</f>
        <v>BSU_07250</v>
      </c>
      <c r="C151" t="s">
        <v>634</v>
      </c>
      <c r="E151" t="str">
        <f t="shared" si="2"/>
        <v>https://www.genome.jp/entry/1.14.14.1</v>
      </c>
      <c r="F151" t="str">
        <f>_xlfn.CONCAT("https://www.genome.jp/entry/",'reactions (old)'!C151)</f>
        <v>https://www.genome.jp/entry/R07043</v>
      </c>
      <c r="G151" s="1" t="s">
        <v>6791</v>
      </c>
      <c r="H151" t="s">
        <v>6793</v>
      </c>
    </row>
    <row r="152" spans="1:8">
      <c r="A152" t="s">
        <v>636</v>
      </c>
      <c r="B152" t="str">
        <f>VLOOKUP(A152,Peptides!$L$2:$O$1465,4)</f>
        <v>BSU_07250</v>
      </c>
      <c r="C152" t="s">
        <v>634</v>
      </c>
      <c r="E152" t="str">
        <f t="shared" si="2"/>
        <v>https://www.genome.jp/entry/1.14.14.1</v>
      </c>
      <c r="F152" t="str">
        <f>_xlfn.CONCAT("https://www.genome.jp/entry/",'reactions (old)'!C152)</f>
        <v>https://www.genome.jp/entry/R07044</v>
      </c>
      <c r="G152" t="s">
        <v>10888</v>
      </c>
      <c r="H152" t="s">
        <v>6795</v>
      </c>
    </row>
    <row r="153" spans="1:8">
      <c r="A153" t="s">
        <v>636</v>
      </c>
      <c r="B153" t="str">
        <f>VLOOKUP(A153,Peptides!$L$2:$O$1465,4)</f>
        <v>BSU_07250</v>
      </c>
      <c r="C153" t="s">
        <v>634</v>
      </c>
      <c r="E153" t="str">
        <f t="shared" si="2"/>
        <v>https://www.genome.jp/entry/1.14.14.1</v>
      </c>
      <c r="F153" t="str">
        <f>_xlfn.CONCAT("https://www.genome.jp/entry/",'reactions (old)'!C153)</f>
        <v>https://www.genome.jp/entry/R07045</v>
      </c>
      <c r="G153" t="s">
        <v>10889</v>
      </c>
      <c r="H153" t="s">
        <v>6797</v>
      </c>
    </row>
    <row r="154" spans="1:8">
      <c r="A154" t="s">
        <v>636</v>
      </c>
      <c r="B154" t="str">
        <f>VLOOKUP(A154,Peptides!$L$2:$O$1465,4)</f>
        <v>BSU_07250</v>
      </c>
      <c r="C154" t="s">
        <v>634</v>
      </c>
      <c r="E154" t="str">
        <f t="shared" si="2"/>
        <v>https://www.genome.jp/entry/1.14.14.1</v>
      </c>
      <c r="F154" t="str">
        <f>_xlfn.CONCAT("https://www.genome.jp/entry/",'reactions (old)'!C154)</f>
        <v>https://www.genome.jp/entry/R07046</v>
      </c>
      <c r="G154" t="s">
        <v>10890</v>
      </c>
      <c r="H154" t="s">
        <v>12075</v>
      </c>
    </row>
    <row r="155" spans="1:8">
      <c r="A155" t="s">
        <v>636</v>
      </c>
      <c r="B155" t="str">
        <f>VLOOKUP(A155,Peptides!$L$2:$O$1465,4)</f>
        <v>BSU_07250</v>
      </c>
      <c r="C155" t="s">
        <v>634</v>
      </c>
      <c r="E155" t="str">
        <f t="shared" si="2"/>
        <v>https://www.genome.jp/entry/1.14.14.1</v>
      </c>
      <c r="F155" t="str">
        <f>_xlfn.CONCAT("https://www.genome.jp/entry/",'reactions (old)'!C155)</f>
        <v>https://www.genome.jp/entry/R07048</v>
      </c>
      <c r="G155" s="1" t="s">
        <v>10891</v>
      </c>
      <c r="H155" t="s">
        <v>12076</v>
      </c>
    </row>
    <row r="156" spans="1:8">
      <c r="A156" t="s">
        <v>636</v>
      </c>
      <c r="B156" t="str">
        <f>VLOOKUP(A156,Peptides!$L$2:$O$1465,4)</f>
        <v>BSU_07250</v>
      </c>
      <c r="C156" t="s">
        <v>634</v>
      </c>
      <c r="E156" t="str">
        <f t="shared" si="2"/>
        <v>https://www.genome.jp/entry/1.14.14.1</v>
      </c>
      <c r="F156" t="str">
        <f>_xlfn.CONCAT("https://www.genome.jp/entry/",'reactions (old)'!C156)</f>
        <v>https://www.genome.jp/entry/R07050</v>
      </c>
      <c r="G156" s="1" t="s">
        <v>10891</v>
      </c>
      <c r="H156" t="s">
        <v>12077</v>
      </c>
    </row>
    <row r="157" spans="1:8">
      <c r="A157" t="s">
        <v>636</v>
      </c>
      <c r="B157" t="str">
        <f>VLOOKUP(A157,Peptides!$L$2:$O$1465,4)</f>
        <v>BSU_07250</v>
      </c>
      <c r="C157" t="s">
        <v>634</v>
      </c>
      <c r="E157" t="str">
        <f t="shared" si="2"/>
        <v>https://www.genome.jp/entry/1.14.14.1</v>
      </c>
      <c r="F157" t="str">
        <f>_xlfn.CONCAT("https://www.genome.jp/entry/",'reactions (old)'!C157)</f>
        <v>https://www.genome.jp/entry/R07051</v>
      </c>
      <c r="G157" t="s">
        <v>10891</v>
      </c>
      <c r="H157" t="s">
        <v>12078</v>
      </c>
    </row>
    <row r="158" spans="1:8">
      <c r="A158" t="s">
        <v>636</v>
      </c>
      <c r="B158" t="str">
        <f>VLOOKUP(A158,Peptides!$L$2:$O$1465,4)</f>
        <v>BSU_07250</v>
      </c>
      <c r="C158" t="s">
        <v>634</v>
      </c>
      <c r="E158" t="str">
        <f t="shared" si="2"/>
        <v>https://www.genome.jp/entry/1.14.14.1</v>
      </c>
      <c r="F158" t="str">
        <f>_xlfn.CONCAT("https://www.genome.jp/entry/",'reactions (old)'!C158)</f>
        <v>https://www.genome.jp/entry/R07052</v>
      </c>
      <c r="G158" t="s">
        <v>10891</v>
      </c>
      <c r="H158" t="s">
        <v>12079</v>
      </c>
    </row>
    <row r="159" spans="1:8">
      <c r="A159" t="s">
        <v>636</v>
      </c>
      <c r="B159" t="str">
        <f>VLOOKUP(A159,Peptides!$L$2:$O$1465,4)</f>
        <v>BSU_07250</v>
      </c>
      <c r="C159" t="s">
        <v>634</v>
      </c>
      <c r="E159" t="str">
        <f t="shared" si="2"/>
        <v>https://www.genome.jp/entry/1.14.14.1</v>
      </c>
      <c r="F159" t="str">
        <f>_xlfn.CONCAT("https://www.genome.jp/entry/",'reactions (old)'!C159)</f>
        <v>https://www.genome.jp/entry/R07054</v>
      </c>
      <c r="G159" t="s">
        <v>10891</v>
      </c>
      <c r="H159" t="s">
        <v>12080</v>
      </c>
    </row>
    <row r="160" spans="1:8">
      <c r="A160" t="s">
        <v>636</v>
      </c>
      <c r="B160" t="str">
        <f>VLOOKUP(A160,Peptides!$L$2:$O$1465,4)</f>
        <v>BSU_07250</v>
      </c>
      <c r="C160" t="s">
        <v>634</v>
      </c>
      <c r="E160" t="str">
        <f t="shared" si="2"/>
        <v>https://www.genome.jp/entry/1.14.14.1</v>
      </c>
      <c r="F160" t="str">
        <f>_xlfn.CONCAT("https://www.genome.jp/entry/",'reactions (old)'!C160)</f>
        <v>https://www.genome.jp/entry/R07055</v>
      </c>
      <c r="G160" t="s">
        <v>10892</v>
      </c>
      <c r="H160" t="s">
        <v>12081</v>
      </c>
    </row>
    <row r="161" spans="1:8">
      <c r="A161" t="s">
        <v>636</v>
      </c>
      <c r="B161" t="str">
        <f>VLOOKUP(A161,Peptides!$L$2:$O$1465,4)</f>
        <v>BSU_07250</v>
      </c>
      <c r="C161" t="s">
        <v>634</v>
      </c>
      <c r="E161" t="str">
        <f t="shared" si="2"/>
        <v>https://www.genome.jp/entry/1.14.14.1</v>
      </c>
      <c r="F161" t="str">
        <f>_xlfn.CONCAT("https://www.genome.jp/entry/",'reactions (old)'!C161)</f>
        <v>https://www.genome.jp/entry/R07056</v>
      </c>
      <c r="G161" t="s">
        <v>10892</v>
      </c>
      <c r="H161" t="s">
        <v>12082</v>
      </c>
    </row>
    <row r="162" spans="1:8">
      <c r="A162" t="s">
        <v>636</v>
      </c>
      <c r="B162" t="str">
        <f>VLOOKUP(A162,Peptides!$L$2:$O$1465,4)</f>
        <v>BSU_07250</v>
      </c>
      <c r="C162" t="s">
        <v>634</v>
      </c>
      <c r="E162" t="str">
        <f t="shared" si="2"/>
        <v>https://www.genome.jp/entry/1.14.14.1</v>
      </c>
      <c r="F162" t="str">
        <f>_xlfn.CONCAT("https://www.genome.jp/entry/",'reactions (old)'!C162)</f>
        <v>https://www.genome.jp/entry/R07079</v>
      </c>
      <c r="G162" t="s">
        <v>10893</v>
      </c>
      <c r="H162" t="s">
        <v>12083</v>
      </c>
    </row>
    <row r="163" spans="1:8">
      <c r="A163" t="s">
        <v>636</v>
      </c>
      <c r="B163" t="str">
        <f>VLOOKUP(A163,Peptides!$L$2:$O$1465,4)</f>
        <v>BSU_07250</v>
      </c>
      <c r="C163" t="s">
        <v>634</v>
      </c>
      <c r="E163" t="str">
        <f t="shared" si="2"/>
        <v>https://www.genome.jp/entry/1.14.14.1</v>
      </c>
      <c r="F163" t="str">
        <f>_xlfn.CONCAT("https://www.genome.jp/entry/",'reactions (old)'!C163)</f>
        <v>https://www.genome.jp/entry/R07080</v>
      </c>
      <c r="G163" t="s">
        <v>10893</v>
      </c>
      <c r="H163" t="s">
        <v>12084</v>
      </c>
    </row>
    <row r="164" spans="1:8">
      <c r="A164" t="s">
        <v>636</v>
      </c>
      <c r="B164" t="str">
        <f>VLOOKUP(A164,Peptides!$L$2:$O$1465,4)</f>
        <v>BSU_07250</v>
      </c>
      <c r="C164" t="s">
        <v>634</v>
      </c>
      <c r="E164" t="str">
        <f t="shared" si="2"/>
        <v>https://www.genome.jp/entry/1.14.14.1</v>
      </c>
      <c r="F164" t="str">
        <f>_xlfn.CONCAT("https://www.genome.jp/entry/",'reactions (old)'!C164)</f>
        <v>https://www.genome.jp/entry/R07081</v>
      </c>
      <c r="G164" t="s">
        <v>10893</v>
      </c>
      <c r="H164" t="s">
        <v>12085</v>
      </c>
    </row>
    <row r="165" spans="1:8">
      <c r="A165" t="s">
        <v>636</v>
      </c>
      <c r="B165" t="str">
        <f>VLOOKUP(A165,Peptides!$L$2:$O$1465,4)</f>
        <v>BSU_07250</v>
      </c>
      <c r="C165" t="s">
        <v>634</v>
      </c>
      <c r="E165" t="str">
        <f t="shared" si="2"/>
        <v>https://www.genome.jp/entry/1.14.14.1</v>
      </c>
      <c r="F165" t="str">
        <f>_xlfn.CONCAT("https://www.genome.jp/entry/",'reactions (old)'!C165)</f>
        <v>https://www.genome.jp/entry/R07085</v>
      </c>
      <c r="G165" t="s">
        <v>10894</v>
      </c>
      <c r="H165" t="s">
        <v>12086</v>
      </c>
    </row>
    <row r="166" spans="1:8">
      <c r="A166" t="s">
        <v>636</v>
      </c>
      <c r="B166" t="str">
        <f>VLOOKUP(A166,Peptides!$L$2:$O$1465,4)</f>
        <v>BSU_07250</v>
      </c>
      <c r="C166" t="s">
        <v>634</v>
      </c>
      <c r="E166" t="str">
        <f t="shared" si="2"/>
        <v>https://www.genome.jp/entry/1.14.14.1</v>
      </c>
      <c r="F166" t="str">
        <f>_xlfn.CONCAT("https://www.genome.jp/entry/",'reactions (old)'!C166)</f>
        <v>https://www.genome.jp/entry/R07087</v>
      </c>
      <c r="G166" t="s">
        <v>10895</v>
      </c>
      <c r="H166" t="s">
        <v>12087</v>
      </c>
    </row>
    <row r="167" spans="1:8">
      <c r="A167" t="s">
        <v>636</v>
      </c>
      <c r="B167" t="str">
        <f>VLOOKUP(A167,Peptides!$L$2:$O$1465,4)</f>
        <v>BSU_07250</v>
      </c>
      <c r="C167" t="s">
        <v>634</v>
      </c>
      <c r="E167" t="str">
        <f t="shared" si="2"/>
        <v>https://www.genome.jp/entry/1.14.14.1</v>
      </c>
      <c r="F167" t="str">
        <f>_xlfn.CONCAT("https://www.genome.jp/entry/",'reactions (old)'!C167)</f>
        <v>https://www.genome.jp/entry/R07098</v>
      </c>
      <c r="G167" t="s">
        <v>10896</v>
      </c>
      <c r="H167" t="s">
        <v>12088</v>
      </c>
    </row>
    <row r="168" spans="1:8">
      <c r="A168" t="s">
        <v>636</v>
      </c>
      <c r="B168" t="str">
        <f>VLOOKUP(A168,Peptides!$L$2:$O$1465,4)</f>
        <v>BSU_07250</v>
      </c>
      <c r="C168" t="s">
        <v>634</v>
      </c>
      <c r="E168" t="str">
        <f t="shared" si="2"/>
        <v>https://www.genome.jp/entry/1.14.14.1</v>
      </c>
      <c r="F168" t="str">
        <f>_xlfn.CONCAT("https://www.genome.jp/entry/",'reactions (old)'!C168)</f>
        <v>https://www.genome.jp/entry/R07099</v>
      </c>
      <c r="G168" t="s">
        <v>10896</v>
      </c>
      <c r="H168" t="s">
        <v>12089</v>
      </c>
    </row>
    <row r="169" spans="1:8">
      <c r="A169" t="s">
        <v>636</v>
      </c>
      <c r="B169" t="str">
        <f>VLOOKUP(A169,Peptides!$L$2:$O$1465,4)</f>
        <v>BSU_07250</v>
      </c>
      <c r="C169" t="s">
        <v>634</v>
      </c>
      <c r="E169" t="str">
        <f t="shared" si="2"/>
        <v>https://www.genome.jp/entry/1.14.14.1</v>
      </c>
      <c r="F169" t="str">
        <f>_xlfn.CONCAT("https://www.genome.jp/entry/",'reactions (old)'!C169)</f>
        <v>https://www.genome.jp/entry/R07939</v>
      </c>
      <c r="G169" t="s">
        <v>10897</v>
      </c>
      <c r="H169" t="s">
        <v>12090</v>
      </c>
    </row>
    <row r="170" spans="1:8">
      <c r="A170" t="s">
        <v>636</v>
      </c>
      <c r="B170" t="str">
        <f>VLOOKUP(A170,Peptides!$L$2:$O$1465,4)</f>
        <v>BSU_07250</v>
      </c>
      <c r="C170" t="s">
        <v>634</v>
      </c>
      <c r="E170" t="str">
        <f t="shared" si="2"/>
        <v>https://www.genome.jp/entry/1.14.14.1</v>
      </c>
      <c r="F170" t="str">
        <f>_xlfn.CONCAT("https://www.genome.jp/entry/",'reactions (old)'!C170)</f>
        <v>https://www.genome.jp/entry/R07943</v>
      </c>
      <c r="G170" t="s">
        <v>6822</v>
      </c>
      <c r="H170" t="s">
        <v>6823</v>
      </c>
    </row>
    <row r="171" spans="1:8">
      <c r="A171" t="s">
        <v>636</v>
      </c>
      <c r="B171" t="str">
        <f>VLOOKUP(A171,Peptides!$L$2:$O$1465,4)</f>
        <v>BSU_07250</v>
      </c>
      <c r="C171" t="s">
        <v>634</v>
      </c>
      <c r="E171" t="str">
        <f t="shared" si="2"/>
        <v>https://www.genome.jp/entry/1.14.14.1</v>
      </c>
      <c r="F171" t="str">
        <f>_xlfn.CONCAT("https://www.genome.jp/entry/",'reactions (old)'!C171)</f>
        <v>https://www.genome.jp/entry/R07945</v>
      </c>
      <c r="G171" t="s">
        <v>6822</v>
      </c>
      <c r="H171" t="s">
        <v>6824</v>
      </c>
    </row>
    <row r="172" spans="1:8">
      <c r="A172" t="s">
        <v>636</v>
      </c>
      <c r="B172" t="str">
        <f>VLOOKUP(A172,Peptides!$L$2:$O$1465,4)</f>
        <v>BSU_07250</v>
      </c>
      <c r="C172" t="s">
        <v>634</v>
      </c>
      <c r="E172" t="str">
        <f t="shared" si="2"/>
        <v>https://www.genome.jp/entry/1.14.14.1</v>
      </c>
      <c r="F172" t="str">
        <f>_xlfn.CONCAT("https://www.genome.jp/entry/",'reactions (old)'!C172)</f>
        <v>https://www.genome.jp/entry/R08265</v>
      </c>
      <c r="G172" t="s">
        <v>10898</v>
      </c>
      <c r="H172" t="s">
        <v>12091</v>
      </c>
    </row>
    <row r="173" spans="1:8">
      <c r="A173" t="s">
        <v>636</v>
      </c>
      <c r="B173" t="str">
        <f>VLOOKUP(A173,Peptides!$L$2:$O$1465,4)</f>
        <v>BSU_07250</v>
      </c>
      <c r="C173" t="s">
        <v>634</v>
      </c>
      <c r="E173" t="str">
        <f t="shared" si="2"/>
        <v>https://www.genome.jp/entry/1.14.14.1</v>
      </c>
      <c r="F173" t="str">
        <f>_xlfn.CONCAT("https://www.genome.jp/entry/",'reactions (old)'!C173)</f>
        <v>https://www.genome.jp/entry/R08267</v>
      </c>
      <c r="G173" t="s">
        <v>10899</v>
      </c>
      <c r="H173" t="s">
        <v>12092</v>
      </c>
    </row>
    <row r="174" spans="1:8">
      <c r="A174" t="s">
        <v>636</v>
      </c>
      <c r="B174" t="str">
        <f>VLOOKUP(A174,Peptides!$L$2:$O$1465,4)</f>
        <v>BSU_07250</v>
      </c>
      <c r="C174" t="s">
        <v>634</v>
      </c>
      <c r="E174" t="str">
        <f t="shared" si="2"/>
        <v>https://www.genome.jp/entry/1.14.14.1</v>
      </c>
      <c r="F174" t="str">
        <f>_xlfn.CONCAT("https://www.genome.jp/entry/",'reactions (old)'!C174)</f>
        <v>https://www.genome.jp/entry/R08270</v>
      </c>
      <c r="G174" t="s">
        <v>10900</v>
      </c>
      <c r="H174" t="s">
        <v>12093</v>
      </c>
    </row>
    <row r="175" spans="1:8">
      <c r="A175" t="s">
        <v>636</v>
      </c>
      <c r="B175" t="str">
        <f>VLOOKUP(A175,Peptides!$L$2:$O$1465,4)</f>
        <v>BSU_07250</v>
      </c>
      <c r="C175" t="s">
        <v>634</v>
      </c>
      <c r="E175" t="str">
        <f t="shared" si="2"/>
        <v>https://www.genome.jp/entry/1.14.14.1</v>
      </c>
      <c r="F175" t="str">
        <f>_xlfn.CONCAT("https://www.genome.jp/entry/",'reactions (old)'!C175)</f>
        <v>https://www.genome.jp/entry/R08286</v>
      </c>
      <c r="G175" t="s">
        <v>6831</v>
      </c>
      <c r="H175" t="s">
        <v>12094</v>
      </c>
    </row>
    <row r="176" spans="1:8">
      <c r="A176" t="s">
        <v>636</v>
      </c>
      <c r="B176" t="str">
        <f>VLOOKUP(A176,Peptides!$L$2:$O$1465,4)</f>
        <v>BSU_07250</v>
      </c>
      <c r="C176" t="s">
        <v>634</v>
      </c>
      <c r="E176" t="str">
        <f t="shared" si="2"/>
        <v>https://www.genome.jp/entry/1.14.14.1</v>
      </c>
      <c r="F176" t="str">
        <f>_xlfn.CONCAT("https://www.genome.jp/entry/",'reactions (old)'!C176)</f>
        <v>https://www.genome.jp/entry/R08287</v>
      </c>
      <c r="G176" t="s">
        <v>6831</v>
      </c>
      <c r="H176" t="s">
        <v>12095</v>
      </c>
    </row>
    <row r="177" spans="1:8">
      <c r="A177" t="s">
        <v>636</v>
      </c>
      <c r="B177" t="str">
        <f>VLOOKUP(A177,Peptides!$L$2:$O$1465,4)</f>
        <v>BSU_07250</v>
      </c>
      <c r="C177" t="s">
        <v>634</v>
      </c>
      <c r="E177" t="str">
        <f t="shared" si="2"/>
        <v>https://www.genome.jp/entry/1.14.14.1</v>
      </c>
      <c r="F177" t="str">
        <f>_xlfn.CONCAT("https://www.genome.jp/entry/",'reactions (old)'!C177)</f>
        <v>https://www.genome.jp/entry/R08293</v>
      </c>
      <c r="G177" t="s">
        <v>6834</v>
      </c>
      <c r="H177" t="s">
        <v>6835</v>
      </c>
    </row>
    <row r="178" spans="1:8">
      <c r="A178" t="s">
        <v>636</v>
      </c>
      <c r="B178" t="str">
        <f>VLOOKUP(A178,Peptides!$L$2:$O$1465,4)</f>
        <v>BSU_07250</v>
      </c>
      <c r="C178" t="s">
        <v>634</v>
      </c>
      <c r="E178" t="str">
        <f t="shared" si="2"/>
        <v>https://www.genome.jp/entry/1.14.14.1</v>
      </c>
      <c r="F178" t="str">
        <f>_xlfn.CONCAT("https://www.genome.jp/entry/",'reactions (old)'!C178)</f>
        <v>https://www.genome.jp/entry/R08294</v>
      </c>
      <c r="G178" t="s">
        <v>10901</v>
      </c>
      <c r="H178" t="s">
        <v>12096</v>
      </c>
    </row>
    <row r="179" spans="1:8">
      <c r="A179" t="s">
        <v>636</v>
      </c>
      <c r="B179" t="str">
        <f>VLOOKUP(A179,Peptides!$L$2:$O$1465,4)</f>
        <v>BSU_07250</v>
      </c>
      <c r="C179" t="s">
        <v>634</v>
      </c>
      <c r="E179" t="str">
        <f t="shared" si="2"/>
        <v>https://www.genome.jp/entry/1.14.14.1</v>
      </c>
      <c r="F179" t="str">
        <f>_xlfn.CONCAT("https://www.genome.jp/entry/",'reactions (old)'!C179)</f>
        <v>https://www.genome.jp/entry/R08312</v>
      </c>
      <c r="G179" t="s">
        <v>10902</v>
      </c>
      <c r="H179" t="s">
        <v>12097</v>
      </c>
    </row>
    <row r="180" spans="1:8">
      <c r="A180" t="s">
        <v>636</v>
      </c>
      <c r="B180" t="str">
        <f>VLOOKUP(A180,Peptides!$L$2:$O$1465,4)</f>
        <v>BSU_07250</v>
      </c>
      <c r="C180" t="s">
        <v>634</v>
      </c>
      <c r="E180" t="str">
        <f t="shared" si="2"/>
        <v>https://www.genome.jp/entry/1.14.14.1</v>
      </c>
      <c r="F180" t="str">
        <f>_xlfn.CONCAT("https://www.genome.jp/entry/",'reactions (old)'!C180)</f>
        <v>https://www.genome.jp/entry/R08343</v>
      </c>
      <c r="G180" t="s">
        <v>6840</v>
      </c>
      <c r="H180" t="s">
        <v>6841</v>
      </c>
    </row>
    <row r="181" spans="1:8">
      <c r="A181" t="s">
        <v>636</v>
      </c>
      <c r="B181" t="str">
        <f>VLOOKUP(A181,Peptides!$L$2:$O$1465,4)</f>
        <v>BSU_07250</v>
      </c>
      <c r="C181" t="s">
        <v>634</v>
      </c>
      <c r="E181" t="str">
        <f t="shared" si="2"/>
        <v>https://www.genome.jp/entry/1.14.14.1</v>
      </c>
      <c r="F181" t="str">
        <f>_xlfn.CONCAT("https://www.genome.jp/entry/",'reactions (old)'!C181)</f>
        <v>https://www.genome.jp/entry/R08344</v>
      </c>
      <c r="G181" t="s">
        <v>6840</v>
      </c>
      <c r="H181" t="s">
        <v>6842</v>
      </c>
    </row>
    <row r="182" spans="1:8">
      <c r="A182" t="s">
        <v>636</v>
      </c>
      <c r="B182" t="str">
        <f>VLOOKUP(A182,Peptides!$L$2:$O$1465,4)</f>
        <v>BSU_07250</v>
      </c>
      <c r="C182" t="s">
        <v>634</v>
      </c>
      <c r="E182" t="str">
        <f t="shared" si="2"/>
        <v>https://www.genome.jp/entry/1.14.14.1</v>
      </c>
      <c r="F182" t="str">
        <f>_xlfn.CONCAT("https://www.genome.jp/entry/",'reactions (old)'!C182)</f>
        <v>https://www.genome.jp/entry/R08345</v>
      </c>
      <c r="G182" t="s">
        <v>6843</v>
      </c>
      <c r="H182" t="s">
        <v>6844</v>
      </c>
    </row>
    <row r="183" spans="1:8">
      <c r="A183" t="s">
        <v>636</v>
      </c>
      <c r="B183" t="str">
        <f>VLOOKUP(A183,Peptides!$L$2:$O$1465,4)</f>
        <v>BSU_07250</v>
      </c>
      <c r="C183" t="s">
        <v>634</v>
      </c>
      <c r="E183" t="str">
        <f t="shared" si="2"/>
        <v>https://www.genome.jp/entry/1.14.14.1</v>
      </c>
      <c r="F183" t="str">
        <f>_xlfn.CONCAT("https://www.genome.jp/entry/",'reactions (old)'!C183)</f>
        <v xml:space="preserve">https://www.genome.jp/entry/R08390 </v>
      </c>
      <c r="G183" t="s">
        <v>10903</v>
      </c>
      <c r="H183" t="s">
        <v>12098</v>
      </c>
    </row>
    <row r="184" spans="1:8">
      <c r="A184" t="s">
        <v>636</v>
      </c>
      <c r="B184" t="str">
        <f>VLOOKUP(A184,Peptides!$L$2:$O$1465,4)</f>
        <v>BSU_07250</v>
      </c>
      <c r="C184" t="s">
        <v>634</v>
      </c>
      <c r="E184" t="str">
        <f t="shared" si="2"/>
        <v>https://www.genome.jp/entry/1.14.14.1</v>
      </c>
      <c r="F184" t="str">
        <f>_xlfn.CONCAT("https://www.genome.jp/entry/",'reactions (old)'!C184)</f>
        <v>https://www.genome.jp/entry/R08391</v>
      </c>
      <c r="G184" t="s">
        <v>10904</v>
      </c>
      <c r="H184" t="s">
        <v>12099</v>
      </c>
    </row>
    <row r="185" spans="1:8">
      <c r="A185" t="s">
        <v>636</v>
      </c>
      <c r="B185" t="str">
        <f>VLOOKUP(A185,Peptides!$L$2:$O$1465,4)</f>
        <v>BSU_07250</v>
      </c>
      <c r="C185" t="s">
        <v>634</v>
      </c>
      <c r="D185" t="s">
        <v>10599</v>
      </c>
      <c r="E185" t="str">
        <f t="shared" si="2"/>
        <v>https://www.genome.jp/entry/1.14.14.1</v>
      </c>
      <c r="F185" t="str">
        <f>_xlfn.CONCAT("https://www.genome.jp/entry/",'reactions (old)'!C185)</f>
        <v>https://www.genome.jp/entry/R08392</v>
      </c>
      <c r="G185" t="s">
        <v>10903</v>
      </c>
      <c r="H185" t="s">
        <v>12100</v>
      </c>
    </row>
    <row r="186" spans="1:8">
      <c r="A186" t="s">
        <v>636</v>
      </c>
      <c r="B186" t="str">
        <f>VLOOKUP(A186,Peptides!$L$2:$O$1465,4)</f>
        <v>BSU_07250</v>
      </c>
      <c r="C186" t="s">
        <v>634</v>
      </c>
      <c r="E186" t="str">
        <f t="shared" si="2"/>
        <v>https://www.genome.jp/entry/1.14.14.1</v>
      </c>
      <c r="F186" t="str">
        <f>_xlfn.CONCAT("https://www.genome.jp/entry/",'reactions (old)'!C186)</f>
        <v>https://www.genome.jp/entry/R09404</v>
      </c>
      <c r="G186" t="s">
        <v>10905</v>
      </c>
      <c r="H186" t="s">
        <v>12101</v>
      </c>
    </row>
    <row r="187" spans="1:8">
      <c r="A187" t="s">
        <v>636</v>
      </c>
      <c r="B187" t="str">
        <f>VLOOKUP(A187,Peptides!$L$2:$O$1465,4)</f>
        <v>BSU_07250</v>
      </c>
      <c r="C187" t="s">
        <v>634</v>
      </c>
      <c r="E187" t="str">
        <f t="shared" si="2"/>
        <v>https://www.genome.jp/entry/1.14.14.1</v>
      </c>
      <c r="F187" t="str">
        <f>_xlfn.CONCAT("https://www.genome.jp/entry/",'reactions (old)'!C187)</f>
        <v>https://www.genome.jp/entry/R09405</v>
      </c>
      <c r="G187" t="s">
        <v>10905</v>
      </c>
      <c r="H187" t="s">
        <v>12102</v>
      </c>
    </row>
    <row r="188" spans="1:8">
      <c r="A188" t="s">
        <v>636</v>
      </c>
      <c r="B188" t="str">
        <f>VLOOKUP(A188,Peptides!$L$2:$O$1465,4)</f>
        <v>BSU_07250</v>
      </c>
      <c r="C188" t="s">
        <v>634</v>
      </c>
      <c r="E188" t="str">
        <f t="shared" si="2"/>
        <v>https://www.genome.jp/entry/1.14.14.1</v>
      </c>
      <c r="F188" t="str">
        <f>_xlfn.CONCAT("https://www.genome.jp/entry/",'reactions (old)'!C188)</f>
        <v xml:space="preserve">https://www.genome.jp/entry/R09406 </v>
      </c>
      <c r="G188" t="s">
        <v>10906</v>
      </c>
      <c r="H188" t="s">
        <v>12103</v>
      </c>
    </row>
    <row r="189" spans="1:8">
      <c r="A189" t="s">
        <v>636</v>
      </c>
      <c r="B189" t="str">
        <f>VLOOKUP(A189,Peptides!$L$2:$O$1465,4)</f>
        <v>BSU_07250</v>
      </c>
      <c r="C189" t="s">
        <v>634</v>
      </c>
      <c r="E189" t="str">
        <f t="shared" si="2"/>
        <v>https://www.genome.jp/entry/1.14.14.1</v>
      </c>
      <c r="F189" t="str">
        <f>_xlfn.CONCAT("https://www.genome.jp/entry/",'reactions (old)'!C189)</f>
        <v xml:space="preserve">https://www.genome.jp/entry/R09407 </v>
      </c>
      <c r="G189" t="s">
        <v>10905</v>
      </c>
      <c r="H189" t="s">
        <v>12104</v>
      </c>
    </row>
    <row r="190" spans="1:8">
      <c r="A190" t="s">
        <v>636</v>
      </c>
      <c r="B190" t="str">
        <f>VLOOKUP(A190,Peptides!$L$2:$O$1465,4)</f>
        <v>BSU_07250</v>
      </c>
      <c r="C190" t="s">
        <v>634</v>
      </c>
      <c r="E190" t="str">
        <f t="shared" si="2"/>
        <v>https://www.genome.jp/entry/1.14.14.1</v>
      </c>
      <c r="F190" t="str">
        <f>_xlfn.CONCAT("https://www.genome.jp/entry/",'reactions (old)'!C190)</f>
        <v xml:space="preserve">https://www.genome.jp/entry/R09408 </v>
      </c>
      <c r="G190" t="s">
        <v>10905</v>
      </c>
      <c r="H190" t="s">
        <v>12105</v>
      </c>
    </row>
    <row r="191" spans="1:8">
      <c r="A191" t="s">
        <v>636</v>
      </c>
      <c r="B191" t="str">
        <f>VLOOKUP(A191,Peptides!$L$2:$O$1465,4)</f>
        <v>BSU_07250</v>
      </c>
      <c r="C191" t="s">
        <v>634</v>
      </c>
      <c r="E191" t="str">
        <f t="shared" si="2"/>
        <v>https://www.genome.jp/entry/1.14.14.1</v>
      </c>
      <c r="F191" t="str">
        <f>_xlfn.CONCAT("https://www.genome.jp/entry/",'reactions (old)'!C191)</f>
        <v xml:space="preserve">https://www.genome.jp/entry/R09416 </v>
      </c>
      <c r="G191" t="s">
        <v>10907</v>
      </c>
      <c r="H191" t="s">
        <v>12106</v>
      </c>
    </row>
    <row r="192" spans="1:8">
      <c r="A192" t="s">
        <v>636</v>
      </c>
      <c r="B192" t="str">
        <f>VLOOKUP(A192,Peptides!$L$2:$O$1465,4)</f>
        <v>BSU_07250</v>
      </c>
      <c r="C192" t="s">
        <v>634</v>
      </c>
      <c r="E192" t="str">
        <f t="shared" si="2"/>
        <v>https://www.genome.jp/entry/1.14.14.1</v>
      </c>
      <c r="F192" t="str">
        <f>_xlfn.CONCAT("https://www.genome.jp/entry/",'reactions (old)'!C192)</f>
        <v xml:space="preserve">https://www.genome.jp/entry/R09418 </v>
      </c>
      <c r="G192" t="s">
        <v>10908</v>
      </c>
      <c r="H192" t="s">
        <v>12107</v>
      </c>
    </row>
    <row r="193" spans="1:8">
      <c r="A193" t="s">
        <v>636</v>
      </c>
      <c r="B193" t="str">
        <f>VLOOKUP(A193,Peptides!$L$2:$O$1465,4)</f>
        <v>BSU_07250</v>
      </c>
      <c r="C193" t="s">
        <v>634</v>
      </c>
      <c r="E193" t="str">
        <f t="shared" si="2"/>
        <v>https://www.genome.jp/entry/1.14.14.1</v>
      </c>
      <c r="F193" t="str">
        <f>_xlfn.CONCAT("https://www.genome.jp/entry/",'reactions (old)'!C193)</f>
        <v xml:space="preserve">https://www.genome.jp/entry/R09421 </v>
      </c>
      <c r="G193" t="s">
        <v>10909</v>
      </c>
      <c r="H193" t="s">
        <v>12108</v>
      </c>
    </row>
    <row r="194" spans="1:8">
      <c r="A194" t="s">
        <v>636</v>
      </c>
      <c r="B194" t="str">
        <f>VLOOKUP(A194,Peptides!$L$2:$O$1465,4)</f>
        <v>BSU_07250</v>
      </c>
      <c r="C194" t="s">
        <v>634</v>
      </c>
      <c r="E194" t="str">
        <f t="shared" si="2"/>
        <v>https://www.genome.jp/entry/1.14.14.1</v>
      </c>
      <c r="F194" t="str">
        <f>_xlfn.CONCAT("https://www.genome.jp/entry/",'reactions (old)'!C194)</f>
        <v xml:space="preserve">https://www.genome.jp/entry/R09423 </v>
      </c>
      <c r="G194" t="s">
        <v>10909</v>
      </c>
      <c r="H194" t="s">
        <v>12109</v>
      </c>
    </row>
    <row r="195" spans="1:8">
      <c r="A195" t="s">
        <v>636</v>
      </c>
      <c r="B195" t="str">
        <f>VLOOKUP(A195,Peptides!$L$2:$O$1465,4)</f>
        <v>BSU_07250</v>
      </c>
      <c r="C195" t="s">
        <v>634</v>
      </c>
      <c r="E195" t="str">
        <f t="shared" ref="E195:E258" si="3">_xlfn.CONCAT("https://www.genome.jp/entry/",C195)</f>
        <v>https://www.genome.jp/entry/1.14.14.1</v>
      </c>
      <c r="F195" t="str">
        <f>_xlfn.CONCAT("https://www.genome.jp/entry/",'reactions (old)'!C195)</f>
        <v xml:space="preserve">https://www.genome.jp/entry/R09424 </v>
      </c>
      <c r="G195" t="s">
        <v>10910</v>
      </c>
      <c r="H195" t="s">
        <v>12110</v>
      </c>
    </row>
    <row r="196" spans="1:8">
      <c r="A196" t="s">
        <v>636</v>
      </c>
      <c r="B196" t="str">
        <f>VLOOKUP(A196,Peptides!$L$2:$O$1465,4)</f>
        <v>BSU_07250</v>
      </c>
      <c r="C196" t="s">
        <v>634</v>
      </c>
      <c r="E196" t="str">
        <f t="shared" si="3"/>
        <v>https://www.genome.jp/entry/1.14.14.1</v>
      </c>
      <c r="F196" t="str">
        <f>_xlfn.CONCAT("https://www.genome.jp/entry/",'reactions (old)'!C196)</f>
        <v xml:space="preserve">https://www.genome.jp/entry/R09425 </v>
      </c>
      <c r="G196" t="s">
        <v>10910</v>
      </c>
      <c r="H196" t="s">
        <v>12111</v>
      </c>
    </row>
    <row r="197" spans="1:8">
      <c r="A197" t="s">
        <v>636</v>
      </c>
      <c r="B197" t="str">
        <f>VLOOKUP(A197,Peptides!$L$2:$O$1465,4)</f>
        <v>BSU_07250</v>
      </c>
      <c r="C197" t="s">
        <v>634</v>
      </c>
      <c r="E197" t="str">
        <f t="shared" si="3"/>
        <v>https://www.genome.jp/entry/1.14.14.1</v>
      </c>
      <c r="F197" t="str">
        <f>_xlfn.CONCAT("https://www.genome.jp/entry/",'reactions (old)'!C197)</f>
        <v>https://www.genome.jp/entry/R09442</v>
      </c>
      <c r="G197" t="s">
        <v>10907</v>
      </c>
      <c r="H197" t="s">
        <v>12112</v>
      </c>
    </row>
    <row r="198" spans="1:8">
      <c r="A198" t="s">
        <v>629</v>
      </c>
      <c r="B198" t="str">
        <f>VLOOKUP(A198,Peptides!$L$2:$O$1465,4)</f>
        <v>BSU_07150</v>
      </c>
      <c r="C198" t="s">
        <v>627</v>
      </c>
      <c r="E198" t="str">
        <f t="shared" si="3"/>
        <v>https://www.genome.jp/entry/1.14.14.18</v>
      </c>
      <c r="F198" t="str">
        <f>_xlfn.CONCAT("https://www.genome.jp/entry/",'reactions (old)'!C198)</f>
        <v>https://www.genome.jp/entry/R00311</v>
      </c>
      <c r="G198" t="s">
        <v>10911</v>
      </c>
      <c r="H198" t="s">
        <v>12113</v>
      </c>
    </row>
    <row r="199" spans="1:8">
      <c r="A199" t="s">
        <v>2575</v>
      </c>
      <c r="B199" t="str">
        <f>VLOOKUP(A199,Peptides!$L$2:$O$1465,4)</f>
        <v>BSU_30190</v>
      </c>
      <c r="C199" t="s">
        <v>2573</v>
      </c>
      <c r="E199" t="str">
        <f t="shared" si="3"/>
        <v>https://www.genome.jp/entry/1.14.14.46</v>
      </c>
      <c r="F199" t="str">
        <f>_xlfn.CONCAT("https://www.genome.jp/entry/",'reactions (old)'!C199)</f>
        <v>https://www.genome.jp/entry/R10123</v>
      </c>
      <c r="G199" t="s">
        <v>10912</v>
      </c>
      <c r="H199" t="s">
        <v>12114</v>
      </c>
    </row>
    <row r="200" spans="1:8">
      <c r="A200" t="s">
        <v>758</v>
      </c>
      <c r="B200" t="str">
        <f>VLOOKUP(A200,Peptides!$L$2:$O$1465,4)</f>
        <v>BSU_08860</v>
      </c>
      <c r="C200" t="s">
        <v>756</v>
      </c>
      <c r="E200" t="str">
        <f t="shared" si="3"/>
        <v>https://www.genome.jp/entry/1.14.14.5</v>
      </c>
      <c r="F200" t="str">
        <f>_xlfn.CONCAT("https://www.genome.jp/entry/",'reactions (old)'!C200)</f>
        <v>https://www.genome.jp/entry/R07210</v>
      </c>
      <c r="G200" t="s">
        <v>10913</v>
      </c>
      <c r="H200" t="s">
        <v>12115</v>
      </c>
    </row>
    <row r="201" spans="1:8">
      <c r="A201" t="s">
        <v>758</v>
      </c>
      <c r="B201" t="str">
        <f>VLOOKUP(A201,Peptides!$L$2:$O$1465,4)</f>
        <v>BSU_08860</v>
      </c>
      <c r="C201" t="s">
        <v>756</v>
      </c>
      <c r="E201" t="str">
        <f t="shared" si="3"/>
        <v>https://www.genome.jp/entry/1.14.14.5</v>
      </c>
      <c r="F201" t="str">
        <f>_xlfn.CONCAT("https://www.genome.jp/entry/",'reactions (old)'!C201)</f>
        <v>https://www.genome.jp/entry/R10206</v>
      </c>
      <c r="G201" t="s">
        <v>10914</v>
      </c>
      <c r="H201" t="s">
        <v>12116</v>
      </c>
    </row>
    <row r="202" spans="1:8">
      <c r="A202" t="s">
        <v>1622</v>
      </c>
      <c r="B202" t="str">
        <f>VLOOKUP(A202,Peptides!$L$2:$O$1465,4)</f>
        <v>BSU_18620</v>
      </c>
      <c r="C202" t="s">
        <v>1620</v>
      </c>
      <c r="E202" t="str">
        <f t="shared" si="3"/>
        <v>https://www.genome.jp/entry/1.14.14.9</v>
      </c>
      <c r="F202" t="str">
        <f>_xlfn.CONCAT("https://www.genome.jp/entry/",'reactions (old)'!C202)</f>
        <v>https://www.genome.jp/entry/R02698</v>
      </c>
      <c r="G202" t="s">
        <v>10915</v>
      </c>
      <c r="H202" t="s">
        <v>12117</v>
      </c>
    </row>
    <row r="203" spans="1:8">
      <c r="A203" t="s">
        <v>1622</v>
      </c>
      <c r="B203" t="str">
        <f>VLOOKUP(A203,Peptides!$L$2:$O$1465,4)</f>
        <v>BSU_18620</v>
      </c>
      <c r="C203" t="s">
        <v>1620</v>
      </c>
      <c r="E203" t="str">
        <f t="shared" si="3"/>
        <v>https://www.genome.jp/entry/1.14.14.9</v>
      </c>
      <c r="F203" t="str">
        <f>_xlfn.CONCAT("https://www.genome.jp/entry/",'reactions (old)'!C203)</f>
        <v>https://www.genome.jp/entry/R03299</v>
      </c>
      <c r="G203" t="s">
        <v>10916</v>
      </c>
      <c r="H203" t="s">
        <v>12117</v>
      </c>
    </row>
    <row r="204" spans="1:8">
      <c r="A204" t="s">
        <v>842</v>
      </c>
      <c r="B204" t="str">
        <f>VLOOKUP(A204,Peptides!$L$2:$O$1465,4)</f>
        <v>BSU_10100</v>
      </c>
      <c r="C204" t="s">
        <v>841</v>
      </c>
      <c r="E204" t="str">
        <f t="shared" si="3"/>
        <v>https://www.genome.jp/entry/1.14.99.48</v>
      </c>
      <c r="F204" t="str">
        <f>_xlfn.CONCAT("https://www.genome.jp/entry/",'reactions (old)'!C204)</f>
        <v>https://www.genome.jp/entry/R10468</v>
      </c>
      <c r="G204" t="s">
        <v>10917</v>
      </c>
      <c r="H204" t="s">
        <v>12118</v>
      </c>
    </row>
    <row r="205" spans="1:8">
      <c r="A205" t="s">
        <v>842</v>
      </c>
      <c r="B205" t="str">
        <f>VLOOKUP(A205,Peptides!$L$2:$O$1465,4)</f>
        <v>BSU_10100</v>
      </c>
      <c r="C205" t="s">
        <v>841</v>
      </c>
      <c r="E205" t="str">
        <f t="shared" si="3"/>
        <v>https://www.genome.jp/entry/1.14.99.48</v>
      </c>
      <c r="F205" t="str">
        <f>_xlfn.CONCAT("https://www.genome.jp/entry/",'reactions (old)'!C205)</f>
        <v>https://www.genome.jp/entry/R10510</v>
      </c>
      <c r="G205" t="s">
        <v>10917</v>
      </c>
      <c r="H205" t="s">
        <v>12119</v>
      </c>
    </row>
    <row r="206" spans="1:8">
      <c r="A206" t="s">
        <v>1665</v>
      </c>
      <c r="B206" t="str">
        <f>VLOOKUP(A206,Peptides!$L$2:$O$1465,4)</f>
        <v>BSU_19330</v>
      </c>
      <c r="C206" t="s">
        <v>1663</v>
      </c>
      <c r="E206" t="str">
        <f t="shared" si="3"/>
        <v>https://www.genome.jp/entry/1.15.1.1</v>
      </c>
      <c r="F206" t="str">
        <f>_xlfn.CONCAT("https://www.genome.jp/entry/",'reactions (old)'!C206)</f>
        <v>https://www.genome.jp/entry/R00275</v>
      </c>
      <c r="G206" t="s">
        <v>10918</v>
      </c>
      <c r="H206" t="s">
        <v>12120</v>
      </c>
    </row>
    <row r="207" spans="1:8">
      <c r="A207" t="s">
        <v>2816</v>
      </c>
      <c r="B207" t="str">
        <f>VLOOKUP(A207,Peptides!$L$2:$O$1465,4)</f>
        <v>BSU_32470</v>
      </c>
      <c r="C207" t="s">
        <v>2814</v>
      </c>
      <c r="E207" t="str">
        <f t="shared" si="3"/>
        <v>https://www.genome.jp/entry/1.17.1.4</v>
      </c>
      <c r="F207" t="str">
        <f>_xlfn.CONCAT("https://www.genome.jp/entry/",'reactions (old)'!C207)</f>
        <v>https://www.genome.jp/entry/R01768</v>
      </c>
      <c r="G207" t="s">
        <v>10919</v>
      </c>
      <c r="H207" t="s">
        <v>12121</v>
      </c>
    </row>
    <row r="208" spans="1:8">
      <c r="A208" t="s">
        <v>2816</v>
      </c>
      <c r="B208" t="str">
        <f>VLOOKUP(A208,Peptides!$L$2:$O$1465,4)</f>
        <v>BSU_32470</v>
      </c>
      <c r="C208" t="s">
        <v>2814</v>
      </c>
      <c r="E208" t="str">
        <f t="shared" si="3"/>
        <v>https://www.genome.jp/entry/1.17.1.4</v>
      </c>
      <c r="F208" t="str">
        <f>_xlfn.CONCAT("https://www.genome.jp/entry/",'reactions (old)'!C208)</f>
        <v>https://www.genome.jp/entry/R02103</v>
      </c>
      <c r="G208" t="s">
        <v>10920</v>
      </c>
      <c r="H208" t="s">
        <v>12122</v>
      </c>
    </row>
    <row r="209" spans="1:8">
      <c r="A209" t="s">
        <v>2816</v>
      </c>
      <c r="B209" t="str">
        <f>VLOOKUP(A209,Peptides!$L$2:$O$1465,4)</f>
        <v>BSU_32470</v>
      </c>
      <c r="C209" t="s">
        <v>2814</v>
      </c>
      <c r="E209" t="str">
        <f t="shared" si="3"/>
        <v>https://www.genome.jp/entry/1.17.1.4</v>
      </c>
      <c r="F209" t="str">
        <f>_xlfn.CONCAT("https://www.genome.jp/entry/",'reactions (old)'!C209)</f>
        <v>https://www.genome.jp/entry/R12987</v>
      </c>
      <c r="G209" t="s">
        <v>10921</v>
      </c>
      <c r="H209" t="s">
        <v>12123</v>
      </c>
    </row>
    <row r="210" spans="1:8">
      <c r="A210" t="s">
        <v>2816</v>
      </c>
      <c r="B210" t="str">
        <f>VLOOKUP(A210,Peptides!$L$2:$O$1465,4)</f>
        <v>BSU_32470</v>
      </c>
      <c r="C210" t="s">
        <v>2814</v>
      </c>
      <c r="E210" t="str">
        <f t="shared" si="3"/>
        <v>https://www.genome.jp/entry/1.17.1.4</v>
      </c>
      <c r="F210" t="str">
        <f>_xlfn.CONCAT("https://www.genome.jp/entry/",'reactions (old)'!C210)</f>
        <v>https://www.genome.jp/entry/R12988</v>
      </c>
      <c r="G210" t="s">
        <v>10922</v>
      </c>
      <c r="H210" t="s">
        <v>12124</v>
      </c>
    </row>
    <row r="211" spans="1:8">
      <c r="A211" t="s">
        <v>1858</v>
      </c>
      <c r="B211" t="str">
        <f>VLOOKUP(A211,Peptides!$L$2:$O$1465,4)</f>
        <v>BSU_22490</v>
      </c>
      <c r="C211" t="s">
        <v>1856</v>
      </c>
      <c r="E211" t="str">
        <f t="shared" si="3"/>
        <v>https://www.genome.jp/entry/1.17.1.8</v>
      </c>
      <c r="F211" t="str">
        <f>_xlfn.CONCAT("https://www.genome.jp/entry/",'reactions (old)'!C211)</f>
        <v>https://www.genome.jp/entry/R04198</v>
      </c>
      <c r="G211" t="s">
        <v>10923</v>
      </c>
      <c r="H211" t="s">
        <v>12125</v>
      </c>
    </row>
    <row r="212" spans="1:8">
      <c r="A212" t="s">
        <v>1858</v>
      </c>
      <c r="B212" t="str">
        <f>VLOOKUP(A212,Peptides!$L$2:$O$1465,4)</f>
        <v>BSU_22490</v>
      </c>
      <c r="C212" t="s">
        <v>1856</v>
      </c>
      <c r="E212" t="str">
        <f t="shared" si="3"/>
        <v>https://www.genome.jp/entry/1.17.1.8</v>
      </c>
      <c r="F212" t="str">
        <f>_xlfn.CONCAT("https://www.genome.jp/entry/",'reactions (old)'!C212)</f>
        <v>https://www.genome.jp/entry/R04199</v>
      </c>
      <c r="G212" t="s">
        <v>10924</v>
      </c>
      <c r="H212" t="s">
        <v>12126</v>
      </c>
    </row>
    <row r="213" spans="1:8">
      <c r="A213" t="s">
        <v>2245</v>
      </c>
      <c r="B213" t="str">
        <f>VLOOKUP(A213,Peptides!$L$2:$O$1465,4)</f>
        <v>BSU_27220</v>
      </c>
      <c r="C213" t="s">
        <v>2243</v>
      </c>
      <c r="E213" t="str">
        <f t="shared" si="3"/>
        <v>https://www.genome.jp/entry/1.17.1.9</v>
      </c>
      <c r="F213" t="str">
        <f>_xlfn.CONCAT("https://www.genome.jp/entry/",'reactions (old)'!C213)</f>
        <v>https://www.genome.jp/entry/R00519</v>
      </c>
      <c r="G213" t="s">
        <v>10925</v>
      </c>
      <c r="H213" t="s">
        <v>12127</v>
      </c>
    </row>
    <row r="214" spans="1:8">
      <c r="A214" t="s">
        <v>1520</v>
      </c>
      <c r="B214" t="str">
        <f>VLOOKUP(A214,Peptides!$L$2:$O$1465,4)</f>
        <v>BSU_17380</v>
      </c>
      <c r="C214" t="s">
        <v>1518</v>
      </c>
      <c r="E214" t="str">
        <f t="shared" si="3"/>
        <v>https://www.genome.jp/entry/1.17.4.1</v>
      </c>
      <c r="F214" t="str">
        <f>_xlfn.CONCAT("https://www.genome.jp/entry/",'reactions (old)'!C214)</f>
        <v>https://www.genome.jp/entry/R02017</v>
      </c>
      <c r="G214" t="s">
        <v>10926</v>
      </c>
      <c r="H214" t="s">
        <v>12128</v>
      </c>
    </row>
    <row r="215" spans="1:8">
      <c r="A215" t="s">
        <v>1520</v>
      </c>
      <c r="B215" t="str">
        <f>VLOOKUP(A215,Peptides!$L$2:$O$1465,4)</f>
        <v>BSU_17380</v>
      </c>
      <c r="C215" t="s">
        <v>1518</v>
      </c>
      <c r="E215" t="str">
        <f t="shared" si="3"/>
        <v>https://www.genome.jp/entry/1.17.4.1</v>
      </c>
      <c r="F215" t="str">
        <f>_xlfn.CONCAT("https://www.genome.jp/entry/",'reactions (old)'!C215)</f>
        <v>https://www.genome.jp/entry/R02018</v>
      </c>
      <c r="G215" t="s">
        <v>10927</v>
      </c>
      <c r="H215" t="s">
        <v>12129</v>
      </c>
    </row>
    <row r="216" spans="1:8">
      <c r="A216" t="s">
        <v>1520</v>
      </c>
      <c r="B216" t="str">
        <f>VLOOKUP(A216,Peptides!$L$2:$O$1465,4)</f>
        <v>BSU_17380</v>
      </c>
      <c r="C216" t="s">
        <v>1518</v>
      </c>
      <c r="E216" t="str">
        <f t="shared" si="3"/>
        <v>https://www.genome.jp/entry/1.17.4.1</v>
      </c>
      <c r="F216" t="str">
        <f>_xlfn.CONCAT("https://www.genome.jp/entry/",'reactions (old)'!C216)</f>
        <v>https://www.genome.jp/entry/R02019</v>
      </c>
      <c r="G216" t="s">
        <v>10928</v>
      </c>
      <c r="H216" t="s">
        <v>12130</v>
      </c>
    </row>
    <row r="217" spans="1:8">
      <c r="A217" t="s">
        <v>1520</v>
      </c>
      <c r="B217" t="str">
        <f>VLOOKUP(A217,Peptides!$L$2:$O$1465,4)</f>
        <v>BSU_17380</v>
      </c>
      <c r="C217" t="s">
        <v>1518</v>
      </c>
      <c r="E217" t="str">
        <f t="shared" si="3"/>
        <v>https://www.genome.jp/entry/1.17.4.1</v>
      </c>
      <c r="F217" t="str">
        <f>_xlfn.CONCAT("https://www.genome.jp/entry/",'reactions (old)'!C217)</f>
        <v>https://www.genome.jp/entry/R02024</v>
      </c>
      <c r="G217" t="s">
        <v>10929</v>
      </c>
      <c r="H217" t="s">
        <v>12131</v>
      </c>
    </row>
    <row r="218" spans="1:8">
      <c r="A218" t="s">
        <v>1520</v>
      </c>
      <c r="B218" t="str">
        <f>VLOOKUP(A218,Peptides!$L$2:$O$1465,4)</f>
        <v>BSU_17380</v>
      </c>
      <c r="C218" t="s">
        <v>1518</v>
      </c>
      <c r="E218" t="str">
        <f t="shared" si="3"/>
        <v>https://www.genome.jp/entry/1.17.4.1</v>
      </c>
      <c r="F218" t="str">
        <f>_xlfn.CONCAT("https://www.genome.jp/entry/",'reactions (old)'!C218)</f>
        <v>https://www.genome.jp/entry/R04294</v>
      </c>
      <c r="G218" t="s">
        <v>10930</v>
      </c>
      <c r="H218" t="s">
        <v>12132</v>
      </c>
    </row>
    <row r="219" spans="1:8">
      <c r="A219" t="s">
        <v>1520</v>
      </c>
      <c r="B219" t="str">
        <f>VLOOKUP(A219,Peptides!$L$2:$O$1465,4)</f>
        <v>BSU_17380</v>
      </c>
      <c r="C219" t="s">
        <v>1518</v>
      </c>
      <c r="E219" t="str">
        <f t="shared" si="3"/>
        <v>https://www.genome.jp/entry/1.17.4.1</v>
      </c>
      <c r="F219" t="str">
        <f>_xlfn.CONCAT("https://www.genome.jp/entry/",'reactions (old)'!C219)</f>
        <v>https://www.genome.jp/entry/R08363</v>
      </c>
      <c r="G219" t="s">
        <v>10931</v>
      </c>
      <c r="H219" t="s">
        <v>12133</v>
      </c>
    </row>
    <row r="220" spans="1:8">
      <c r="A220" t="s">
        <v>1520</v>
      </c>
      <c r="B220" t="str">
        <f>VLOOKUP(A220,Peptides!$L$2:$O$1465,4)</f>
        <v>BSU_17380</v>
      </c>
      <c r="C220" t="s">
        <v>1518</v>
      </c>
      <c r="E220" t="str">
        <f t="shared" si="3"/>
        <v>https://www.genome.jp/entry/1.17.4.1</v>
      </c>
      <c r="F220" t="str">
        <f>_xlfn.CONCAT("https://www.genome.jp/entry/",'reactions (old)'!C220)</f>
        <v>https://www.genome.jp/entry/R08364</v>
      </c>
      <c r="G220" t="s">
        <v>10932</v>
      </c>
      <c r="H220" t="s">
        <v>12134</v>
      </c>
    </row>
    <row r="221" spans="1:8">
      <c r="A221" t="s">
        <v>1520</v>
      </c>
      <c r="B221" t="str">
        <f>VLOOKUP(A221,Peptides!$L$2:$O$1465,4)</f>
        <v>BSU_17380</v>
      </c>
      <c r="C221" t="s">
        <v>1518</v>
      </c>
      <c r="E221" t="str">
        <f t="shared" si="3"/>
        <v>https://www.genome.jp/entry/1.17.4.1</v>
      </c>
      <c r="F221" t="str">
        <f>_xlfn.CONCAT("https://www.genome.jp/entry/",'reactions (old)'!C221)</f>
        <v>https://www.genome.jp/entry/R11893</v>
      </c>
      <c r="G221" t="s">
        <v>10933</v>
      </c>
      <c r="H221" t="s">
        <v>12135</v>
      </c>
    </row>
    <row r="222" spans="1:8">
      <c r="A222" t="s">
        <v>2127</v>
      </c>
      <c r="B222" t="str">
        <f>VLOOKUP(A222,Peptides!$L$2:$O$1465,4)</f>
        <v>BSU_25070</v>
      </c>
      <c r="C222" t="s">
        <v>2125</v>
      </c>
      <c r="E222" t="str">
        <f t="shared" si="3"/>
        <v>https://www.genome.jp/entry/1.17.7.1</v>
      </c>
      <c r="F222" t="str">
        <f>_xlfn.CONCAT("https://www.genome.jp/entry/",'reactions (old)'!C222)</f>
        <v>https://www.genome.jp/entry/R08689</v>
      </c>
      <c r="G222" t="s">
        <v>10934</v>
      </c>
      <c r="H222" t="s">
        <v>12136</v>
      </c>
    </row>
    <row r="223" spans="1:8">
      <c r="A223" t="s">
        <v>2136</v>
      </c>
      <c r="B223" t="str">
        <f>VLOOKUP(A223,Peptides!$L$2:$O$1465,4)</f>
        <v>BSU_25160</v>
      </c>
      <c r="C223" t="s">
        <v>2134</v>
      </c>
      <c r="E223" t="str">
        <f t="shared" si="3"/>
        <v>https://www.genome.jp/entry/1.17.7.4</v>
      </c>
      <c r="F223" t="str">
        <f>_xlfn.CONCAT("https://www.genome.jp/entry/",'reactions (old)'!C223)</f>
        <v>https://www.genome.jp/entry/R05884</v>
      </c>
      <c r="G223" t="s">
        <v>10935</v>
      </c>
      <c r="H223" t="s">
        <v>12137</v>
      </c>
    </row>
    <row r="224" spans="1:8">
      <c r="A224" t="s">
        <v>2136</v>
      </c>
      <c r="B224" t="str">
        <f>VLOOKUP(A224,Peptides!$L$2:$O$1465,4)</f>
        <v>BSU_25160</v>
      </c>
      <c r="C224" t="s">
        <v>2134</v>
      </c>
      <c r="E224" t="str">
        <f t="shared" si="3"/>
        <v>https://www.genome.jp/entry/1.17.7.4</v>
      </c>
      <c r="F224" t="str">
        <f>_xlfn.CONCAT("https://www.genome.jp/entry/",'reactions (old)'!C224)</f>
        <v>https://www.genome.jp/entry/R08210</v>
      </c>
      <c r="G224" t="s">
        <v>10936</v>
      </c>
      <c r="H224" t="s">
        <v>12138</v>
      </c>
    </row>
    <row r="225" spans="1:8">
      <c r="A225" t="s">
        <v>2774</v>
      </c>
      <c r="B225" t="str">
        <f>VLOOKUP(A225,Peptides!$L$2:$O$1465,4)</f>
        <v>BSU_32110</v>
      </c>
      <c r="C225" t="s">
        <v>2772</v>
      </c>
      <c r="E225" t="str">
        <f t="shared" si="3"/>
        <v>https://www.genome.jp/entry/1.18.1.2</v>
      </c>
      <c r="F225" t="str">
        <f>_xlfn.CONCAT("https://www.genome.jp/entry/",'reactions (old)'!C225)</f>
        <v>https://www.genome.jp/entry/R01195</v>
      </c>
      <c r="G225" t="s">
        <v>10937</v>
      </c>
      <c r="H225" t="s">
        <v>12139</v>
      </c>
    </row>
    <row r="226" spans="1:8">
      <c r="A226" t="s">
        <v>2774</v>
      </c>
      <c r="B226" t="str">
        <f>VLOOKUP(A226,Peptides!$L$2:$O$1465,4)</f>
        <v>BSU_32110</v>
      </c>
      <c r="C226" t="s">
        <v>2772</v>
      </c>
      <c r="E226" t="str">
        <f t="shared" si="3"/>
        <v>https://www.genome.jp/entry/1.18.1.2</v>
      </c>
      <c r="F226" t="str">
        <f>_xlfn.CONCAT("https://www.genome.jp/entry/",'reactions (old)'!C226)</f>
        <v>https://www.genome.jp/entry/R10159</v>
      </c>
      <c r="G226" t="s">
        <v>10938</v>
      </c>
      <c r="H226" t="s">
        <v>12140</v>
      </c>
    </row>
    <row r="227" spans="1:8">
      <c r="A227" t="s">
        <v>1477</v>
      </c>
      <c r="B227" t="str">
        <f>VLOOKUP(A227,Peptides!$L$2:$O$1465,4)</f>
        <v>BSU_16750</v>
      </c>
      <c r="C227" t="s">
        <v>1475</v>
      </c>
      <c r="E227" t="str">
        <f t="shared" si="3"/>
        <v>https://www.genome.jp/entry/1.2.1.11</v>
      </c>
      <c r="F227" t="str">
        <f>_xlfn.CONCAT("https://www.genome.jp/entry/",'reactions (old)'!C227)</f>
        <v>https://www.genome.jp/entry/R02291</v>
      </c>
      <c r="G227" t="s">
        <v>10939</v>
      </c>
      <c r="H227" t="s">
        <v>12141</v>
      </c>
    </row>
    <row r="228" spans="1:8">
      <c r="A228" t="s">
        <v>2903</v>
      </c>
      <c r="B228" t="str">
        <f>VLOOKUP(A228,Peptides!$L$2:$O$1465,4)</f>
        <v>BSU_33940</v>
      </c>
      <c r="C228" t="s">
        <v>2901</v>
      </c>
      <c r="E228" t="str">
        <f t="shared" si="3"/>
        <v>https://www.genome.jp/entry/1.2.1.12</v>
      </c>
      <c r="F228" t="str">
        <f>_xlfn.CONCAT("https://www.genome.jp/entry/",'reactions (old)'!C228)</f>
        <v>https://www.genome.jp/entry/R01061</v>
      </c>
      <c r="G228" t="s">
        <v>10940</v>
      </c>
      <c r="H228" t="s">
        <v>12142</v>
      </c>
    </row>
    <row r="229" spans="1:8">
      <c r="A229" t="s">
        <v>3435</v>
      </c>
      <c r="B229" t="str">
        <f>VLOOKUP(A229,Peptides!$L$2:$O$1465,4)</f>
        <v>BSU_39760</v>
      </c>
      <c r="C229" t="s">
        <v>3433</v>
      </c>
      <c r="E229" t="str">
        <f t="shared" si="3"/>
        <v>https://www.genome.jp/entry/1.2.1.18</v>
      </c>
      <c r="F229" t="str">
        <f>_xlfn.CONCAT("https://www.genome.jp/entry/",'reactions (old)'!C229)</f>
        <v>https://www.genome.jp/entry/R00705</v>
      </c>
      <c r="G229" t="s">
        <v>10941</v>
      </c>
      <c r="H229" t="s">
        <v>12143</v>
      </c>
    </row>
    <row r="230" spans="1:8">
      <c r="A230" t="s">
        <v>3435</v>
      </c>
      <c r="B230" t="str">
        <f>VLOOKUP(A230,Peptides!$L$2:$O$1465,4)</f>
        <v>BSU_39760</v>
      </c>
      <c r="C230" t="s">
        <v>3433</v>
      </c>
      <c r="E230" t="str">
        <f t="shared" si="3"/>
        <v>https://www.genome.jp/entry/1.2.1.18</v>
      </c>
      <c r="F230" t="str">
        <f>_xlfn.CONCAT("https://www.genome.jp/entry/",'reactions (old)'!C230)</f>
        <v>https://www.genome.jp/entry/R00706</v>
      </c>
      <c r="G230" t="s">
        <v>10942</v>
      </c>
      <c r="H230" t="s">
        <v>12144</v>
      </c>
    </row>
    <row r="231" spans="1:8">
      <c r="A231" t="s">
        <v>372</v>
      </c>
      <c r="B231" t="str">
        <f>VLOOKUP(A231,Peptides!$L$2:$O$1465,4)</f>
        <v>BSU_03910</v>
      </c>
      <c r="C231" t="s">
        <v>370</v>
      </c>
      <c r="E231" t="str">
        <f t="shared" si="3"/>
        <v>https://www.genome.jp/entry/1.2.1.24</v>
      </c>
      <c r="F231" t="str">
        <f>_xlfn.CONCAT("https://www.genome.jp/entry/",'reactions (old)'!C231)</f>
        <v>https://www.genome.jp/entry/R00713</v>
      </c>
      <c r="G231" t="s">
        <v>10943</v>
      </c>
      <c r="H231" t="s">
        <v>12145</v>
      </c>
    </row>
    <row r="232" spans="1:8">
      <c r="A232" t="s">
        <v>1252</v>
      </c>
      <c r="B232" t="str">
        <f>VLOOKUP(A232,Peptides!$L$2:$O$1465,4)</f>
        <v>BSU_14610</v>
      </c>
      <c r="C232" t="s">
        <v>1250</v>
      </c>
      <c r="E232" t="str">
        <f t="shared" si="3"/>
        <v>https://www.genome.jp/entry/1.2.1.25</v>
      </c>
      <c r="F232" t="str">
        <f>_xlfn.CONCAT("https://www.genome.jp/entry/",'reactions (old)'!C232)</f>
        <v>https://www.genome.jp/entry/R01210</v>
      </c>
      <c r="G232" t="s">
        <v>10944</v>
      </c>
      <c r="H232" t="s">
        <v>12146</v>
      </c>
    </row>
    <row r="233" spans="1:8">
      <c r="A233" t="s">
        <v>1252</v>
      </c>
      <c r="B233" t="str">
        <f>VLOOKUP(A233,Peptides!$L$2:$O$1465,4)</f>
        <v>BSU_14610</v>
      </c>
      <c r="C233" t="s">
        <v>1250</v>
      </c>
      <c r="E233" t="str">
        <f t="shared" si="3"/>
        <v>https://www.genome.jp/entry/1.2.1.25</v>
      </c>
      <c r="F233" t="str">
        <f>_xlfn.CONCAT("https://www.genome.jp/entry/",'reactions (old)'!C233)</f>
        <v>https://www.genome.jp/entry/R01651</v>
      </c>
      <c r="G233" t="s">
        <v>10945</v>
      </c>
      <c r="H233" t="s">
        <v>12147</v>
      </c>
    </row>
    <row r="234" spans="1:8">
      <c r="A234" t="s">
        <v>1252</v>
      </c>
      <c r="B234" t="str">
        <f>VLOOKUP(A234,Peptides!$L$2:$O$1465,4)</f>
        <v>BSU_14610</v>
      </c>
      <c r="C234" t="s">
        <v>1250</v>
      </c>
      <c r="E234" t="str">
        <f t="shared" si="3"/>
        <v>https://www.genome.jp/entry/1.2.1.25</v>
      </c>
      <c r="F234" t="str">
        <f>_xlfn.CONCAT("https://www.genome.jp/entry/",'reactions (old)'!C234)</f>
        <v>https://www.genome.jp/entry/R03171</v>
      </c>
      <c r="G234" t="s">
        <v>10946</v>
      </c>
      <c r="H234" t="s">
        <v>12148</v>
      </c>
    </row>
    <row r="235" spans="1:8">
      <c r="A235" t="s">
        <v>264</v>
      </c>
      <c r="B235" t="str">
        <f>VLOOKUP(A235,Peptides!$L$2:$O$1465,4)</f>
        <v>BSU_02470</v>
      </c>
      <c r="C235" t="s">
        <v>262</v>
      </c>
      <c r="E235" t="str">
        <f t="shared" si="3"/>
        <v>https://www.genome.jp/entry/1.2.1.26</v>
      </c>
      <c r="F235" t="str">
        <f>_xlfn.CONCAT("https://www.genome.jp/entry/",'reactions (old)'!C235)</f>
        <v>https://www.genome.jp/entry/R00264</v>
      </c>
      <c r="G235" t="s">
        <v>10947</v>
      </c>
      <c r="H235" t="s">
        <v>12149</v>
      </c>
    </row>
    <row r="236" spans="1:8">
      <c r="A236" t="s">
        <v>3435</v>
      </c>
      <c r="B236" t="str">
        <f>VLOOKUP(A236,Peptides!$L$2:$O$1465,4)</f>
        <v>BSU_39760</v>
      </c>
      <c r="C236" t="s">
        <v>3432</v>
      </c>
      <c r="E236" t="str">
        <f t="shared" si="3"/>
        <v>https://www.genome.jp/entry/1.2.1.27</v>
      </c>
      <c r="F236" t="str">
        <f>_xlfn.CONCAT("https://www.genome.jp/entry/",'reactions (old)'!C236)</f>
        <v>https://www.genome.jp/entry/R00705</v>
      </c>
      <c r="G236" t="s">
        <v>10941</v>
      </c>
      <c r="H236" t="s">
        <v>12143</v>
      </c>
    </row>
    <row r="237" spans="1:8">
      <c r="A237" t="s">
        <v>3435</v>
      </c>
      <c r="B237" t="str">
        <f>VLOOKUP(A237,Peptides!$L$2:$O$1465,4)</f>
        <v>BSU_39760</v>
      </c>
      <c r="C237" t="s">
        <v>3432</v>
      </c>
      <c r="E237" t="str">
        <f t="shared" si="3"/>
        <v>https://www.genome.jp/entry/1.2.1.27</v>
      </c>
      <c r="F237" t="str">
        <f>_xlfn.CONCAT("https://www.genome.jp/entry/",'reactions (old)'!C237)</f>
        <v>https://www.genome.jp/entry/R00922</v>
      </c>
      <c r="G237" t="s">
        <v>10948</v>
      </c>
      <c r="H237" t="s">
        <v>12150</v>
      </c>
    </row>
    <row r="238" spans="1:8">
      <c r="A238" t="s">
        <v>3435</v>
      </c>
      <c r="B238" t="str">
        <f>VLOOKUP(A238,Peptides!$L$2:$O$1465,4)</f>
        <v>BSU_39760</v>
      </c>
      <c r="C238" t="s">
        <v>3432</v>
      </c>
      <c r="E238" t="str">
        <f t="shared" si="3"/>
        <v>https://www.genome.jp/entry/1.2.1.27</v>
      </c>
      <c r="F238" t="str">
        <f>_xlfn.CONCAT("https://www.genome.jp/entry/",'reactions (old)'!C238)</f>
        <v>https://www.genome.jp/entry/R00935</v>
      </c>
      <c r="G238" t="s">
        <v>10949</v>
      </c>
      <c r="H238" t="s">
        <v>12150</v>
      </c>
    </row>
    <row r="239" spans="1:8">
      <c r="A239" t="s">
        <v>1658</v>
      </c>
      <c r="B239" t="str">
        <f>VLOOKUP(A239,Peptides!$L$2:$O$1465,4)</f>
        <v>BSU_19310</v>
      </c>
      <c r="C239" t="s">
        <v>1656</v>
      </c>
      <c r="E239" t="str">
        <f t="shared" si="3"/>
        <v>https://www.genome.jp/entry/1.2.1.3</v>
      </c>
      <c r="F239" t="str">
        <f>_xlfn.CONCAT("https://www.genome.jp/entry/",'reactions (old)'!C239)</f>
        <v>https://www.genome.jp/entry/R00264 </v>
      </c>
      <c r="G239" t="s">
        <v>10947</v>
      </c>
      <c r="H239" t="s">
        <v>12149</v>
      </c>
    </row>
    <row r="240" spans="1:8">
      <c r="A240" t="s">
        <v>1658</v>
      </c>
      <c r="B240" t="str">
        <f>VLOOKUP(A240,Peptides!$L$2:$O$1465,4)</f>
        <v>BSU_19310</v>
      </c>
      <c r="C240" t="s">
        <v>1656</v>
      </c>
      <c r="E240" t="str">
        <f t="shared" si="3"/>
        <v>https://www.genome.jp/entry/1.2.1.3</v>
      </c>
      <c r="F240" t="str">
        <f>_xlfn.CONCAT("https://www.genome.jp/entry/",'reactions (old)'!C240)</f>
        <v xml:space="preserve">https://www.genome.jp/entry/R00538 </v>
      </c>
      <c r="G240" t="s">
        <v>10950</v>
      </c>
      <c r="H240" t="s">
        <v>12151</v>
      </c>
    </row>
    <row r="241" spans="1:8">
      <c r="A241" t="s">
        <v>1658</v>
      </c>
      <c r="B241" t="str">
        <f>VLOOKUP(A241,Peptides!$L$2:$O$1465,4)</f>
        <v>BSU_19310</v>
      </c>
      <c r="C241" t="s">
        <v>1656</v>
      </c>
      <c r="E241" t="str">
        <f t="shared" si="3"/>
        <v>https://www.genome.jp/entry/1.2.1.3</v>
      </c>
      <c r="F241" t="str">
        <f>_xlfn.CONCAT("https://www.genome.jp/entry/",'reactions (old)'!C241)</f>
        <v xml:space="preserve">https://www.genome.jp/entry/R00631 </v>
      </c>
      <c r="G241" t="s">
        <v>10950</v>
      </c>
      <c r="H241" t="s">
        <v>12152</v>
      </c>
    </row>
    <row r="242" spans="1:8">
      <c r="A242" t="s">
        <v>1658</v>
      </c>
      <c r="B242" t="str">
        <f>VLOOKUP(A242,Peptides!$L$2:$O$1465,4)</f>
        <v>BSU_19310</v>
      </c>
      <c r="C242" t="s">
        <v>1656</v>
      </c>
      <c r="E242" t="str">
        <f t="shared" si="3"/>
        <v>https://www.genome.jp/entry/1.2.1.3</v>
      </c>
      <c r="F242" t="str">
        <f>_xlfn.CONCAT("https://www.genome.jp/entry/",'reactions (old)'!C242)</f>
        <v xml:space="preserve">https://www.genome.jp/entry/R00710 </v>
      </c>
      <c r="G242" t="s">
        <v>10951</v>
      </c>
      <c r="H242" t="s">
        <v>12153</v>
      </c>
    </row>
    <row r="243" spans="1:8">
      <c r="A243" t="s">
        <v>1658</v>
      </c>
      <c r="B243" t="str">
        <f>VLOOKUP(A243,Peptides!$L$2:$O$1465,4)</f>
        <v>BSU_19310</v>
      </c>
      <c r="C243" t="s">
        <v>1656</v>
      </c>
      <c r="E243" t="str">
        <f t="shared" si="3"/>
        <v>https://www.genome.jp/entry/1.2.1.3</v>
      </c>
      <c r="F243" t="str">
        <f>_xlfn.CONCAT("https://www.genome.jp/entry/",'reactions (old)'!C243)</f>
        <v xml:space="preserve">https://www.genome.jp/entry/R00904 </v>
      </c>
      <c r="G243" t="s">
        <v>10952</v>
      </c>
      <c r="H243" t="s">
        <v>12154</v>
      </c>
    </row>
    <row r="244" spans="1:8">
      <c r="A244" t="s">
        <v>1658</v>
      </c>
      <c r="B244" t="str">
        <f>VLOOKUP(A244,Peptides!$L$2:$O$1465,4)</f>
        <v>BSU_19310</v>
      </c>
      <c r="C244" t="s">
        <v>1656</v>
      </c>
      <c r="E244" t="str">
        <f t="shared" si="3"/>
        <v>https://www.genome.jp/entry/1.2.1.3</v>
      </c>
      <c r="F244" t="str">
        <f>_xlfn.CONCAT("https://www.genome.jp/entry/",'reactions (old)'!C244)</f>
        <v xml:space="preserve">https://www.genome.jp/entry/R01752 </v>
      </c>
      <c r="G244" t="s">
        <v>10953</v>
      </c>
      <c r="H244" t="s">
        <v>12155</v>
      </c>
    </row>
    <row r="245" spans="1:8">
      <c r="A245" t="s">
        <v>1658</v>
      </c>
      <c r="B245" t="str">
        <f>VLOOKUP(A245,Peptides!$L$2:$O$1465,4)</f>
        <v>BSU_19310</v>
      </c>
      <c r="C245" t="s">
        <v>1656</v>
      </c>
      <c r="E245" t="str">
        <f t="shared" si="3"/>
        <v>https://www.genome.jp/entry/1.2.1.3</v>
      </c>
      <c r="F245" t="str">
        <f>_xlfn.CONCAT("https://www.genome.jp/entry/",'reactions (old)'!C245)</f>
        <v>https://www.genome.jp/entry/R01986 </v>
      </c>
      <c r="G245" t="s">
        <v>10954</v>
      </c>
      <c r="H245" t="s">
        <v>12156</v>
      </c>
    </row>
    <row r="246" spans="1:8">
      <c r="A246" t="s">
        <v>1658</v>
      </c>
      <c r="B246" t="str">
        <f>VLOOKUP(A246,Peptides!$L$2:$O$1465,4)</f>
        <v>BSU_19310</v>
      </c>
      <c r="C246" t="s">
        <v>1656</v>
      </c>
      <c r="E246" t="str">
        <f t="shared" si="3"/>
        <v>https://www.genome.jp/entry/1.2.1.3</v>
      </c>
      <c r="F246" t="str">
        <f>_xlfn.CONCAT("https://www.genome.jp/entry/",'reactions (old)'!C246)</f>
        <v xml:space="preserve">https://www.genome.jp/entry/R02549 </v>
      </c>
      <c r="G246" t="s">
        <v>10955</v>
      </c>
      <c r="H246" t="s">
        <v>12157</v>
      </c>
    </row>
    <row r="247" spans="1:8">
      <c r="A247" t="s">
        <v>1658</v>
      </c>
      <c r="B247" t="str">
        <f>VLOOKUP(A247,Peptides!$L$2:$O$1465,4)</f>
        <v>BSU_19310</v>
      </c>
      <c r="C247" t="s">
        <v>1656</v>
      </c>
      <c r="E247" t="str">
        <f t="shared" si="3"/>
        <v>https://www.genome.jp/entry/1.2.1.3</v>
      </c>
      <c r="F247" t="str">
        <f>_xlfn.CONCAT("https://www.genome.jp/entry/",'reactions (old)'!C247)</f>
        <v xml:space="preserve">https://www.genome.jp/entry/R02678 </v>
      </c>
      <c r="G247" t="s">
        <v>10956</v>
      </c>
      <c r="H247" t="s">
        <v>12158</v>
      </c>
    </row>
    <row r="248" spans="1:8">
      <c r="A248" t="s">
        <v>1658</v>
      </c>
      <c r="B248" t="str">
        <f>VLOOKUP(A248,Peptides!$L$2:$O$1465,4)</f>
        <v>BSU_19310</v>
      </c>
      <c r="C248" t="s">
        <v>1656</v>
      </c>
      <c r="E248" t="str">
        <f t="shared" si="3"/>
        <v>https://www.genome.jp/entry/1.2.1.3</v>
      </c>
      <c r="F248" t="str">
        <f>_xlfn.CONCAT("https://www.genome.jp/entry/",'reactions (old)'!C248)</f>
        <v xml:space="preserve">https://www.genome.jp/entry/R02940 </v>
      </c>
      <c r="G248" t="s">
        <v>10957</v>
      </c>
      <c r="H248" t="s">
        <v>12159</v>
      </c>
    </row>
    <row r="249" spans="1:8">
      <c r="A249" t="s">
        <v>1658</v>
      </c>
      <c r="B249" t="str">
        <f>VLOOKUP(A249,Peptides!$L$2:$O$1465,4)</f>
        <v>BSU_19310</v>
      </c>
      <c r="C249" t="s">
        <v>1656</v>
      </c>
      <c r="E249" t="str">
        <f t="shared" si="3"/>
        <v>https://www.genome.jp/entry/1.2.1.3</v>
      </c>
      <c r="F249" t="str">
        <f>_xlfn.CONCAT("https://www.genome.jp/entry/",'reactions (old)'!C249)</f>
        <v>https://www.genome.jp/entry/R02957 </v>
      </c>
      <c r="G249" t="s">
        <v>10958</v>
      </c>
      <c r="H249" t="s">
        <v>12160</v>
      </c>
    </row>
    <row r="250" spans="1:8">
      <c r="A250" t="s">
        <v>1658</v>
      </c>
      <c r="B250" t="str">
        <f>VLOOKUP(A250,Peptides!$L$2:$O$1465,4)</f>
        <v>BSU_19310</v>
      </c>
      <c r="C250" t="s">
        <v>1656</v>
      </c>
      <c r="E250" t="str">
        <f t="shared" si="3"/>
        <v>https://www.genome.jp/entry/1.2.1.3</v>
      </c>
      <c r="F250" t="str">
        <f>_xlfn.CONCAT("https://www.genome.jp/entry/",'reactions (old)'!C250)</f>
        <v>https://www.genome.jp/entry/R03283</v>
      </c>
      <c r="G250" t="s">
        <v>10959</v>
      </c>
      <c r="H250" t="s">
        <v>12161</v>
      </c>
    </row>
    <row r="251" spans="1:8">
      <c r="A251" t="s">
        <v>1658</v>
      </c>
      <c r="B251" t="str">
        <f>VLOOKUP(A251,Peptides!$L$2:$O$1465,4)</f>
        <v>BSU_19310</v>
      </c>
      <c r="C251" t="s">
        <v>1656</v>
      </c>
      <c r="E251" t="str">
        <f t="shared" si="3"/>
        <v>https://www.genome.jp/entry/1.2.1.3</v>
      </c>
      <c r="F251" t="str">
        <f>_xlfn.CONCAT("https://www.genome.jp/entry/",'reactions (old)'!C251)</f>
        <v>https://www.genome.jp/entry/R03869 </v>
      </c>
      <c r="G251" t="s">
        <v>10960</v>
      </c>
      <c r="H251" t="s">
        <v>12162</v>
      </c>
    </row>
    <row r="252" spans="1:8">
      <c r="A252" t="s">
        <v>1658</v>
      </c>
      <c r="B252" t="str">
        <f>VLOOKUP(A252,Peptides!$L$2:$O$1465,4)</f>
        <v>BSU_19310</v>
      </c>
      <c r="C252" t="s">
        <v>1656</v>
      </c>
      <c r="E252" t="str">
        <f t="shared" si="3"/>
        <v>https://www.genome.jp/entry/1.2.1.3</v>
      </c>
      <c r="F252" t="str">
        <f>_xlfn.CONCAT("https://www.genome.jp/entry/",'reactions (old)'!C252)</f>
        <v>https://www.genome.jp/entry/R04065 </v>
      </c>
      <c r="G252" t="s">
        <v>10961</v>
      </c>
      <c r="H252" t="s">
        <v>12163</v>
      </c>
    </row>
    <row r="253" spans="1:8">
      <c r="A253" t="s">
        <v>1658</v>
      </c>
      <c r="B253" t="str">
        <f>VLOOKUP(A253,Peptides!$L$2:$O$1465,4)</f>
        <v>BSU_19310</v>
      </c>
      <c r="C253" t="s">
        <v>1656</v>
      </c>
      <c r="E253" t="str">
        <f t="shared" si="3"/>
        <v>https://www.genome.jp/entry/1.2.1.3</v>
      </c>
      <c r="F253" t="str">
        <f>_xlfn.CONCAT("https://www.genome.jp/entry/",'reactions (old)'!C253)</f>
        <v>https://www.genome.jp/entry/R04506 </v>
      </c>
      <c r="G253" t="s">
        <v>10962</v>
      </c>
      <c r="H253" t="s">
        <v>12164</v>
      </c>
    </row>
    <row r="254" spans="1:8">
      <c r="A254" t="s">
        <v>1658</v>
      </c>
      <c r="B254" t="str">
        <f>VLOOKUP(A254,Peptides!$L$2:$O$1465,4)</f>
        <v>BSU_19310</v>
      </c>
      <c r="C254" t="s">
        <v>1656</v>
      </c>
      <c r="E254" t="str">
        <f t="shared" si="3"/>
        <v>https://www.genome.jp/entry/1.2.1.3</v>
      </c>
      <c r="F254" t="str">
        <f>_xlfn.CONCAT("https://www.genome.jp/entry/",'reactions (old)'!C254)</f>
        <v>https://www.genome.jp/entry/R04903</v>
      </c>
      <c r="G254" t="s">
        <v>10963</v>
      </c>
      <c r="H254" t="s">
        <v>12165</v>
      </c>
    </row>
    <row r="255" spans="1:8">
      <c r="A255" t="s">
        <v>1658</v>
      </c>
      <c r="B255" t="str">
        <f>VLOOKUP(A255,Peptides!$L$2:$O$1465,4)</f>
        <v>BSU_19310</v>
      </c>
      <c r="C255" t="s">
        <v>1656</v>
      </c>
      <c r="E255" t="str">
        <f t="shared" si="3"/>
        <v>https://www.genome.jp/entry/1.2.1.3</v>
      </c>
      <c r="F255" t="str">
        <f>_xlfn.CONCAT("https://www.genome.jp/entry/",'reactions (old)'!C255)</f>
        <v>https://www.genome.jp/entry/R05050 </v>
      </c>
      <c r="G255" t="s">
        <v>10964</v>
      </c>
      <c r="H255" t="s">
        <v>12166</v>
      </c>
    </row>
    <row r="256" spans="1:8">
      <c r="A256" t="s">
        <v>1658</v>
      </c>
      <c r="B256" t="str">
        <f>VLOOKUP(A256,Peptides!$L$2:$O$1465,4)</f>
        <v>BSU_19310</v>
      </c>
      <c r="C256" t="s">
        <v>1656</v>
      </c>
      <c r="E256" t="str">
        <f t="shared" si="3"/>
        <v>https://www.genome.jp/entry/1.2.1.3</v>
      </c>
      <c r="F256" t="str">
        <f>_xlfn.CONCAT("https://www.genome.jp/entry/",'reactions (old)'!C256)</f>
        <v>https://www.genome.jp/entry/R05237 </v>
      </c>
      <c r="G256" t="s">
        <v>10965</v>
      </c>
      <c r="H256" t="s">
        <v>12167</v>
      </c>
    </row>
    <row r="257" spans="1:8">
      <c r="A257" t="s">
        <v>1658</v>
      </c>
      <c r="B257" t="str">
        <f>VLOOKUP(A257,Peptides!$L$2:$O$1465,4)</f>
        <v>BSU_19310</v>
      </c>
      <c r="C257" t="s">
        <v>1656</v>
      </c>
      <c r="E257" t="str">
        <f t="shared" si="3"/>
        <v>https://www.genome.jp/entry/1.2.1.3</v>
      </c>
      <c r="F257" t="str">
        <f>_xlfn.CONCAT("https://www.genome.jp/entry/",'reactions (old)'!C257)</f>
        <v>https://www.genome.jp/entry/R05238</v>
      </c>
      <c r="G257" t="s">
        <v>10966</v>
      </c>
      <c r="H257" t="s">
        <v>12168</v>
      </c>
    </row>
    <row r="258" spans="1:8">
      <c r="A258" t="s">
        <v>1658</v>
      </c>
      <c r="B258" t="str">
        <f>VLOOKUP(A258,Peptides!$L$2:$O$1465,4)</f>
        <v>BSU_19310</v>
      </c>
      <c r="C258" t="s">
        <v>1656</v>
      </c>
      <c r="E258" t="str">
        <f t="shared" si="3"/>
        <v>https://www.genome.jp/entry/1.2.1.3</v>
      </c>
      <c r="F258" t="str">
        <f>_xlfn.CONCAT("https://www.genome.jp/entry/",'reactions (old)'!C258)</f>
        <v>https://www.genome.jp/entry/R05286 </v>
      </c>
      <c r="G258" t="s">
        <v>10967</v>
      </c>
      <c r="H258" t="s">
        <v>12169</v>
      </c>
    </row>
    <row r="259" spans="1:8">
      <c r="A259" t="s">
        <v>1658</v>
      </c>
      <c r="B259" t="str">
        <f>VLOOKUP(A259,Peptides!$L$2:$O$1465,4)</f>
        <v>BSU_19310</v>
      </c>
      <c r="C259" t="s">
        <v>1656</v>
      </c>
      <c r="E259" t="str">
        <f t="shared" ref="E259:E322" si="4">_xlfn.CONCAT("https://www.genome.jp/entry/",C259)</f>
        <v>https://www.genome.jp/entry/1.2.1.3</v>
      </c>
      <c r="F259" t="str">
        <f>_xlfn.CONCAT("https://www.genome.jp/entry/",'reactions (old)'!C259)</f>
        <v>https://www.genome.jp/entry/R06366 </v>
      </c>
      <c r="G259" t="s">
        <v>10968</v>
      </c>
      <c r="H259" t="s">
        <v>12170</v>
      </c>
    </row>
    <row r="260" spans="1:8">
      <c r="A260" t="s">
        <v>1658</v>
      </c>
      <c r="B260" t="str">
        <f>VLOOKUP(A260,Peptides!$L$2:$O$1465,4)</f>
        <v>BSU_19310</v>
      </c>
      <c r="C260" t="s">
        <v>1656</v>
      </c>
      <c r="E260" t="str">
        <f t="shared" si="4"/>
        <v>https://www.genome.jp/entry/1.2.1.3</v>
      </c>
      <c r="F260" t="str">
        <f>_xlfn.CONCAT("https://www.genome.jp/entry/",'reactions (old)'!C260)</f>
        <v>https://www.genome.jp/entry/R08146</v>
      </c>
      <c r="G260" t="s">
        <v>10969</v>
      </c>
      <c r="H260" t="s">
        <v>12171</v>
      </c>
    </row>
    <row r="261" spans="1:8">
      <c r="A261" s="2" t="s">
        <v>935</v>
      </c>
      <c r="B261" t="str">
        <f>VLOOKUP(A261,Peptides!$L$2:$O$1465,4)</f>
        <v>BSU_11190</v>
      </c>
      <c r="C261" t="s">
        <v>933</v>
      </c>
      <c r="E261" t="str">
        <f t="shared" si="4"/>
        <v>https://www.genome.jp/entry/1.2.1.38</v>
      </c>
      <c r="F261" t="str">
        <f>_xlfn.CONCAT("https://www.genome.jp/entry/",'reactions (old)'!C261)</f>
        <v>https://www.genome.jp/entry/R03443</v>
      </c>
      <c r="G261" t="s">
        <v>10970</v>
      </c>
      <c r="H261" t="s">
        <v>12172</v>
      </c>
    </row>
    <row r="262" spans="1:8">
      <c r="A262" t="s">
        <v>1099</v>
      </c>
      <c r="B262" t="str">
        <f>VLOOKUP(A262,Peptides!$L$2:$O$1465,4)</f>
        <v>BSU_13130</v>
      </c>
      <c r="C262" t="s">
        <v>1097</v>
      </c>
      <c r="E262" t="str">
        <f t="shared" si="4"/>
        <v>https://www.genome.jp/entry/1.2.1.41</v>
      </c>
      <c r="F262" t="str">
        <f>_xlfn.CONCAT("https://www.genome.jp/entry/",'reactions (old)'!C262)</f>
        <v>https://www.genome.jp/entry/R03313</v>
      </c>
      <c r="G262" t="s">
        <v>10971</v>
      </c>
      <c r="H262" t="s">
        <v>12173</v>
      </c>
    </row>
    <row r="263" spans="1:8">
      <c r="A263" t="s">
        <v>2458</v>
      </c>
      <c r="B263" t="str">
        <f>VLOOKUP(A263,Peptides!$L$2:$O$1465,4)</f>
        <v>BSU_29020</v>
      </c>
      <c r="C263" t="s">
        <v>2456</v>
      </c>
      <c r="E263" t="str">
        <f t="shared" si="4"/>
        <v>https://www.genome.jp/entry/1.2.1.59</v>
      </c>
      <c r="F263" t="str">
        <f>_xlfn.CONCAT("https://www.genome.jp/entry/",'reactions (old)'!C263)</f>
        <v>https://www.genome.jp/entry/R01061</v>
      </c>
      <c r="G263" t="s">
        <v>10940</v>
      </c>
      <c r="H263" t="s">
        <v>12142</v>
      </c>
    </row>
    <row r="264" spans="1:8">
      <c r="A264" t="s">
        <v>2458</v>
      </c>
      <c r="B264" t="str">
        <f>VLOOKUP(A264,Peptides!$L$2:$O$1465,4)</f>
        <v>BSU_29020</v>
      </c>
      <c r="C264" t="s">
        <v>2456</v>
      </c>
      <c r="E264" t="str">
        <f t="shared" si="4"/>
        <v>https://www.genome.jp/entry/1.2.1.59</v>
      </c>
      <c r="F264" t="str">
        <f>_xlfn.CONCAT("https://www.genome.jp/entry/",'reactions (old)'!C264)</f>
        <v>https://www.genome.jp/entry/R01063</v>
      </c>
      <c r="G264" t="s">
        <v>10972</v>
      </c>
      <c r="H264" t="s">
        <v>12174</v>
      </c>
    </row>
    <row r="265" spans="1:8">
      <c r="A265" t="s">
        <v>650</v>
      </c>
      <c r="B265" t="str">
        <f>VLOOKUP(A265,Peptides!$L$2:$O$1465,4)</f>
        <v>BSU_07350</v>
      </c>
      <c r="C265" t="s">
        <v>648</v>
      </c>
      <c r="E265" t="str">
        <f t="shared" si="4"/>
        <v>https://www.genome.jp/entry/1.2.1.67</v>
      </c>
      <c r="F265" t="str">
        <f>_xlfn.CONCAT("https://www.genome.jp/entry/",'reactions (old)'!C265)</f>
        <v>https://www.genome.jp/entry/R05699</v>
      </c>
      <c r="G265" t="s">
        <v>10973</v>
      </c>
      <c r="H265" t="s">
        <v>12175</v>
      </c>
    </row>
    <row r="266" spans="1:8">
      <c r="A266" t="s">
        <v>2352</v>
      </c>
      <c r="B266" t="str">
        <f>VLOOKUP(A266,Peptides!$L$2:$O$1465,4)</f>
        <v>BSU_28170</v>
      </c>
      <c r="C266" t="s">
        <v>2350</v>
      </c>
      <c r="E266" t="str">
        <f t="shared" si="4"/>
        <v>https://www.genome.jp/entry/1.2.1.70</v>
      </c>
      <c r="F266" t="str">
        <f>_xlfn.CONCAT("https://www.genome.jp/entry/",'reactions (old)'!C266)</f>
        <v>https://www.genome.jp/entry/R04109</v>
      </c>
      <c r="G266" t="s">
        <v>10974</v>
      </c>
      <c r="H266" t="s">
        <v>12176</v>
      </c>
    </row>
    <row r="267" spans="1:8">
      <c r="A267" t="s">
        <v>2682</v>
      </c>
      <c r="B267" t="str">
        <f>VLOOKUP(A267,Peptides!$L$2:$O$1465,4)</f>
        <v>BSU_31060</v>
      </c>
      <c r="C267" t="s">
        <v>2680</v>
      </c>
      <c r="E267" t="str">
        <f t="shared" si="4"/>
        <v>https://www.genome.jp/entry/1.2.1.8</v>
      </c>
      <c r="F267" t="str">
        <f>_xlfn.CONCAT("https://www.genome.jp/entry/",'reactions (old)'!C267)</f>
        <v>https://www.genome.jp/entry/R02565</v>
      </c>
      <c r="G267" t="s">
        <v>10975</v>
      </c>
      <c r="H267" t="s">
        <v>12177</v>
      </c>
    </row>
    <row r="268" spans="1:8">
      <c r="A268" t="s">
        <v>2682</v>
      </c>
      <c r="B268" t="str">
        <f>VLOOKUP(A268,Peptides!$L$2:$O$1465,4)</f>
        <v>BSU_31060</v>
      </c>
      <c r="C268" t="s">
        <v>2680</v>
      </c>
      <c r="E268" t="str">
        <f t="shared" si="4"/>
        <v>https://www.genome.jp/entry/1.2.1.8</v>
      </c>
      <c r="F268" t="str">
        <f>_xlfn.CONCAT("https://www.genome.jp/entry/",'reactions (old)'!C268)</f>
        <v>https://www.genome.jp/entry/R02566</v>
      </c>
      <c r="G268" t="s">
        <v>10976</v>
      </c>
      <c r="H268" t="s">
        <v>12178</v>
      </c>
    </row>
    <row r="269" spans="1:8">
      <c r="A269" t="s">
        <v>319</v>
      </c>
      <c r="B269" t="str">
        <f>VLOOKUP(A269,Peptides!$L$2:$O$1465,4)</f>
        <v>BSU_03210</v>
      </c>
      <c r="C269" t="s">
        <v>317</v>
      </c>
      <c r="E269" t="str">
        <f t="shared" si="4"/>
        <v>https://www.genome.jp/entry/1.2.1.88</v>
      </c>
      <c r="F269" t="str">
        <f>_xlfn.CONCAT("https://www.genome.jp/entry/",'reactions (old)'!C269)</f>
        <v>https://www.genome.jp/entry/R00245</v>
      </c>
      <c r="G269" t="s">
        <v>10977</v>
      </c>
      <c r="H269" t="s">
        <v>12179</v>
      </c>
    </row>
    <row r="270" spans="1:8">
      <c r="A270" t="s">
        <v>319</v>
      </c>
      <c r="B270" t="str">
        <f>VLOOKUP(A270,Peptides!$L$2:$O$1465,4)</f>
        <v>BSU_03210</v>
      </c>
      <c r="C270" t="s">
        <v>317</v>
      </c>
      <c r="E270" t="str">
        <f t="shared" si="4"/>
        <v>https://www.genome.jp/entry/1.2.1.88</v>
      </c>
      <c r="F270" t="str">
        <f>_xlfn.CONCAT("https://www.genome.jp/entry/",'reactions (old)'!C270)</f>
        <v>https://www.genome.jp/entry/R00707</v>
      </c>
      <c r="G270" t="s">
        <v>10978</v>
      </c>
      <c r="H270" t="s">
        <v>12179</v>
      </c>
    </row>
    <row r="271" spans="1:8">
      <c r="A271" t="s">
        <v>319</v>
      </c>
      <c r="B271" t="str">
        <f>VLOOKUP(A271,Peptides!$L$2:$O$1465,4)</f>
        <v>BSU_03210</v>
      </c>
      <c r="C271" t="s">
        <v>317</v>
      </c>
      <c r="E271" t="str">
        <f t="shared" si="4"/>
        <v>https://www.genome.jp/entry/1.2.1.88</v>
      </c>
      <c r="F271" t="str">
        <f>_xlfn.CONCAT("https://www.genome.jp/entry/",'reactions (old)'!C271)</f>
        <v>https://www.genome.jp/entry/R00708</v>
      </c>
      <c r="G271" t="s">
        <v>10979</v>
      </c>
      <c r="H271" t="s">
        <v>12180</v>
      </c>
    </row>
    <row r="272" spans="1:8">
      <c r="A272" t="s">
        <v>319</v>
      </c>
      <c r="B272" t="str">
        <f>VLOOKUP(A272,Peptides!$L$2:$O$1465,4)</f>
        <v>BSU_03210</v>
      </c>
      <c r="C272" t="s">
        <v>317</v>
      </c>
      <c r="E272" t="str">
        <f t="shared" si="4"/>
        <v>https://www.genome.jp/entry/1.2.1.88</v>
      </c>
      <c r="F272" t="str">
        <f>_xlfn.CONCAT("https://www.genome.jp/entry/",'reactions (old)'!C272)</f>
        <v>https://www.genome.jp/entry/R04444</v>
      </c>
      <c r="G272" t="s">
        <v>10980</v>
      </c>
      <c r="H272" t="s">
        <v>12181</v>
      </c>
    </row>
    <row r="273" spans="1:8">
      <c r="A273" t="s">
        <v>319</v>
      </c>
      <c r="B273" t="str">
        <f>VLOOKUP(A273,Peptides!$L$2:$O$1465,4)</f>
        <v>BSU_03210</v>
      </c>
      <c r="C273" t="s">
        <v>317</v>
      </c>
      <c r="E273" t="str">
        <f t="shared" si="4"/>
        <v>https://www.genome.jp/entry/1.2.1.88</v>
      </c>
      <c r="F273" t="str">
        <f>_xlfn.CONCAT("https://www.genome.jp/entry/",'reactions (old)'!C273)</f>
        <v>https://www.genome.jp/entry/R04445</v>
      </c>
      <c r="G273" t="s">
        <v>10981</v>
      </c>
      <c r="H273" t="s">
        <v>12182</v>
      </c>
    </row>
    <row r="274" spans="1:8">
      <c r="A274" t="s">
        <v>319</v>
      </c>
      <c r="B274" t="str">
        <f>VLOOKUP(A274,Peptides!$L$2:$O$1465,4)</f>
        <v>BSU_03210</v>
      </c>
      <c r="C274" t="s">
        <v>317</v>
      </c>
      <c r="E274" t="str">
        <f t="shared" si="4"/>
        <v>https://www.genome.jp/entry/1.2.1.88</v>
      </c>
      <c r="F274" t="str">
        <f>_xlfn.CONCAT("https://www.genome.jp/entry/",'reactions (old)'!C274)</f>
        <v>https://www.genome.jp/entry/R05051</v>
      </c>
      <c r="G274" t="s">
        <v>10982</v>
      </c>
      <c r="H274" t="s">
        <v>12183</v>
      </c>
    </row>
    <row r="275" spans="1:8">
      <c r="A275" t="s">
        <v>319</v>
      </c>
      <c r="B275" t="str">
        <f>VLOOKUP(A275,Peptides!$L$2:$O$1465,4)</f>
        <v>BSU_03210</v>
      </c>
      <c r="C275" t="s">
        <v>317</v>
      </c>
      <c r="E275" t="str">
        <f t="shared" si="4"/>
        <v>https://www.genome.jp/entry/1.2.1.88</v>
      </c>
      <c r="F275" t="str">
        <f>_xlfn.CONCAT("https://www.genome.jp/entry/",'reactions (old)'!C275)</f>
        <v>https://www.genome.jp/entry/R13148</v>
      </c>
      <c r="G275" t="s">
        <v>10983</v>
      </c>
      <c r="H275" t="s">
        <v>12180</v>
      </c>
    </row>
    <row r="276" spans="1:8">
      <c r="A276" t="s">
        <v>433</v>
      </c>
      <c r="B276" t="str">
        <f>VLOOKUP(A276,Peptides!$L$2:$O$1465,4)</f>
        <v>BSU_04340</v>
      </c>
      <c r="C276" t="s">
        <v>431</v>
      </c>
      <c r="E276" t="str">
        <f t="shared" si="4"/>
        <v>https://www.genome.jp/entry/1.2.3.3</v>
      </c>
      <c r="F276" t="str">
        <f>_xlfn.CONCAT("https://www.genome.jp/entry/",'reactions (old)'!C276)</f>
        <v>https://www.genome.jp/entry/R00207</v>
      </c>
      <c r="G276" t="s">
        <v>10984</v>
      </c>
      <c r="H276" t="s">
        <v>12184</v>
      </c>
    </row>
    <row r="277" spans="1:8">
      <c r="A277" t="s">
        <v>1245</v>
      </c>
      <c r="B277" t="str">
        <f>VLOOKUP(A277,Peptides!$L$2:$O$1465,4)</f>
        <v>BSU_14580</v>
      </c>
      <c r="C277" t="s">
        <v>1243</v>
      </c>
      <c r="E277" t="str">
        <f t="shared" si="4"/>
        <v>https://www.genome.jp/entry/1.2.4.1</v>
      </c>
      <c r="F277" t="str">
        <f>_xlfn.CONCAT("https://www.genome.jp/entry/",'reactions (old)'!C277)</f>
        <v>https://www.genome.jp/entry/R00014</v>
      </c>
      <c r="G277" t="s">
        <v>10985</v>
      </c>
      <c r="H277" t="s">
        <v>12185</v>
      </c>
    </row>
    <row r="278" spans="1:8">
      <c r="A278" t="s">
        <v>1245</v>
      </c>
      <c r="B278" t="str">
        <f>VLOOKUP(A278,Peptides!$L$2:$O$1465,4)</f>
        <v>BSU_14580</v>
      </c>
      <c r="C278" t="s">
        <v>1243</v>
      </c>
      <c r="E278" t="str">
        <f t="shared" si="4"/>
        <v>https://www.genome.jp/entry/1.2.4.1</v>
      </c>
      <c r="F278" t="str">
        <f>_xlfn.CONCAT("https://www.genome.jp/entry/",'reactions (old)'!C278)</f>
        <v>https://www.genome.jp/entry/R01699</v>
      </c>
      <c r="G278" t="s">
        <v>10986</v>
      </c>
      <c r="H278" t="s">
        <v>12186</v>
      </c>
    </row>
    <row r="279" spans="1:8">
      <c r="A279" t="s">
        <v>1245</v>
      </c>
      <c r="B279" t="str">
        <f>VLOOKUP(A279,Peptides!$L$2:$O$1465,4)</f>
        <v>BSU_14580</v>
      </c>
      <c r="C279" t="s">
        <v>1243</v>
      </c>
      <c r="E279" t="str">
        <f t="shared" si="4"/>
        <v>https://www.genome.jp/entry/1.2.4.1</v>
      </c>
      <c r="F279" t="str">
        <f>_xlfn.CONCAT("https://www.genome.jp/entry/",'reactions (old)'!C279)</f>
        <v>https://www.genome.jp/entry/R03270</v>
      </c>
      <c r="G279" t="s">
        <v>10987</v>
      </c>
      <c r="H279" t="s">
        <v>12187</v>
      </c>
    </row>
    <row r="280" spans="1:8">
      <c r="A280" t="s">
        <v>1671</v>
      </c>
      <c r="B280" t="str">
        <f>VLOOKUP(A280,Peptides!$L$2:$O$1465,4)</f>
        <v>BSU_19370</v>
      </c>
      <c r="C280" t="s">
        <v>1669</v>
      </c>
      <c r="E280" t="str">
        <f t="shared" si="4"/>
        <v>https://www.genome.jp/entry/1.2.4.2</v>
      </c>
      <c r="F280" t="str">
        <f>_xlfn.CONCAT("https://www.genome.jp/entry/",'reactions (old)'!C280)</f>
        <v>https://www.genome.jp/entry/R00621</v>
      </c>
      <c r="G280" t="s">
        <v>10988</v>
      </c>
      <c r="H280" t="s">
        <v>12188</v>
      </c>
    </row>
    <row r="281" spans="1:8">
      <c r="A281" t="s">
        <v>1671</v>
      </c>
      <c r="B281" t="str">
        <f>VLOOKUP(A281,Peptides!$L$2:$O$1465,4)</f>
        <v>BSU_19370</v>
      </c>
      <c r="C281" t="s">
        <v>1669</v>
      </c>
      <c r="E281" t="str">
        <f t="shared" si="4"/>
        <v>https://www.genome.jp/entry/1.2.4.2</v>
      </c>
      <c r="F281" t="str">
        <f>_xlfn.CONCAT("https://www.genome.jp/entry/",'reactions (old)'!C281)</f>
        <v>https://www.genome.jp/entry/R01700</v>
      </c>
      <c r="G281" t="s">
        <v>10989</v>
      </c>
      <c r="H281" t="s">
        <v>12189</v>
      </c>
    </row>
    <row r="282" spans="1:8">
      <c r="A282" t="s">
        <v>1671</v>
      </c>
      <c r="B282" t="str">
        <f>VLOOKUP(A282,Peptides!$L$2:$O$1465,4)</f>
        <v>BSU_19370</v>
      </c>
      <c r="C282" t="s">
        <v>1669</v>
      </c>
      <c r="E282" t="str">
        <f t="shared" si="4"/>
        <v>https://www.genome.jp/entry/1.2.4.2</v>
      </c>
      <c r="F282" t="str">
        <f>_xlfn.CONCAT("https://www.genome.jp/entry/",'reactions (old)'!C282)</f>
        <v>https://www.genome.jp/entry/R03316</v>
      </c>
      <c r="G282" t="s">
        <v>10990</v>
      </c>
      <c r="H282" t="s">
        <v>12190</v>
      </c>
    </row>
    <row r="283" spans="1:8">
      <c r="A283" t="s">
        <v>2026</v>
      </c>
      <c r="B283" t="str">
        <f>VLOOKUP(A283,Peptides!$L$2:$O$1465,4)</f>
        <v>BSU_24040</v>
      </c>
      <c r="C283" t="s">
        <v>2024</v>
      </c>
      <c r="E283" t="str">
        <f t="shared" si="4"/>
        <v>https://www.genome.jp/entry/1.2.4.4</v>
      </c>
      <c r="F283" t="str">
        <f>_xlfn.CONCAT("https://www.genome.jp/entry/",'reactions (old)'!C283)</f>
        <v>https://www.genome.jp/entry/R01701</v>
      </c>
      <c r="G283" t="s">
        <v>10991</v>
      </c>
      <c r="H283" t="s">
        <v>12191</v>
      </c>
    </row>
    <row r="284" spans="1:8">
      <c r="A284" t="s">
        <v>2026</v>
      </c>
      <c r="B284" t="str">
        <f>VLOOKUP(A284,Peptides!$L$2:$O$1465,4)</f>
        <v>BSU_24040</v>
      </c>
      <c r="C284" t="s">
        <v>2024</v>
      </c>
      <c r="E284" t="str">
        <f t="shared" si="4"/>
        <v>https://www.genome.jp/entry/1.2.4.4</v>
      </c>
      <c r="F284" t="str">
        <f>_xlfn.CONCAT("https://www.genome.jp/entry/",'reactions (old)'!C284)</f>
        <v>https://www.genome.jp/entry/R01702 </v>
      </c>
      <c r="G284" t="s">
        <v>10992</v>
      </c>
      <c r="H284" t="s">
        <v>12192</v>
      </c>
    </row>
    <row r="285" spans="1:8">
      <c r="A285" t="s">
        <v>2026</v>
      </c>
      <c r="B285" t="str">
        <f>VLOOKUP(A285,Peptides!$L$2:$O$1465,4)</f>
        <v>BSU_24040</v>
      </c>
      <c r="C285" t="s">
        <v>2024</v>
      </c>
      <c r="E285" t="str">
        <f t="shared" si="4"/>
        <v>https://www.genome.jp/entry/1.2.4.4</v>
      </c>
      <c r="F285" t="str">
        <f>_xlfn.CONCAT("https://www.genome.jp/entry/",'reactions (old)'!C285)</f>
        <v>https://www.genome.jp/entry/R04225 </v>
      </c>
      <c r="G285" t="s">
        <v>10993</v>
      </c>
      <c r="H285" t="s">
        <v>12193</v>
      </c>
    </row>
    <row r="286" spans="1:8">
      <c r="A286" t="s">
        <v>2026</v>
      </c>
      <c r="B286" t="str">
        <f>VLOOKUP(A286,Peptides!$L$2:$O$1465,4)</f>
        <v>BSU_24040</v>
      </c>
      <c r="C286" t="s">
        <v>2024</v>
      </c>
      <c r="E286" t="str">
        <f t="shared" si="4"/>
        <v>https://www.genome.jp/entry/1.2.4.4</v>
      </c>
      <c r="F286" t="str">
        <f>_xlfn.CONCAT("https://www.genome.jp/entry/",'reactions (old)'!C286)</f>
        <v>https://www.genome.jp/entry/R07599 </v>
      </c>
      <c r="G286" t="s">
        <v>10994</v>
      </c>
      <c r="H286" t="s">
        <v>12194</v>
      </c>
    </row>
    <row r="287" spans="1:8">
      <c r="A287" t="s">
        <v>2026</v>
      </c>
      <c r="B287" t="str">
        <f>VLOOKUP(A287,Peptides!$L$2:$O$1465,4)</f>
        <v>BSU_24040</v>
      </c>
      <c r="C287" t="s">
        <v>2024</v>
      </c>
      <c r="E287" t="str">
        <f t="shared" si="4"/>
        <v>https://www.genome.jp/entry/1.2.4.4</v>
      </c>
      <c r="F287" t="str">
        <f>_xlfn.CONCAT("https://www.genome.jp/entry/",'reactions (old)'!C287)</f>
        <v>https://www.genome.jp/entry/R07600 </v>
      </c>
      <c r="G287" t="s">
        <v>10995</v>
      </c>
      <c r="H287" t="s">
        <v>12195</v>
      </c>
    </row>
    <row r="288" spans="1:8">
      <c r="A288" t="s">
        <v>2026</v>
      </c>
      <c r="B288" t="str">
        <f>VLOOKUP(A288,Peptides!$L$2:$O$1465,4)</f>
        <v>BSU_24040</v>
      </c>
      <c r="C288" t="s">
        <v>2024</v>
      </c>
      <c r="E288" t="str">
        <f t="shared" si="4"/>
        <v>https://www.genome.jp/entry/1.2.4.4</v>
      </c>
      <c r="F288" t="str">
        <f>_xlfn.CONCAT("https://www.genome.jp/entry/",'reactions (old)'!C288)</f>
        <v>https://www.genome.jp/entry/R07601 </v>
      </c>
      <c r="G288" t="s">
        <v>10996</v>
      </c>
      <c r="H288" t="s">
        <v>12196</v>
      </c>
    </row>
    <row r="289" spans="1:8">
      <c r="A289" t="s">
        <v>2026</v>
      </c>
      <c r="B289" t="str">
        <f>VLOOKUP(A289,Peptides!$L$2:$O$1465,4)</f>
        <v>BSU_24040</v>
      </c>
      <c r="C289" t="s">
        <v>2024</v>
      </c>
      <c r="E289" t="str">
        <f t="shared" si="4"/>
        <v>https://www.genome.jp/entry/1.2.4.4</v>
      </c>
      <c r="F289" t="str">
        <f>_xlfn.CONCAT("https://www.genome.jp/entry/",'reactions (old)'!C289)</f>
        <v>https://www.genome.jp/entry/R07602 </v>
      </c>
      <c r="G289" t="s">
        <v>10997</v>
      </c>
      <c r="H289" t="s">
        <v>12197</v>
      </c>
    </row>
    <row r="290" spans="1:8">
      <c r="A290" t="s">
        <v>2026</v>
      </c>
      <c r="B290" t="str">
        <f>VLOOKUP(A290,Peptides!$L$2:$O$1465,4)</f>
        <v>BSU_24040</v>
      </c>
      <c r="C290" t="s">
        <v>2024</v>
      </c>
      <c r="E290" t="str">
        <f t="shared" si="4"/>
        <v>https://www.genome.jp/entry/1.2.4.4</v>
      </c>
      <c r="F290" t="str">
        <f>_xlfn.CONCAT("https://www.genome.jp/entry/",'reactions (old)'!C290)</f>
        <v>https://www.genome.jp/entry/R07603 </v>
      </c>
      <c r="G290" t="s">
        <v>10998</v>
      </c>
      <c r="H290" t="s">
        <v>12198</v>
      </c>
    </row>
    <row r="291" spans="1:8">
      <c r="A291" t="s">
        <v>2026</v>
      </c>
      <c r="B291" t="str">
        <f>VLOOKUP(A291,Peptides!$L$2:$O$1465,4)</f>
        <v>BSU_24040</v>
      </c>
      <c r="C291" t="s">
        <v>2024</v>
      </c>
      <c r="E291" t="str">
        <f t="shared" si="4"/>
        <v>https://www.genome.jp/entry/1.2.4.4</v>
      </c>
      <c r="F291" t="str">
        <f>_xlfn.CONCAT("https://www.genome.jp/entry/",'reactions (old)'!C291)</f>
        <v>https://www.genome.jp/entry/R07604 </v>
      </c>
      <c r="G291" t="s">
        <v>10999</v>
      </c>
      <c r="H291" t="s">
        <v>12199</v>
      </c>
    </row>
    <row r="292" spans="1:8">
      <c r="A292" t="s">
        <v>2026</v>
      </c>
      <c r="B292" t="str">
        <f>VLOOKUP(A292,Peptides!$L$2:$O$1465,4)</f>
        <v>BSU_24040</v>
      </c>
      <c r="C292" t="s">
        <v>2024</v>
      </c>
      <c r="E292" t="str">
        <f t="shared" si="4"/>
        <v>https://www.genome.jp/entry/1.2.4.4</v>
      </c>
      <c r="F292" t="str">
        <f>_xlfn.CONCAT("https://www.genome.jp/entry/",'reactions (old)'!C292)</f>
        <v>https://www.genome.jp/entry/R10996 </v>
      </c>
      <c r="G292" t="s">
        <v>11000</v>
      </c>
      <c r="H292" t="s">
        <v>12200</v>
      </c>
    </row>
    <row r="293" spans="1:8">
      <c r="A293" t="s">
        <v>2026</v>
      </c>
      <c r="B293" t="str">
        <f>VLOOKUP(A293,Peptides!$L$2:$O$1465,4)</f>
        <v>BSU_24040</v>
      </c>
      <c r="C293" t="s">
        <v>2024</v>
      </c>
      <c r="E293" t="str">
        <f t="shared" si="4"/>
        <v>https://www.genome.jp/entry/1.2.4.4</v>
      </c>
      <c r="F293" t="str">
        <f>_xlfn.CONCAT("https://www.genome.jp/entry/",'reactions (old)'!C293)</f>
        <v>https://www.genome.jp/entry/R10997</v>
      </c>
      <c r="G293" t="s">
        <v>11001</v>
      </c>
      <c r="H293" t="s">
        <v>12201</v>
      </c>
    </row>
    <row r="294" spans="1:8">
      <c r="A294" t="s">
        <v>2185</v>
      </c>
      <c r="B294" t="str">
        <f>VLOOKUP(A294,Peptides!$L$2:$O$1465,4)</f>
        <v>BSU_25780</v>
      </c>
      <c r="C294" t="s">
        <v>2183</v>
      </c>
      <c r="E294" t="str">
        <f t="shared" si="4"/>
        <v>https://www.genome.jp/entry/1.20.4.4</v>
      </c>
      <c r="F294" t="str">
        <f>_xlfn.CONCAT("https://www.genome.jp/entry/",'reactions (old)'!C294)</f>
        <v>https://www.genome.jp/entry/R10927</v>
      </c>
      <c r="G294" s="7" t="s">
        <v>11002</v>
      </c>
      <c r="H294" t="s">
        <v>12202</v>
      </c>
    </row>
    <row r="295" spans="1:8">
      <c r="A295" t="s">
        <v>739</v>
      </c>
      <c r="B295" t="str">
        <f>VLOOKUP(A295,Peptides!$L$2:$O$1465,4)</f>
        <v>BSU_08350</v>
      </c>
      <c r="C295" t="s">
        <v>737</v>
      </c>
      <c r="E295" t="str">
        <f t="shared" si="4"/>
        <v>https://www.genome.jp/entry/1.3.1.10</v>
      </c>
      <c r="F295" t="str">
        <f>_xlfn.CONCAT("https://www.genome.jp/entry/",'reactions (old)'!C295)</f>
        <v>https://www.genome.jp/entry/R01404</v>
      </c>
      <c r="G295" t="s">
        <v>11003</v>
      </c>
      <c r="H295" t="s">
        <v>12203</v>
      </c>
    </row>
    <row r="296" spans="1:8">
      <c r="A296" t="s">
        <v>739</v>
      </c>
      <c r="B296" t="str">
        <f>VLOOKUP(A296,Peptides!$L$2:$O$1465,4)</f>
        <v>BSU_08350</v>
      </c>
      <c r="C296" t="s">
        <v>737</v>
      </c>
      <c r="E296" t="str">
        <f t="shared" si="4"/>
        <v>https://www.genome.jp/entry/1.3.1.10</v>
      </c>
      <c r="F296" t="str">
        <f>_xlfn.CONCAT("https://www.genome.jp/entry/",'reactions (old)'!C296)</f>
        <v xml:space="preserve">https://www.genome.jp/entry/R04430 </v>
      </c>
      <c r="G296" t="s">
        <v>11004</v>
      </c>
      <c r="H296" t="s">
        <v>12204</v>
      </c>
    </row>
    <row r="297" spans="1:8">
      <c r="A297" t="s">
        <v>739</v>
      </c>
      <c r="B297" t="str">
        <f>VLOOKUP(A297,Peptides!$L$2:$O$1465,4)</f>
        <v>BSU_08350</v>
      </c>
      <c r="C297" t="s">
        <v>737</v>
      </c>
      <c r="E297" t="str">
        <f t="shared" si="4"/>
        <v>https://www.genome.jp/entry/1.3.1.10</v>
      </c>
      <c r="F297" t="str">
        <f>_xlfn.CONCAT("https://www.genome.jp/entry/",'reactions (old)'!C297)</f>
        <v xml:space="preserve">https://www.genome.jp/entry/R04725 </v>
      </c>
      <c r="G297" t="s">
        <v>11005</v>
      </c>
      <c r="H297" t="s">
        <v>12205</v>
      </c>
    </row>
    <row r="298" spans="1:8">
      <c r="A298" t="s">
        <v>739</v>
      </c>
      <c r="B298" t="str">
        <f>VLOOKUP(A298,Peptides!$L$2:$O$1465,4)</f>
        <v>BSU_08350</v>
      </c>
      <c r="C298" t="s">
        <v>737</v>
      </c>
      <c r="E298" t="str">
        <f t="shared" si="4"/>
        <v>https://www.genome.jp/entry/1.3.1.10</v>
      </c>
      <c r="F298" t="str">
        <f>_xlfn.CONCAT("https://www.genome.jp/entry/",'reactions (old)'!C298)</f>
        <v xml:space="preserve">https://www.genome.jp/entry/R04956 </v>
      </c>
      <c r="G298" t="s">
        <v>11006</v>
      </c>
      <c r="H298" t="s">
        <v>12206</v>
      </c>
    </row>
    <row r="299" spans="1:8">
      <c r="A299" t="s">
        <v>739</v>
      </c>
      <c r="B299" t="str">
        <f>VLOOKUP(A299,Peptides!$L$2:$O$1465,4)</f>
        <v>BSU_08350</v>
      </c>
      <c r="C299" t="s">
        <v>737</v>
      </c>
      <c r="E299" t="str">
        <f t="shared" si="4"/>
        <v>https://www.genome.jp/entry/1.3.1.10</v>
      </c>
      <c r="F299" t="str">
        <f>_xlfn.CONCAT("https://www.genome.jp/entry/",'reactions (old)'!C299)</f>
        <v xml:space="preserve">https://www.genome.jp/entry/R04959 </v>
      </c>
      <c r="G299" t="s">
        <v>11007</v>
      </c>
      <c r="H299" t="s">
        <v>12207</v>
      </c>
    </row>
    <row r="300" spans="1:8">
      <c r="A300" t="s">
        <v>739</v>
      </c>
      <c r="B300" t="str">
        <f>VLOOKUP(A300,Peptides!$L$2:$O$1465,4)</f>
        <v>BSU_08350</v>
      </c>
      <c r="C300" t="s">
        <v>737</v>
      </c>
      <c r="E300" t="str">
        <f t="shared" si="4"/>
        <v>https://www.genome.jp/entry/1.3.1.10</v>
      </c>
      <c r="F300" t="str">
        <f>_xlfn.CONCAT("https://www.genome.jp/entry/",'reactions (old)'!C300)</f>
        <v xml:space="preserve">https://www.genome.jp/entry/R04962 </v>
      </c>
      <c r="G300" t="s">
        <v>11008</v>
      </c>
      <c r="H300" t="s">
        <v>12208</v>
      </c>
    </row>
    <row r="301" spans="1:8">
      <c r="A301" t="s">
        <v>739</v>
      </c>
      <c r="B301" t="str">
        <f>VLOOKUP(A301,Peptides!$L$2:$O$1465,4)</f>
        <v>BSU_08350</v>
      </c>
      <c r="C301" t="s">
        <v>737</v>
      </c>
      <c r="E301" t="str">
        <f t="shared" si="4"/>
        <v>https://www.genome.jp/entry/1.3.1.10</v>
      </c>
      <c r="F301" t="str">
        <f>_xlfn.CONCAT("https://www.genome.jp/entry/",'reactions (old)'!C301)</f>
        <v xml:space="preserve">https://www.genome.jp/entry/R04967 </v>
      </c>
      <c r="G301" t="s">
        <v>11009</v>
      </c>
      <c r="H301" t="s">
        <v>12209</v>
      </c>
    </row>
    <row r="302" spans="1:8">
      <c r="A302" t="s">
        <v>739</v>
      </c>
      <c r="B302" t="str">
        <f>VLOOKUP(A302,Peptides!$L$2:$O$1465,4)</f>
        <v>BSU_08350</v>
      </c>
      <c r="C302" t="s">
        <v>737</v>
      </c>
      <c r="E302" t="str">
        <f t="shared" si="4"/>
        <v>https://www.genome.jp/entry/1.3.1.10</v>
      </c>
      <c r="F302" t="str">
        <f>_xlfn.CONCAT("https://www.genome.jp/entry/",'reactions (old)'!C302)</f>
        <v>https://www.genome.jp/entry/R04970</v>
      </c>
      <c r="G302" t="s">
        <v>11010</v>
      </c>
      <c r="H302" t="s">
        <v>12210</v>
      </c>
    </row>
    <row r="303" spans="1:8">
      <c r="A303" t="s">
        <v>739</v>
      </c>
      <c r="B303" t="str">
        <f>VLOOKUP(A303,Peptides!$L$2:$O$1465,4)</f>
        <v>BSU_08350</v>
      </c>
      <c r="C303" t="s">
        <v>737</v>
      </c>
      <c r="E303" t="str">
        <f t="shared" si="4"/>
        <v>https://www.genome.jp/entry/1.3.1.10</v>
      </c>
      <c r="F303" t="str">
        <f>_xlfn.CONCAT("https://www.genome.jp/entry/",'reactions (old)'!C303)</f>
        <v>https://www.genome.jp/entry/R10118</v>
      </c>
      <c r="G303" t="s">
        <v>11011</v>
      </c>
      <c r="H303" t="s">
        <v>12211</v>
      </c>
    </row>
    <row r="304" spans="1:8">
      <c r="A304" t="s">
        <v>739</v>
      </c>
      <c r="B304" t="str">
        <f>VLOOKUP(A304,Peptides!$L$2:$O$1465,4)</f>
        <v>BSU_08350</v>
      </c>
      <c r="C304" t="s">
        <v>737</v>
      </c>
      <c r="E304" t="str">
        <f t="shared" si="4"/>
        <v>https://www.genome.jp/entry/1.3.1.10</v>
      </c>
      <c r="F304" t="str">
        <f>_xlfn.CONCAT("https://www.genome.jp/entry/",'reactions (old)'!C304)</f>
        <v>https://www.genome.jp/entry/R10122</v>
      </c>
      <c r="G304" t="s">
        <v>11012</v>
      </c>
      <c r="H304" t="s">
        <v>12212</v>
      </c>
    </row>
    <row r="305" spans="1:8">
      <c r="A305" t="s">
        <v>1867</v>
      </c>
      <c r="B305" t="str">
        <f>VLOOKUP(A305,Peptides!$L$2:$O$1465,4)</f>
        <v>BSU_22610</v>
      </c>
      <c r="C305" t="s">
        <v>1865</v>
      </c>
      <c r="E305" t="str">
        <f t="shared" si="4"/>
        <v>https://www.genome.jp/entry/1.3.1.12</v>
      </c>
      <c r="F305" t="str">
        <f>_xlfn.CONCAT("https://www.genome.jp/entry/",'reactions (old)'!C305)</f>
        <v>https://www.genome.jp/entry/R01728</v>
      </c>
      <c r="G305" t="s">
        <v>11013</v>
      </c>
      <c r="H305" t="s">
        <v>12213</v>
      </c>
    </row>
    <row r="306" spans="1:8">
      <c r="A306" t="s">
        <v>1344</v>
      </c>
      <c r="B306" t="str">
        <f>VLOOKUP(A306,Peptides!$L$2:$O$1465,4)</f>
        <v>BSU_15540</v>
      </c>
      <c r="C306" t="s">
        <v>1342</v>
      </c>
      <c r="E306" t="str">
        <f t="shared" si="4"/>
        <v>https://www.genome.jp/entry/1.3.1.15</v>
      </c>
      <c r="F306" t="str">
        <f>_xlfn.CONCAT("https://www.genome.jp/entry/",'reactions (old)'!C306)</f>
        <v>https://www.genome.jp/entry/R01866</v>
      </c>
      <c r="G306" t="s">
        <v>11014</v>
      </c>
      <c r="H306" t="s">
        <v>12214</v>
      </c>
    </row>
    <row r="307" spans="1:8">
      <c r="A307" t="s">
        <v>2765</v>
      </c>
      <c r="B307" t="str">
        <f>VLOOKUP(A307,Peptides!$L$2:$O$1465,4)</f>
        <v>BSU_32000</v>
      </c>
      <c r="C307" t="s">
        <v>2763</v>
      </c>
      <c r="E307" t="str">
        <f t="shared" si="4"/>
        <v>https://www.genome.jp/entry/1.3.1.28</v>
      </c>
      <c r="F307" t="str">
        <f>_xlfn.CONCAT("https://www.genome.jp/entry/",'reactions (old)'!C307)</f>
        <v>https://www.genome.jp/entry/R01505</v>
      </c>
      <c r="G307" t="s">
        <v>11015</v>
      </c>
      <c r="H307" t="s">
        <v>12215</v>
      </c>
    </row>
    <row r="308" spans="1:8">
      <c r="A308" t="s">
        <v>1196</v>
      </c>
      <c r="B308" t="str">
        <f>VLOOKUP(A308,Peptides!$L$2:$O$1465,4)</f>
        <v>BSU_14060</v>
      </c>
      <c r="C308" t="s">
        <v>1194</v>
      </c>
      <c r="E308" t="str">
        <f t="shared" si="4"/>
        <v>https://www.genome.jp/entry/1.3.1.34</v>
      </c>
      <c r="F308" t="str">
        <f>_xlfn.CONCAT("https://www.genome.jp/entry/",'reactions (old)'!C308)</f>
        <v>https://www.genome.jp/entry/R04319</v>
      </c>
      <c r="G308" s="1" t="s">
        <v>11016</v>
      </c>
      <c r="H308" t="s">
        <v>12216</v>
      </c>
    </row>
    <row r="309" spans="1:8">
      <c r="A309" t="s">
        <v>1196</v>
      </c>
      <c r="B309" t="str">
        <f>VLOOKUP(A309,Peptides!$L$2:$O$1465,4)</f>
        <v>BSU_14060</v>
      </c>
      <c r="C309" t="s">
        <v>1194</v>
      </c>
      <c r="E309" t="str">
        <f t="shared" si="4"/>
        <v>https://www.genome.jp/entry/1.3.1.34</v>
      </c>
      <c r="F309" t="str">
        <f>_xlfn.CONCAT("https://www.genome.jp/entry/",'reactions (old)'!C309)</f>
        <v>https://www.genome.jp/entry/R12620</v>
      </c>
      <c r="G309" t="s">
        <v>11016</v>
      </c>
      <c r="H309" t="s">
        <v>12217</v>
      </c>
    </row>
    <row r="310" spans="1:8">
      <c r="A310" t="s">
        <v>1364</v>
      </c>
      <c r="B310" t="str">
        <f>VLOOKUP(A310,Peptides!$L$2:$O$1465,4)</f>
        <v>BSU_15630</v>
      </c>
      <c r="C310" t="s">
        <v>1362</v>
      </c>
      <c r="E310" t="str">
        <f t="shared" si="4"/>
        <v>https://www.genome.jp/entry/1.3.1.76</v>
      </c>
      <c r="F310" t="str">
        <f>_xlfn.CONCAT("https://www.genome.jp/entry/",'reactions (old)'!C310)</f>
        <v>https://www.genome.jp/entry/R03947</v>
      </c>
      <c r="G310" t="s">
        <v>11017</v>
      </c>
      <c r="H310" t="s">
        <v>12218</v>
      </c>
    </row>
    <row r="311" spans="1:8">
      <c r="A311" t="s">
        <v>1000</v>
      </c>
      <c r="B311" t="str">
        <f>VLOOKUP(A311,Peptides!$L$2:$O$1465,4)</f>
        <v>BSU_11720</v>
      </c>
      <c r="C311" t="s">
        <v>998</v>
      </c>
      <c r="E311" t="str">
        <f t="shared" si="4"/>
        <v>https://www.genome.jp/entry/1.3.1.9</v>
      </c>
      <c r="F311" t="str">
        <f>_xlfn.CONCAT("https://www.genome.jp/entry/",'reactions (old)'!C311)</f>
        <v>https://www.genome.jp/entry/R01403 </v>
      </c>
      <c r="G311" t="s">
        <v>11018</v>
      </c>
      <c r="H311" t="s">
        <v>12219</v>
      </c>
    </row>
    <row r="312" spans="1:8">
      <c r="A312" t="s">
        <v>1000</v>
      </c>
      <c r="B312" t="str">
        <f>VLOOKUP(A312,Peptides!$L$2:$O$1465,4)</f>
        <v>BSU_11720</v>
      </c>
      <c r="C312" t="s">
        <v>998</v>
      </c>
      <c r="E312" t="str">
        <f t="shared" si="4"/>
        <v>https://www.genome.jp/entry/1.3.1.9</v>
      </c>
      <c r="F312" t="str">
        <f>_xlfn.CONCAT("https://www.genome.jp/entry/",'reactions (old)'!C312)</f>
        <v>https://www.genome.jp/entry/R04429 </v>
      </c>
      <c r="G312" t="s">
        <v>11019</v>
      </c>
      <c r="H312" t="s">
        <v>12220</v>
      </c>
    </row>
    <row r="313" spans="1:8">
      <c r="A313" t="s">
        <v>1000</v>
      </c>
      <c r="B313" t="str">
        <f>VLOOKUP(A313,Peptides!$L$2:$O$1465,4)</f>
        <v>BSU_11720</v>
      </c>
      <c r="C313" t="s">
        <v>998</v>
      </c>
      <c r="E313" t="str">
        <f t="shared" si="4"/>
        <v>https://www.genome.jp/entry/1.3.1.9</v>
      </c>
      <c r="F313" t="str">
        <f>_xlfn.CONCAT("https://www.genome.jp/entry/",'reactions (old)'!C313)</f>
        <v>https://www.genome.jp/entry/R04724 </v>
      </c>
      <c r="G313" t="s">
        <v>11020</v>
      </c>
      <c r="H313" t="s">
        <v>12221</v>
      </c>
    </row>
    <row r="314" spans="1:8">
      <c r="A314" t="s">
        <v>1000</v>
      </c>
      <c r="B314" t="str">
        <f>VLOOKUP(A314,Peptides!$L$2:$O$1465,4)</f>
        <v>BSU_11720</v>
      </c>
      <c r="C314" t="s">
        <v>998</v>
      </c>
      <c r="E314" t="str">
        <f t="shared" si="4"/>
        <v>https://www.genome.jp/entry/1.3.1.9</v>
      </c>
      <c r="F314" t="str">
        <f>_xlfn.CONCAT("https://www.genome.jp/entry/",'reactions (old)'!C314)</f>
        <v>https://www.genome.jp/entry/R04955 </v>
      </c>
      <c r="G314" t="s">
        <v>11021</v>
      </c>
      <c r="H314" t="s">
        <v>12222</v>
      </c>
    </row>
    <row r="315" spans="1:8">
      <c r="A315" t="s">
        <v>1000</v>
      </c>
      <c r="B315" t="str">
        <f>VLOOKUP(A315,Peptides!$L$2:$O$1465,4)</f>
        <v>BSU_11720</v>
      </c>
      <c r="C315" t="s">
        <v>998</v>
      </c>
      <c r="E315" t="str">
        <f t="shared" si="4"/>
        <v>https://www.genome.jp/entry/1.3.1.9</v>
      </c>
      <c r="F315" t="str">
        <f>_xlfn.CONCAT("https://www.genome.jp/entry/",'reactions (old)'!C315)</f>
        <v>https://www.genome.jp/entry/R04958 </v>
      </c>
      <c r="G315" t="s">
        <v>11022</v>
      </c>
      <c r="H315" t="s">
        <v>12223</v>
      </c>
    </row>
    <row r="316" spans="1:8">
      <c r="A316" t="s">
        <v>1000</v>
      </c>
      <c r="B316" t="str">
        <f>VLOOKUP(A316,Peptides!$L$2:$O$1465,4)</f>
        <v>BSU_11720</v>
      </c>
      <c r="C316" t="s">
        <v>998</v>
      </c>
      <c r="D316" t="s">
        <v>10600</v>
      </c>
      <c r="E316" t="str">
        <f t="shared" si="4"/>
        <v>https://www.genome.jp/entry/1.3.1.9</v>
      </c>
      <c r="F316" t="str">
        <f>_xlfn.CONCAT("https://www.genome.jp/entry/",'reactions (old)'!C316)</f>
        <v>https://www.genome.jp/entry/R04961 </v>
      </c>
      <c r="G316" t="s">
        <v>11023</v>
      </c>
      <c r="H316" t="s">
        <v>12224</v>
      </c>
    </row>
    <row r="317" spans="1:8">
      <c r="A317" t="s">
        <v>1000</v>
      </c>
      <c r="B317" t="str">
        <f>VLOOKUP(A317,Peptides!$L$2:$O$1465,4)</f>
        <v>BSU_11720</v>
      </c>
      <c r="C317" t="s">
        <v>998</v>
      </c>
      <c r="E317" t="str">
        <f t="shared" si="4"/>
        <v>https://www.genome.jp/entry/1.3.1.9</v>
      </c>
      <c r="F317" t="str">
        <f>_xlfn.CONCAT("https://www.genome.jp/entry/",'reactions (old)'!C317)</f>
        <v>https://www.genome.jp/entry/R04966 </v>
      </c>
      <c r="G317" t="s">
        <v>11024</v>
      </c>
      <c r="H317" t="s">
        <v>12225</v>
      </c>
    </row>
    <row r="318" spans="1:8">
      <c r="A318" t="s">
        <v>1000</v>
      </c>
      <c r="B318" t="str">
        <f>VLOOKUP(A318,Peptides!$L$2:$O$1465,4)</f>
        <v>BSU_11720</v>
      </c>
      <c r="C318" t="s">
        <v>998</v>
      </c>
      <c r="E318" t="str">
        <f t="shared" si="4"/>
        <v>https://www.genome.jp/entry/1.3.1.9</v>
      </c>
      <c r="F318" t="str">
        <f>_xlfn.CONCAT("https://www.genome.jp/entry/",'reactions (old)'!C318)</f>
        <v>https://www.genome.jp/entry/R04969 </v>
      </c>
      <c r="G318" t="s">
        <v>11025</v>
      </c>
      <c r="H318" t="s">
        <v>12226</v>
      </c>
    </row>
    <row r="319" spans="1:8">
      <c r="A319" t="s">
        <v>1000</v>
      </c>
      <c r="B319" t="str">
        <f>VLOOKUP(A319,Peptides!$L$2:$O$1465,4)</f>
        <v>BSU_11720</v>
      </c>
      <c r="C319" t="s">
        <v>998</v>
      </c>
      <c r="E319" t="str">
        <f t="shared" si="4"/>
        <v>https://www.genome.jp/entry/1.3.1.9</v>
      </c>
      <c r="F319" t="str">
        <f>_xlfn.CONCAT("https://www.genome.jp/entry/",'reactions (old)'!C319)</f>
        <v>https://www.genome.jp/entry/R07765</v>
      </c>
      <c r="G319" t="s">
        <v>11026</v>
      </c>
      <c r="H319" t="s">
        <v>12227</v>
      </c>
    </row>
    <row r="320" spans="1:8">
      <c r="A320" t="s">
        <v>1314</v>
      </c>
      <c r="B320" t="str">
        <f>VLOOKUP(A320,Peptides!$L$2:$O$1465,4)</f>
        <v>BSU_15230</v>
      </c>
      <c r="C320" t="s">
        <v>1312</v>
      </c>
      <c r="E320" t="str">
        <f t="shared" si="4"/>
        <v>https://www.genome.jp/entry/1.3.1.98</v>
      </c>
      <c r="F320" t="str">
        <f>_xlfn.CONCAT("https://www.genome.jp/entry/",'reactions (old)'!C320)</f>
        <v>https://www.genome.jp/entry/R03191</v>
      </c>
      <c r="G320" t="s">
        <v>11027</v>
      </c>
      <c r="H320" t="s">
        <v>12228</v>
      </c>
    </row>
    <row r="321" spans="1:8">
      <c r="A321" t="s">
        <v>1314</v>
      </c>
      <c r="B321" t="str">
        <f>VLOOKUP(A321,Peptides!$L$2:$O$1465,4)</f>
        <v>BSU_15230</v>
      </c>
      <c r="C321" t="s">
        <v>1312</v>
      </c>
      <c r="E321" t="str">
        <f t="shared" si="4"/>
        <v>https://www.genome.jp/entry/1.3.1.98</v>
      </c>
      <c r="F321" t="str">
        <f>_xlfn.CONCAT("https://www.genome.jp/entry/",'reactions (old)'!C321)</f>
        <v>https://www.genome.jp/entry/R03192</v>
      </c>
      <c r="G321" t="s">
        <v>11028</v>
      </c>
      <c r="H321" t="s">
        <v>12229</v>
      </c>
    </row>
    <row r="322" spans="1:8">
      <c r="A322" t="s">
        <v>851</v>
      </c>
      <c r="B322" t="str">
        <f>VLOOKUP(A322,Peptides!$L$2:$O$1465,4)</f>
        <v>BSU_10140</v>
      </c>
      <c r="C322" t="s">
        <v>849</v>
      </c>
      <c r="E322" t="str">
        <f t="shared" si="4"/>
        <v>https://www.genome.jp/entry/1.3.3.4</v>
      </c>
      <c r="F322" t="str">
        <f>_xlfn.CONCAT("https://www.genome.jp/entry/",'reactions (old)'!C322)</f>
        <v>https://www.genome.jp/entry/R03222</v>
      </c>
      <c r="G322" t="s">
        <v>11029</v>
      </c>
      <c r="H322" t="s">
        <v>12230</v>
      </c>
    </row>
    <row r="323" spans="1:8">
      <c r="A323" t="s">
        <v>538</v>
      </c>
      <c r="B323" t="str">
        <f>VLOOKUP(A323,Peptides!$L$2:$O$1465,4)</f>
        <v>BSU_06300</v>
      </c>
      <c r="C323" t="s">
        <v>536</v>
      </c>
      <c r="E323" t="str">
        <f t="shared" ref="E323:E386" si="5">_xlfn.CONCAT("https://www.genome.jp/entry/",C323)</f>
        <v>https://www.genome.jp/entry/1.3.3.5</v>
      </c>
      <c r="F323" t="str">
        <f>_xlfn.CONCAT("https://www.genome.jp/entry/",'reactions (old)'!C323)</f>
        <v>https://www.genome.jp/entry/R02394</v>
      </c>
      <c r="G323" t="s">
        <v>11030</v>
      </c>
      <c r="H323" t="s">
        <v>12231</v>
      </c>
    </row>
    <row r="324" spans="1:8">
      <c r="A324" t="s">
        <v>2390</v>
      </c>
      <c r="B324" t="str">
        <f>VLOOKUP(A324,Peptides!$L$2:$O$1465,4)</f>
        <v>BSU_28430</v>
      </c>
      <c r="C324" t="s">
        <v>2388</v>
      </c>
      <c r="E324" t="str">
        <f t="shared" si="5"/>
        <v>https://www.genome.jp/entry/1.3.5.1</v>
      </c>
      <c r="F324" t="str">
        <f>_xlfn.CONCAT("https://www.genome.jp/entry/",'reactions (old)'!C324)</f>
        <v>https://www.genome.jp/entry/R02164</v>
      </c>
      <c r="G324" t="s">
        <v>11031</v>
      </c>
      <c r="H324" t="s">
        <v>12232</v>
      </c>
    </row>
    <row r="325" spans="1:8">
      <c r="A325" t="s">
        <v>2390</v>
      </c>
      <c r="B325" t="str">
        <f>VLOOKUP(A325,Peptides!$L$2:$O$1465,4)</f>
        <v>BSU_28430</v>
      </c>
      <c r="C325" t="s">
        <v>2388</v>
      </c>
      <c r="E325" t="str">
        <f t="shared" si="5"/>
        <v>https://www.genome.jp/entry/1.3.5.1</v>
      </c>
      <c r="F325" t="str">
        <f>_xlfn.CONCAT("https://www.genome.jp/entry/",'reactions (old)'!C325)</f>
        <v>https://www.genome.jp/entry/R13223</v>
      </c>
      <c r="G325" t="s">
        <v>11032</v>
      </c>
      <c r="H325" t="s">
        <v>12233</v>
      </c>
    </row>
    <row r="326" spans="1:8">
      <c r="A326" t="s">
        <v>1592</v>
      </c>
      <c r="B326" t="str">
        <f>VLOOKUP(A326,Peptides!$L$2:$O$1465,4)</f>
        <v>BSU_18260</v>
      </c>
      <c r="C326" t="s">
        <v>1590</v>
      </c>
      <c r="E326" t="str">
        <f t="shared" si="5"/>
        <v>https://www.genome.jp/entry/1.3.8.4</v>
      </c>
      <c r="F326" t="str">
        <f>_xlfn.CONCAT("https://www.genome.jp/entry/",'reactions (old)'!C326)</f>
        <v>https://www.genome.jp/entry/R04095</v>
      </c>
      <c r="G326" t="s">
        <v>11033</v>
      </c>
      <c r="H326" t="s">
        <v>12234</v>
      </c>
    </row>
    <row r="327" spans="1:8">
      <c r="A327" t="s">
        <v>1592</v>
      </c>
      <c r="B327" t="str">
        <f>VLOOKUP(A327,Peptides!$L$2:$O$1465,4)</f>
        <v>BSU_18260</v>
      </c>
      <c r="C327" t="s">
        <v>1590</v>
      </c>
      <c r="E327" t="str">
        <f t="shared" si="5"/>
        <v>https://www.genome.jp/entry/1.3.8.4</v>
      </c>
      <c r="F327" t="str">
        <f>_xlfn.CONCAT("https://www.genome.jp/entry/",'reactions (old)'!C327)</f>
        <v>https://www.genome.jp/entry/R04096</v>
      </c>
      <c r="G327" t="s">
        <v>11034</v>
      </c>
      <c r="H327" t="s">
        <v>12235</v>
      </c>
    </row>
    <row r="328" spans="1:8">
      <c r="A328" t="s">
        <v>1341</v>
      </c>
      <c r="B328" t="str">
        <f>VLOOKUP(A328,Peptides!$L$2:$O$1465,4)</f>
        <v>BSU_15530</v>
      </c>
      <c r="C328" t="s">
        <v>1339</v>
      </c>
      <c r="E328" t="str">
        <f t="shared" si="5"/>
        <v>https://www.genome.jp/entry/1.3.98.1</v>
      </c>
      <c r="F328" t="str">
        <f>_xlfn.CONCAT("https://www.genome.jp/entry/",'reactions (old)'!C328)</f>
        <v>https://www.genome.jp/entry/R01867</v>
      </c>
      <c r="G328" t="s">
        <v>11035</v>
      </c>
      <c r="H328" t="s">
        <v>12236</v>
      </c>
    </row>
    <row r="329" spans="1:8">
      <c r="A329" t="s">
        <v>2160</v>
      </c>
      <c r="B329" t="str">
        <f>VLOOKUP(A329,Peptides!$L$2:$O$1465,4)</f>
        <v>BSU_25500</v>
      </c>
      <c r="C329" t="s">
        <v>2159</v>
      </c>
      <c r="E329" t="str">
        <f t="shared" si="5"/>
        <v>https://www.genome.jp/entry/1.3.98.3</v>
      </c>
      <c r="F329" t="str">
        <f>_xlfn.CONCAT("https://www.genome.jp/entry/",'reactions (old)'!C329)</f>
        <v>https://www.genome.jp/entry/R06895</v>
      </c>
      <c r="G329" t="s">
        <v>11036</v>
      </c>
      <c r="H329" t="s">
        <v>12237</v>
      </c>
    </row>
    <row r="330" spans="1:8">
      <c r="A330" t="s">
        <v>2750</v>
      </c>
      <c r="B330" t="str">
        <f>VLOOKUP(A330,Peptides!$L$2:$O$1465,4)</f>
        <v>BSU_31930</v>
      </c>
      <c r="C330" t="s">
        <v>2748</v>
      </c>
      <c r="E330" t="str">
        <f t="shared" si="5"/>
        <v>https://www.genome.jp/entry/1.4.1.1</v>
      </c>
      <c r="F330" t="str">
        <f>_xlfn.CONCAT("https://www.genome.jp/entry/",'reactions (old)'!C330)</f>
        <v>https://www.genome.jp/entry/R00145</v>
      </c>
      <c r="G330" t="s">
        <v>11037</v>
      </c>
      <c r="H330" t="s">
        <v>12238</v>
      </c>
    </row>
    <row r="331" spans="1:8">
      <c r="A331" t="s">
        <v>2750</v>
      </c>
      <c r="B331" t="str">
        <f>VLOOKUP(A331,Peptides!$L$2:$O$1465,4)</f>
        <v>BSU_31930</v>
      </c>
      <c r="C331" t="s">
        <v>2748</v>
      </c>
      <c r="E331" t="str">
        <f t="shared" si="5"/>
        <v>https://www.genome.jp/entry/1.4.1.1</v>
      </c>
      <c r="F331" t="str">
        <f>_xlfn.CONCAT("https://www.genome.jp/entry/",'reactions (old)'!C331)</f>
        <v>https://www.genome.jp/entry/R00146</v>
      </c>
      <c r="G331" t="s">
        <v>11038</v>
      </c>
      <c r="H331" t="s">
        <v>12239</v>
      </c>
    </row>
    <row r="332" spans="1:8">
      <c r="A332" t="s">
        <v>2750</v>
      </c>
      <c r="B332" t="str">
        <f>VLOOKUP(A332,Peptides!$L$2:$O$1465,4)</f>
        <v>BSU_31930</v>
      </c>
      <c r="C332" t="s">
        <v>2748</v>
      </c>
      <c r="D332" t="s">
        <v>743</v>
      </c>
      <c r="E332" t="str">
        <f t="shared" si="5"/>
        <v>https://www.genome.jp/entry/1.4.1.1</v>
      </c>
      <c r="F332" t="str">
        <f>_xlfn.CONCAT("https://www.genome.jp/entry/",'reactions (old)'!C332)</f>
        <v>https://www.genome.jp/entry/R00365</v>
      </c>
      <c r="G332" t="s">
        <v>11039</v>
      </c>
      <c r="H332" t="s">
        <v>12240</v>
      </c>
    </row>
    <row r="333" spans="1:8">
      <c r="A333" t="s">
        <v>2750</v>
      </c>
      <c r="B333" t="str">
        <f>VLOOKUP(A333,Peptides!$L$2:$O$1465,4)</f>
        <v>BSU_31930</v>
      </c>
      <c r="C333" t="s">
        <v>2748</v>
      </c>
      <c r="E333" t="str">
        <f t="shared" si="5"/>
        <v>https://www.genome.jp/entry/1.4.1.1</v>
      </c>
      <c r="F333" t="str">
        <f>_xlfn.CONCAT("https://www.genome.jp/entry/",'reactions (old)'!C333)</f>
        <v>https://www.genome.jp/entry/R00396</v>
      </c>
      <c r="G333" t="s">
        <v>11040</v>
      </c>
      <c r="H333" t="s">
        <v>12241</v>
      </c>
    </row>
    <row r="334" spans="1:8">
      <c r="A334" t="s">
        <v>580</v>
      </c>
      <c r="B334" t="str">
        <f>VLOOKUP(A334,Peptides!$L$2:$O$1465,4)</f>
        <v>BSU_06590</v>
      </c>
      <c r="C334" t="s">
        <v>578</v>
      </c>
      <c r="E334" t="str">
        <f t="shared" si="5"/>
        <v>https://www.genome.jp/entry/1.4.1.13</v>
      </c>
      <c r="F334" t="str">
        <f>_xlfn.CONCAT("https://www.genome.jp/entry/",'reactions (old)'!C334)</f>
        <v>https://www.genome.jp/entry/R00114</v>
      </c>
      <c r="G334" t="s">
        <v>11041</v>
      </c>
      <c r="H334" t="s">
        <v>12242</v>
      </c>
    </row>
    <row r="335" spans="1:8">
      <c r="A335" t="s">
        <v>580</v>
      </c>
      <c r="B335" t="str">
        <f>VLOOKUP(A335,Peptides!$L$2:$O$1465,4)</f>
        <v>BSU_06590</v>
      </c>
      <c r="C335" t="s">
        <v>578</v>
      </c>
      <c r="E335" t="str">
        <f t="shared" si="5"/>
        <v>https://www.genome.jp/entry/1.4.1.13</v>
      </c>
      <c r="F335" t="str">
        <f>_xlfn.CONCAT("https://www.genome.jp/entry/",'reactions (old)'!C335)</f>
        <v>https://www.genome.jp/entry/R00248</v>
      </c>
      <c r="G335" t="s">
        <v>11042</v>
      </c>
      <c r="H335" t="s">
        <v>12243</v>
      </c>
    </row>
    <row r="336" spans="1:8">
      <c r="A336" t="s">
        <v>580</v>
      </c>
      <c r="B336" t="str">
        <f>VLOOKUP(A336,Peptides!$L$2:$O$1465,4)</f>
        <v>BSU_06590</v>
      </c>
      <c r="C336" t="s">
        <v>578</v>
      </c>
      <c r="E336" t="str">
        <f t="shared" si="5"/>
        <v>https://www.genome.jp/entry/1.4.1.13</v>
      </c>
      <c r="F336" t="str">
        <f>_xlfn.CONCAT("https://www.genome.jp/entry/",'reactions (old)'!C336)</f>
        <v>https://www.genome.jp/entry/R00256</v>
      </c>
      <c r="G336" t="s">
        <v>11043</v>
      </c>
      <c r="H336" t="s">
        <v>12244</v>
      </c>
    </row>
    <row r="337" spans="1:8">
      <c r="A337" t="s">
        <v>1927</v>
      </c>
      <c r="B337" t="str">
        <f>VLOOKUP(A337,Peptides!$L$2:$O$1465,4)</f>
        <v>BSU_22960</v>
      </c>
      <c r="C337" t="s">
        <v>1925</v>
      </c>
      <c r="E337" t="str">
        <f t="shared" si="5"/>
        <v>https://www.genome.jp/entry/1.4.1.2</v>
      </c>
      <c r="F337" t="str">
        <f>_xlfn.CONCAT("https://www.genome.jp/entry/",'reactions (old)'!C337)</f>
        <v>https://www.genome.jp/entry/R00145</v>
      </c>
      <c r="G337" t="s">
        <v>11037</v>
      </c>
      <c r="H337" t="s">
        <v>12238</v>
      </c>
    </row>
    <row r="338" spans="1:8">
      <c r="A338" t="s">
        <v>1927</v>
      </c>
      <c r="B338" t="str">
        <f>VLOOKUP(A338,Peptides!$L$2:$O$1465,4)</f>
        <v>BSU_22960</v>
      </c>
      <c r="C338" t="s">
        <v>1925</v>
      </c>
      <c r="E338" t="str">
        <f t="shared" si="5"/>
        <v>https://www.genome.jp/entry/1.4.1.2</v>
      </c>
      <c r="F338" t="str">
        <f>_xlfn.CONCAT("https://www.genome.jp/entry/",'reactions (old)'!C338)</f>
        <v>https://www.genome.jp/entry/R00146</v>
      </c>
      <c r="G338" t="s">
        <v>11038</v>
      </c>
      <c r="H338" t="s">
        <v>12239</v>
      </c>
    </row>
    <row r="339" spans="1:8">
      <c r="A339" t="s">
        <v>1927</v>
      </c>
      <c r="B339" t="str">
        <f>VLOOKUP(A339,Peptides!$L$2:$O$1465,4)</f>
        <v>BSU_22960</v>
      </c>
      <c r="C339" t="s">
        <v>1925</v>
      </c>
      <c r="E339" t="str">
        <f t="shared" si="5"/>
        <v>https://www.genome.jp/entry/1.4.1.2</v>
      </c>
      <c r="F339" t="str">
        <f>_xlfn.CONCAT("https://www.genome.jp/entry/",'reactions (old)'!C339)</f>
        <v>https://www.genome.jp/entry/R00243</v>
      </c>
      <c r="G339" t="s">
        <v>11044</v>
      </c>
      <c r="H339" t="s">
        <v>12245</v>
      </c>
    </row>
    <row r="340" spans="1:8">
      <c r="A340" t="s">
        <v>2038</v>
      </c>
      <c r="B340" t="str">
        <f>VLOOKUP(A340,Peptides!$L$2:$O$1465,4)</f>
        <v>BSU_24080</v>
      </c>
      <c r="C340" t="s">
        <v>2034</v>
      </c>
      <c r="E340" t="str">
        <f t="shared" si="5"/>
        <v>https://www.genome.jp/entry/1.4.1.8</v>
      </c>
      <c r="F340" t="str">
        <f>_xlfn.CONCAT("https://www.genome.jp/entry/",'reactions (old)'!C340)</f>
        <v>https://www.genome.jp/entry/R00145</v>
      </c>
      <c r="G340" t="s">
        <v>11037</v>
      </c>
      <c r="H340" t="s">
        <v>12238</v>
      </c>
    </row>
    <row r="341" spans="1:8">
      <c r="A341" t="s">
        <v>2038</v>
      </c>
      <c r="B341" t="str">
        <f>VLOOKUP(A341,Peptides!$L$2:$O$1465,4)</f>
        <v>BSU_24080</v>
      </c>
      <c r="C341" t="s">
        <v>2034</v>
      </c>
      <c r="E341" t="str">
        <f t="shared" si="5"/>
        <v>https://www.genome.jp/entry/1.4.1.8</v>
      </c>
      <c r="F341" t="str">
        <f>_xlfn.CONCAT("https://www.genome.jp/entry/",'reactions (old)'!C341)</f>
        <v>https://www.genome.jp/entry/R00146</v>
      </c>
      <c r="G341" t="s">
        <v>11038</v>
      </c>
      <c r="H341" t="s">
        <v>12239</v>
      </c>
    </row>
    <row r="342" spans="1:8">
      <c r="A342" t="s">
        <v>2038</v>
      </c>
      <c r="B342" t="str">
        <f>VLOOKUP(A342,Peptides!$L$2:$O$1465,4)</f>
        <v>BSU_24080</v>
      </c>
      <c r="C342" t="s">
        <v>2034</v>
      </c>
      <c r="E342" t="str">
        <f t="shared" si="5"/>
        <v>https://www.genome.jp/entry/1.4.1.8</v>
      </c>
      <c r="F342" t="str">
        <f>_xlfn.CONCAT("https://www.genome.jp/entry/",'reactions (old)'!C342)</f>
        <v>https://www.genome.jp/entry/R01212</v>
      </c>
      <c r="G342" t="s">
        <v>11045</v>
      </c>
      <c r="H342" t="s">
        <v>12246</v>
      </c>
    </row>
    <row r="343" spans="1:8">
      <c r="A343" t="s">
        <v>2038</v>
      </c>
      <c r="B343" t="str">
        <f>VLOOKUP(A343,Peptides!$L$2:$O$1465,4)</f>
        <v>BSU_24080</v>
      </c>
      <c r="C343" t="s">
        <v>2036</v>
      </c>
      <c r="E343" t="str">
        <f t="shared" si="5"/>
        <v>https://www.genome.jp/entry/1.4.1.9</v>
      </c>
      <c r="F343" t="str">
        <f>_xlfn.CONCAT("https://www.genome.jp/entry/",'reactions (old)'!C343)</f>
        <v>https://www.genome.jp/entry/R00145</v>
      </c>
      <c r="G343" t="s">
        <v>11037</v>
      </c>
      <c r="H343" t="s">
        <v>12238</v>
      </c>
    </row>
    <row r="344" spans="1:8">
      <c r="A344" t="s">
        <v>2038</v>
      </c>
      <c r="B344" t="str">
        <f>VLOOKUP(A344,Peptides!$L$2:$O$1465,4)</f>
        <v>BSU_24080</v>
      </c>
      <c r="C344" t="s">
        <v>2036</v>
      </c>
      <c r="E344" t="str">
        <f t="shared" si="5"/>
        <v>https://www.genome.jp/entry/1.4.1.9</v>
      </c>
      <c r="F344" t="str">
        <f>_xlfn.CONCAT("https://www.genome.jp/entry/",'reactions (old)'!C344)</f>
        <v>https://www.genome.jp/entry/R00146</v>
      </c>
      <c r="G344" t="s">
        <v>11038</v>
      </c>
      <c r="H344" t="s">
        <v>12239</v>
      </c>
    </row>
    <row r="345" spans="1:8">
      <c r="A345" t="s">
        <v>2038</v>
      </c>
      <c r="B345" t="str">
        <f>VLOOKUP(A345,Peptides!$L$2:$O$1465,4)</f>
        <v>BSU_24080</v>
      </c>
      <c r="C345" t="s">
        <v>2036</v>
      </c>
      <c r="E345" t="str">
        <f t="shared" si="5"/>
        <v>https://www.genome.jp/entry/1.4.1.9</v>
      </c>
      <c r="F345" t="str">
        <f>_xlfn.CONCAT("https://www.genome.jp/entry/",'reactions (old)'!C345)</f>
        <v>https://www.genome.jp/entry/R01088</v>
      </c>
      <c r="G345" t="s">
        <v>11046</v>
      </c>
      <c r="H345" t="s">
        <v>12247</v>
      </c>
    </row>
    <row r="346" spans="1:8">
      <c r="A346" t="s">
        <v>2038</v>
      </c>
      <c r="B346" t="str">
        <f>VLOOKUP(A346,Peptides!$L$2:$O$1465,4)</f>
        <v>BSU_24080</v>
      </c>
      <c r="C346" t="s">
        <v>2036</v>
      </c>
      <c r="E346" t="str">
        <f t="shared" si="5"/>
        <v>https://www.genome.jp/entry/1.4.1.9</v>
      </c>
      <c r="F346" t="str">
        <f>_xlfn.CONCAT("https://www.genome.jp/entry/",'reactions (old)'!C346)</f>
        <v>https://www.genome.jp/entry/R01434</v>
      </c>
      <c r="G346" t="s">
        <v>11047</v>
      </c>
      <c r="H346" t="s">
        <v>12248</v>
      </c>
    </row>
    <row r="347" spans="1:8">
      <c r="A347" t="s">
        <v>2038</v>
      </c>
      <c r="B347" t="str">
        <f>VLOOKUP(A347,Peptides!$L$2:$O$1465,4)</f>
        <v>BSU_24080</v>
      </c>
      <c r="C347" t="s">
        <v>2036</v>
      </c>
      <c r="E347" t="str">
        <f t="shared" si="5"/>
        <v>https://www.genome.jp/entry/1.4.1.9</v>
      </c>
      <c r="F347" t="str">
        <f>_xlfn.CONCAT("https://www.genome.jp/entry/",'reactions (old)'!C347)</f>
        <v>https://www.genome.jp/entry/R02196</v>
      </c>
      <c r="G347" t="s">
        <v>11048</v>
      </c>
      <c r="H347" t="s">
        <v>12249</v>
      </c>
    </row>
    <row r="348" spans="1:8">
      <c r="A348" t="s">
        <v>2319</v>
      </c>
      <c r="B348" t="str">
        <f>VLOOKUP(A348,Peptides!$L$2:$O$1465,4)</f>
        <v>BSU_27870</v>
      </c>
      <c r="C348" t="s">
        <v>2317</v>
      </c>
      <c r="D348" t="s">
        <v>743</v>
      </c>
      <c r="E348" t="str">
        <f t="shared" si="5"/>
        <v>https://www.genome.jp/entry/1.4.3.16</v>
      </c>
      <c r="F348" t="str">
        <f>_xlfn.CONCAT("https://www.genome.jp/entry/",'reactions (old)'!C348)</f>
        <v>https://www.genome.jp/entry/R00357</v>
      </c>
      <c r="G348" t="s">
        <v>11049</v>
      </c>
      <c r="H348" t="s">
        <v>12250</v>
      </c>
    </row>
    <row r="349" spans="1:8">
      <c r="A349" t="s">
        <v>2319</v>
      </c>
      <c r="B349" t="str">
        <f>VLOOKUP(A349,Peptides!$L$2:$O$1465,4)</f>
        <v>BSU_27870</v>
      </c>
      <c r="C349" t="s">
        <v>2317</v>
      </c>
      <c r="E349" t="str">
        <f t="shared" si="5"/>
        <v>https://www.genome.jp/entry/1.4.3.16</v>
      </c>
      <c r="F349" t="str">
        <f>_xlfn.CONCAT("https://www.genome.jp/entry/",'reactions (old)'!C349)</f>
        <v>https://www.genome.jp/entry/R00481</v>
      </c>
      <c r="G349" t="s">
        <v>11050</v>
      </c>
      <c r="H349" t="s">
        <v>12251</v>
      </c>
    </row>
    <row r="350" spans="1:8">
      <c r="A350" t="s">
        <v>987</v>
      </c>
      <c r="B350" t="str">
        <f>VLOOKUP(A350,Peptides!$L$2:$O$1465,4)</f>
        <v>BSU_11670</v>
      </c>
      <c r="C350" t="s">
        <v>985</v>
      </c>
      <c r="D350" t="s">
        <v>743</v>
      </c>
      <c r="E350" t="str">
        <f t="shared" si="5"/>
        <v>https://www.genome.jp/entry/1.4.3.19</v>
      </c>
      <c r="F350" t="str">
        <f>_xlfn.CONCAT("https://www.genome.jp/entry/",'reactions (old)'!C350)</f>
        <v>https://www.genome.jp/entry/R00366</v>
      </c>
      <c r="G350" t="s">
        <v>11051</v>
      </c>
      <c r="H350" t="s">
        <v>12252</v>
      </c>
    </row>
    <row r="351" spans="1:8">
      <c r="A351" t="s">
        <v>987</v>
      </c>
      <c r="B351" t="str">
        <f>VLOOKUP(A351,Peptides!$L$2:$O$1465,4)</f>
        <v>BSU_11670</v>
      </c>
      <c r="C351" t="s">
        <v>985</v>
      </c>
      <c r="E351" t="str">
        <f t="shared" si="5"/>
        <v>https://www.genome.jp/entry/1.4.3.19</v>
      </c>
      <c r="F351" t="str">
        <f>_xlfn.CONCAT("https://www.genome.jp/entry/",'reactions (old)'!C351)</f>
        <v>https://www.genome.jp/entry/R05861</v>
      </c>
      <c r="G351" t="s">
        <v>11052</v>
      </c>
      <c r="H351" t="s">
        <v>12253</v>
      </c>
    </row>
    <row r="352" spans="1:8">
      <c r="A352" t="s">
        <v>987</v>
      </c>
      <c r="B352" t="str">
        <f>VLOOKUP(A352,Peptides!$L$2:$O$1465,4)</f>
        <v>BSU_11670</v>
      </c>
      <c r="C352" t="s">
        <v>985</v>
      </c>
      <c r="E352" t="str">
        <f t="shared" si="5"/>
        <v>https://www.genome.jp/entry/1.4.3.19</v>
      </c>
      <c r="F352" t="str">
        <f>_xlfn.CONCAT("https://www.genome.jp/entry/",'reactions (old)'!C352)</f>
        <v>https://www.genome.jp/entry/R05862</v>
      </c>
      <c r="G352" t="s">
        <v>11053</v>
      </c>
      <c r="H352" t="s">
        <v>12254</v>
      </c>
    </row>
    <row r="353" spans="1:8">
      <c r="A353" t="s">
        <v>987</v>
      </c>
      <c r="B353" t="str">
        <f>VLOOKUP(A353,Peptides!$L$2:$O$1465,4)</f>
        <v>BSU_11670</v>
      </c>
      <c r="C353" t="s">
        <v>985</v>
      </c>
      <c r="E353" t="str">
        <f t="shared" si="5"/>
        <v>https://www.genome.jp/entry/1.4.3.19</v>
      </c>
      <c r="F353" t="str">
        <f>_xlfn.CONCAT("https://www.genome.jp/entry/",'reactions (old)'!C353)</f>
        <v>https://www.genome.jp/entry/R05863</v>
      </c>
      <c r="G353" t="s">
        <v>11054</v>
      </c>
      <c r="H353" t="s">
        <v>12255</v>
      </c>
    </row>
    <row r="354" spans="1:8">
      <c r="A354" t="s">
        <v>987</v>
      </c>
      <c r="B354" t="str">
        <f>VLOOKUP(A354,Peptides!$L$2:$O$1465,4)</f>
        <v>BSU_11670</v>
      </c>
      <c r="C354" t="s">
        <v>985</v>
      </c>
      <c r="E354" t="str">
        <f t="shared" si="5"/>
        <v>https://www.genome.jp/entry/1.4.3.19</v>
      </c>
      <c r="F354" t="str">
        <f>_xlfn.CONCAT("https://www.genome.jp/entry/",'reactions (old)'!C354)</f>
        <v>https://www.genome.jp/entry/R07463</v>
      </c>
      <c r="G354" t="s">
        <v>11055</v>
      </c>
      <c r="H354" t="s">
        <v>12256</v>
      </c>
    </row>
    <row r="355" spans="1:8">
      <c r="A355" t="s">
        <v>987</v>
      </c>
      <c r="B355" t="str">
        <f>VLOOKUP(A355,Peptides!$L$2:$O$1465,4)</f>
        <v>BSU_11670</v>
      </c>
      <c r="C355" t="s">
        <v>985</v>
      </c>
      <c r="E355" t="str">
        <f t="shared" si="5"/>
        <v>https://www.genome.jp/entry/1.4.3.19</v>
      </c>
      <c r="F355" t="str">
        <f>_xlfn.CONCAT("https://www.genome.jp/entry/",'reactions (old)'!C355)</f>
        <v>https://www.genome.jp/entry/R10245</v>
      </c>
      <c r="G355" t="s">
        <v>11056</v>
      </c>
      <c r="H355" t="s">
        <v>12257</v>
      </c>
    </row>
    <row r="356" spans="1:8">
      <c r="A356" t="s">
        <v>2098</v>
      </c>
      <c r="B356" t="str">
        <f>VLOOKUP(A356,Peptides!$L$2:$O$1465,4)</f>
        <v>BSU_24550</v>
      </c>
      <c r="C356" t="s">
        <v>2096</v>
      </c>
      <c r="E356" t="str">
        <f t="shared" si="5"/>
        <v>https://www.genome.jp/entry/1.4.4.2</v>
      </c>
      <c r="F356" t="str">
        <f>_xlfn.CONCAT("https://www.genome.jp/entry/",'reactions (old)'!C356)</f>
        <v>https://www.genome.jp/entry/R03425</v>
      </c>
      <c r="G356" t="s">
        <v>11057</v>
      </c>
      <c r="H356" t="s">
        <v>12258</v>
      </c>
    </row>
    <row r="357" spans="1:8">
      <c r="A357" t="s">
        <v>1071</v>
      </c>
      <c r="B357" t="str">
        <f>VLOOKUP(A357,Peptides!$L$2:$O$1465,4)</f>
        <v>BSU_12910</v>
      </c>
      <c r="C357" t="s">
        <v>1069</v>
      </c>
      <c r="E357" t="str">
        <f t="shared" si="5"/>
        <v>https://www.genome.jp/entry/1.5.1.2</v>
      </c>
      <c r="F357" t="str">
        <f>_xlfn.CONCAT("https://www.genome.jp/entry/",'reactions (old)'!C357)</f>
        <v>https://www.genome.jp/entry/R01248</v>
      </c>
      <c r="G357" t="s">
        <v>11058</v>
      </c>
      <c r="H357" t="s">
        <v>12259</v>
      </c>
    </row>
    <row r="358" spans="1:8">
      <c r="A358" t="s">
        <v>1071</v>
      </c>
      <c r="B358" t="str">
        <f>VLOOKUP(A358,Peptides!$L$2:$O$1465,4)</f>
        <v>BSU_12910</v>
      </c>
      <c r="C358" t="s">
        <v>1069</v>
      </c>
      <c r="E358" t="str">
        <f t="shared" si="5"/>
        <v>https://www.genome.jp/entry/1.5.1.2</v>
      </c>
      <c r="F358" t="str">
        <f>_xlfn.CONCAT("https://www.genome.jp/entry/",'reactions (old)'!C358)</f>
        <v>https://www.genome.jp/entry/R01251</v>
      </c>
      <c r="G358" t="s">
        <v>11059</v>
      </c>
      <c r="H358" t="s">
        <v>12260</v>
      </c>
    </row>
    <row r="359" spans="1:8">
      <c r="A359" t="s">
        <v>1071</v>
      </c>
      <c r="B359" t="str">
        <f>VLOOKUP(A359,Peptides!$L$2:$O$1465,4)</f>
        <v>BSU_12910</v>
      </c>
      <c r="C359" t="s">
        <v>1069</v>
      </c>
      <c r="E359" t="str">
        <f t="shared" si="5"/>
        <v>https://www.genome.jp/entry/1.5.1.2</v>
      </c>
      <c r="F359" t="str">
        <f>_xlfn.CONCAT("https://www.genome.jp/entry/",'reactions (old)'!C359)</f>
        <v>https://www.genome.jp/entry/R03291</v>
      </c>
      <c r="G359" t="s">
        <v>11060</v>
      </c>
      <c r="H359" t="s">
        <v>12261</v>
      </c>
    </row>
    <row r="360" spans="1:8">
      <c r="A360" t="s">
        <v>1071</v>
      </c>
      <c r="B360" t="str">
        <f>VLOOKUP(A360,Peptides!$L$2:$O$1465,4)</f>
        <v>BSU_12910</v>
      </c>
      <c r="C360" t="s">
        <v>1069</v>
      </c>
      <c r="E360" t="str">
        <f t="shared" si="5"/>
        <v>https://www.genome.jp/entry/1.5.1.2</v>
      </c>
      <c r="F360" t="str">
        <f>_xlfn.CONCAT("https://www.genome.jp/entry/",'reactions (old)'!C360)</f>
        <v>https://www.genome.jp/entry/R03293</v>
      </c>
      <c r="G360" t="s">
        <v>11061</v>
      </c>
      <c r="H360" t="s">
        <v>12262</v>
      </c>
    </row>
    <row r="361" spans="1:8">
      <c r="A361" t="s">
        <v>926</v>
      </c>
      <c r="B361" t="str">
        <f>VLOOKUP(A361,Peptides!$L$2:$O$1465,4)</f>
        <v>BSU_11010</v>
      </c>
      <c r="C361" t="s">
        <v>924</v>
      </c>
      <c r="E361" t="str">
        <f t="shared" si="5"/>
        <v>https://www.genome.jp/entry/1.5.1.20</v>
      </c>
      <c r="F361" t="str">
        <f>_xlfn.CONCAT("https://www.genome.jp/entry/",'reactions (old)'!C361)</f>
        <v>https://www.genome.jp/entry/R01224</v>
      </c>
      <c r="G361" t="s">
        <v>11062</v>
      </c>
      <c r="H361" t="s">
        <v>12263</v>
      </c>
    </row>
    <row r="362" spans="1:8">
      <c r="A362" t="s">
        <v>926</v>
      </c>
      <c r="B362" t="str">
        <f>VLOOKUP(A362,Peptides!$L$2:$O$1465,4)</f>
        <v>BSU_11010</v>
      </c>
      <c r="C362" t="s">
        <v>924</v>
      </c>
      <c r="E362" t="str">
        <f t="shared" si="5"/>
        <v>https://www.genome.jp/entry/1.5.1.20</v>
      </c>
      <c r="F362" t="str">
        <f>_xlfn.CONCAT("https://www.genome.jp/entry/",'reactions (old)'!C362)</f>
        <v>https://www.genome.jp/entry/R07168</v>
      </c>
      <c r="G362" t="s">
        <v>11063</v>
      </c>
      <c r="H362" t="s">
        <v>12264</v>
      </c>
    </row>
    <row r="363" spans="1:8">
      <c r="A363" t="s">
        <v>1766</v>
      </c>
      <c r="B363" t="str">
        <f>VLOOKUP(A363,Peptides!$L$2:$O$1465,4)</f>
        <v>BSU_21810</v>
      </c>
      <c r="C363" t="s">
        <v>1764</v>
      </c>
      <c r="E363" t="str">
        <f t="shared" si="5"/>
        <v>https://www.genome.jp/entry/1.5.1.3</v>
      </c>
      <c r="F363" t="str">
        <f>_xlfn.CONCAT("https://www.genome.jp/entry/",'reactions (old)'!C363)</f>
        <v xml:space="preserve">https://www.genome.jp/entry/R00936 </v>
      </c>
      <c r="G363" t="s">
        <v>11064</v>
      </c>
      <c r="H363" t="s">
        <v>12265</v>
      </c>
    </row>
    <row r="364" spans="1:8">
      <c r="A364" t="s">
        <v>1766</v>
      </c>
      <c r="B364" t="str">
        <f>VLOOKUP(A364,Peptides!$L$2:$O$1465,4)</f>
        <v>BSU_21810</v>
      </c>
      <c r="C364" t="s">
        <v>1764</v>
      </c>
      <c r="E364" t="str">
        <f t="shared" si="5"/>
        <v>https://www.genome.jp/entry/1.5.1.3</v>
      </c>
      <c r="F364" t="str">
        <f>_xlfn.CONCAT("https://www.genome.jp/entry/",'reactions (old)'!C364)</f>
        <v xml:space="preserve">https://www.genome.jp/entry/R00937 </v>
      </c>
      <c r="G364" t="s">
        <v>11064</v>
      </c>
      <c r="H364" t="s">
        <v>12266</v>
      </c>
    </row>
    <row r="365" spans="1:8">
      <c r="A365" t="s">
        <v>1766</v>
      </c>
      <c r="B365" t="str">
        <f>VLOOKUP(A365,Peptides!$L$2:$O$1465,4)</f>
        <v>BSU_21810</v>
      </c>
      <c r="C365" t="s">
        <v>1764</v>
      </c>
      <c r="E365" t="str">
        <f t="shared" si="5"/>
        <v>https://www.genome.jp/entry/1.5.1.3</v>
      </c>
      <c r="F365" t="str">
        <f>_xlfn.CONCAT("https://www.genome.jp/entry/",'reactions (old)'!C365)</f>
        <v>https://www.genome.jp/entry/R00939</v>
      </c>
      <c r="G365" t="s">
        <v>11065</v>
      </c>
      <c r="H365" t="s">
        <v>12267</v>
      </c>
    </row>
    <row r="366" spans="1:8">
      <c r="A366" t="s">
        <v>1766</v>
      </c>
      <c r="B366" t="str">
        <f>VLOOKUP(A366,Peptides!$L$2:$O$1465,4)</f>
        <v>BSU_21810</v>
      </c>
      <c r="C366" t="s">
        <v>1764</v>
      </c>
      <c r="E366" t="str">
        <f t="shared" si="5"/>
        <v>https://www.genome.jp/entry/1.5.1.3</v>
      </c>
      <c r="F366" t="str">
        <f>_xlfn.CONCAT("https://www.genome.jp/entry/",'reactions (old)'!C366)</f>
        <v xml:space="preserve">https://www.genome.jp/entry/R00940 </v>
      </c>
      <c r="G366" t="s">
        <v>11065</v>
      </c>
      <c r="H366" t="s">
        <v>12268</v>
      </c>
    </row>
    <row r="367" spans="1:8">
      <c r="A367" t="s">
        <v>1766</v>
      </c>
      <c r="B367" t="str">
        <f>VLOOKUP(A367,Peptides!$L$2:$O$1465,4)</f>
        <v>BSU_21810</v>
      </c>
      <c r="C367" t="s">
        <v>1764</v>
      </c>
      <c r="E367" t="str">
        <f t="shared" si="5"/>
        <v>https://www.genome.jp/entry/1.5.1.3</v>
      </c>
      <c r="F367" t="str">
        <f>_xlfn.CONCAT("https://www.genome.jp/entry/",'reactions (old)'!C367)</f>
        <v xml:space="preserve">https://www.genome.jp/entry/R02235 </v>
      </c>
      <c r="G367" t="s">
        <v>11066</v>
      </c>
      <c r="H367" t="s">
        <v>12266</v>
      </c>
    </row>
    <row r="368" spans="1:8">
      <c r="A368" t="s">
        <v>1766</v>
      </c>
      <c r="B368" t="str">
        <f>VLOOKUP(A368,Peptides!$L$2:$O$1465,4)</f>
        <v>BSU_21810</v>
      </c>
      <c r="C368" t="s">
        <v>1764</v>
      </c>
      <c r="E368" t="str">
        <f t="shared" si="5"/>
        <v>https://www.genome.jp/entry/1.5.1.3</v>
      </c>
      <c r="F368" t="str">
        <f>_xlfn.CONCAT("https://www.genome.jp/entry/",'reactions (old)'!C368)</f>
        <v xml:space="preserve">https://www.genome.jp/entry/R02236 </v>
      </c>
      <c r="G368" t="s">
        <v>11067</v>
      </c>
      <c r="H368" t="s">
        <v>12268</v>
      </c>
    </row>
    <row r="369" spans="1:10">
      <c r="A369" t="s">
        <v>1766</v>
      </c>
      <c r="B369" t="str">
        <f>VLOOKUP(A369,Peptides!$L$2:$O$1465,4)</f>
        <v>BSU_21810</v>
      </c>
      <c r="C369" t="s">
        <v>1764</v>
      </c>
      <c r="E369" t="str">
        <f t="shared" si="5"/>
        <v>https://www.genome.jp/entry/1.5.1.3</v>
      </c>
      <c r="F369" t="str">
        <f>_xlfn.CONCAT("https://www.genome.jp/entry/",'reactions (old)'!C369)</f>
        <v>https://www.genome.jp/entry/R11765</v>
      </c>
      <c r="G369" t="s">
        <v>11068</v>
      </c>
      <c r="H369" t="s">
        <v>12269</v>
      </c>
    </row>
    <row r="370" spans="1:10">
      <c r="A370" t="s">
        <v>3294</v>
      </c>
      <c r="B370" t="str">
        <f>VLOOKUP(A370,Peptides!$L$2:$O$1465,4)</f>
        <v>BSU_38110</v>
      </c>
      <c r="C370" t="s">
        <v>3292</v>
      </c>
      <c r="E370" t="str">
        <f t="shared" si="5"/>
        <v>https://www.genome.jp/entry/1.5.1.38</v>
      </c>
      <c r="F370" t="str">
        <f>_xlfn.CONCAT("https://www.genome.jp/entry/",'reactions (old)'!C370)</f>
        <v>https://www.genome.jp/entry/R05706</v>
      </c>
      <c r="G370" t="s">
        <v>11069</v>
      </c>
      <c r="H370" t="s">
        <v>12270</v>
      </c>
    </row>
    <row r="371" spans="1:10">
      <c r="A371" t="s">
        <v>366</v>
      </c>
      <c r="B371" t="str">
        <f>VLOOKUP(A371,Peptides!$L$2:$O$1465,4)</f>
        <v>BSU_03860</v>
      </c>
      <c r="C371" t="s">
        <v>363</v>
      </c>
      <c r="E371" t="str">
        <f t="shared" si="5"/>
        <v>https://www.genome.jp/entry/1.5.1.39</v>
      </c>
      <c r="F371" t="str">
        <f>_xlfn.CONCAT("https://www.genome.jp/entry/",'reactions (old)'!C371)</f>
        <v>https://www.genome.jp/entry/R05705</v>
      </c>
      <c r="G371" t="s">
        <v>11070</v>
      </c>
      <c r="H371" t="s">
        <v>12271</v>
      </c>
    </row>
    <row r="372" spans="1:10">
      <c r="A372" t="s">
        <v>366</v>
      </c>
      <c r="B372" t="str">
        <f>VLOOKUP(A372,Peptides!$L$2:$O$1465,4)</f>
        <v>BSU_03860</v>
      </c>
      <c r="C372" t="s">
        <v>363</v>
      </c>
      <c r="E372" t="str">
        <f t="shared" si="5"/>
        <v>https://www.genome.jp/entry/1.5.1.39</v>
      </c>
      <c r="F372" t="str">
        <f>_xlfn.CONCAT("https://www.genome.jp/entry/",'reactions (old)'!C372)</f>
        <v>https://www.genome.jp/entry/R05706</v>
      </c>
      <c r="G372" t="s">
        <v>11069</v>
      </c>
      <c r="H372" t="s">
        <v>12270</v>
      </c>
    </row>
    <row r="373" spans="1:10">
      <c r="A373" t="s">
        <v>2081</v>
      </c>
      <c r="B373" t="str">
        <f>VLOOKUP(A373,Peptides!$L$2:$O$1465,4)</f>
        <v>BSU_24310</v>
      </c>
      <c r="C373" t="s">
        <v>2078</v>
      </c>
      <c r="E373" t="str">
        <f t="shared" si="5"/>
        <v>https://www.genome.jp/entry/1.5.1.5</v>
      </c>
      <c r="F373" t="str">
        <f>_xlfn.CONCAT("https://www.genome.jp/entry/",'reactions (old)'!C373)</f>
        <v>https://www.genome.jp/entry/R01220</v>
      </c>
      <c r="G373" t="s">
        <v>11071</v>
      </c>
      <c r="H373" t="s">
        <v>12272</v>
      </c>
      <c r="J373" s="12"/>
    </row>
    <row r="374" spans="1:10">
      <c r="A374" t="s">
        <v>316</v>
      </c>
      <c r="B374" t="str">
        <f>VLOOKUP(A374,Peptides!$L$2:$O$1465,4)</f>
        <v>BSU_03200</v>
      </c>
      <c r="C374" t="s">
        <v>314</v>
      </c>
      <c r="E374" t="str">
        <f t="shared" si="5"/>
        <v>https://www.genome.jp/entry/1.5.5.2</v>
      </c>
      <c r="F374" t="str">
        <f>_xlfn.CONCAT("https://www.genome.jp/entry/",'reactions (old)'!C374)</f>
        <v>https://www.genome.jp/entry/R01253</v>
      </c>
      <c r="G374" t="s">
        <v>11072</v>
      </c>
      <c r="H374" t="s">
        <v>12273</v>
      </c>
      <c r="J374" s="12"/>
    </row>
    <row r="375" spans="1:10">
      <c r="A375" t="s">
        <v>636</v>
      </c>
      <c r="B375" t="str">
        <f>VLOOKUP(A375,Peptides!$L$2:$O$1465,4)</f>
        <v>BSU_07250</v>
      </c>
      <c r="C375" t="s">
        <v>633</v>
      </c>
      <c r="E375" t="str">
        <f t="shared" si="5"/>
        <v>https://www.genome.jp/entry/1.6.2.4</v>
      </c>
      <c r="F375" t="str">
        <f>_xlfn.CONCAT("https://www.genome.jp/entry/",'reactions (old)'!C375)</f>
        <v>https://www.genome.jp/entry/R00106</v>
      </c>
      <c r="G375" t="s">
        <v>11073</v>
      </c>
      <c r="H375" t="s">
        <v>12274</v>
      </c>
      <c r="J375" s="12"/>
    </row>
    <row r="376" spans="1:10">
      <c r="A376" t="s">
        <v>636</v>
      </c>
      <c r="B376" t="str">
        <f>VLOOKUP(A376,Peptides!$L$2:$O$1465,4)</f>
        <v>BSU_07250</v>
      </c>
      <c r="C376" t="s">
        <v>633</v>
      </c>
      <c r="E376" t="str">
        <f t="shared" si="5"/>
        <v>https://www.genome.jp/entry/1.6.2.4</v>
      </c>
      <c r="F376" t="str">
        <f>_xlfn.CONCAT("https://www.genome.jp/entry/",'reactions (old)'!C376)</f>
        <v>https://www.genome.jp/entry/R05102</v>
      </c>
      <c r="G376" t="s">
        <v>11074</v>
      </c>
      <c r="H376" t="s">
        <v>12275</v>
      </c>
      <c r="J376" s="12"/>
    </row>
    <row r="377" spans="1:10">
      <c r="A377" t="s">
        <v>636</v>
      </c>
      <c r="B377" t="str">
        <f>VLOOKUP(A377,Peptides!$L$2:$O$1465,4)</f>
        <v>BSU_07250</v>
      </c>
      <c r="C377" t="s">
        <v>633</v>
      </c>
      <c r="D377" t="s">
        <v>16307</v>
      </c>
      <c r="E377" t="str">
        <f t="shared" si="5"/>
        <v>https://www.genome.jp/entry/1.6.2.4</v>
      </c>
      <c r="F377" t="str">
        <f>_xlfn.CONCAT("https://www.genome.jp/entry/",'reactions (old)'!C377)</f>
        <v>https://www.genome.jp/entry/R08539</v>
      </c>
      <c r="G377" t="s">
        <v>11075</v>
      </c>
      <c r="H377" t="s">
        <v>12276</v>
      </c>
      <c r="J377" s="12"/>
    </row>
    <row r="378" spans="1:10">
      <c r="A378" t="s">
        <v>636</v>
      </c>
      <c r="B378" t="str">
        <f>VLOOKUP(A378,Peptides!$L$2:$O$1465,4)</f>
        <v>BSU_07250</v>
      </c>
      <c r="C378" t="s">
        <v>633</v>
      </c>
      <c r="D378" t="s">
        <v>16308</v>
      </c>
      <c r="E378" t="str">
        <f t="shared" si="5"/>
        <v>https://www.genome.jp/entry/1.6.2.4</v>
      </c>
      <c r="F378" t="str">
        <f>_xlfn.CONCAT("https://www.genome.jp/entry/",'reactions (old)'!C378)</f>
        <v>https://www.genome.jp/entry/R08551</v>
      </c>
      <c r="G378" t="s">
        <v>11076</v>
      </c>
      <c r="H378" t="s">
        <v>12277</v>
      </c>
      <c r="J378" s="12"/>
    </row>
    <row r="379" spans="1:10">
      <c r="A379" t="s">
        <v>1999</v>
      </c>
      <c r="B379" t="str">
        <f>VLOOKUP(A379,Peptides!$L$2:$O$1465,4)</f>
        <v>BSU_23820</v>
      </c>
      <c r="C379" t="s">
        <v>1997</v>
      </c>
      <c r="E379" t="str">
        <f t="shared" si="5"/>
        <v>https://www.genome.jp/entry/1.6.99.1</v>
      </c>
      <c r="F379" t="str">
        <f>_xlfn.CONCAT("https://www.genome.jp/entry/",'reactions (old)'!C379)</f>
        <v>https://www.genome.jp/entry/R00282</v>
      </c>
      <c r="G379" t="s">
        <v>11077</v>
      </c>
      <c r="H379" t="s">
        <v>12278</v>
      </c>
      <c r="J379" s="12"/>
    </row>
    <row r="380" spans="1:10">
      <c r="A380" t="s">
        <v>1687</v>
      </c>
      <c r="B380" t="str">
        <f>VLOOKUP(A380,Peptides!$L$2:$O$1465,4)</f>
        <v>BSU_19550</v>
      </c>
      <c r="C380" t="s">
        <v>1685</v>
      </c>
      <c r="E380" t="str">
        <f t="shared" si="5"/>
        <v>https://www.genome.jp/entry/1.6.99.3</v>
      </c>
      <c r="F380" t="str">
        <f>_xlfn.CONCAT("https://www.genome.jp/entry/",'reactions (old)'!C380)</f>
        <v>https://www.genome.jp/entry/R11945</v>
      </c>
      <c r="G380" t="s">
        <v>11078</v>
      </c>
      <c r="H380" t="s">
        <v>12279</v>
      </c>
      <c r="J380" s="12"/>
    </row>
    <row r="381" spans="1:10">
      <c r="A381" t="s">
        <v>1169</v>
      </c>
      <c r="B381" t="str">
        <f>VLOOKUP(A381,Peptides!$L$2:$O$1465,4)</f>
        <v>BSU_13750</v>
      </c>
      <c r="C381" t="s">
        <v>1167</v>
      </c>
      <c r="E381" t="str">
        <f t="shared" si="5"/>
        <v>https://www.genome.jp/entry/1.7.1.13</v>
      </c>
      <c r="F381" t="str">
        <f>_xlfn.CONCAT("https://www.genome.jp/entry/",'reactions (old)'!C381)</f>
        <v>https://www.genome.jp/entry/R07605</v>
      </c>
      <c r="G381" t="s">
        <v>11079</v>
      </c>
      <c r="H381" t="s">
        <v>12280</v>
      </c>
      <c r="J381" s="12"/>
    </row>
    <row r="382" spans="1:10">
      <c r="A382" t="s">
        <v>339</v>
      </c>
      <c r="B382" t="str">
        <f>VLOOKUP(A382,Peptides!$L$2:$O$1465,4)</f>
        <v>BSU_03320</v>
      </c>
      <c r="C382" t="s">
        <v>337</v>
      </c>
      <c r="E382" t="str">
        <f t="shared" si="5"/>
        <v>https://www.genome.jp/entry/1.7.1.3</v>
      </c>
      <c r="F382" t="str">
        <f>_xlfn.CONCAT("https://www.genome.jp/entry/",'reactions (old)'!C382)</f>
        <v>https://www.genome.jp/entry/R00796</v>
      </c>
      <c r="G382" t="s">
        <v>11080</v>
      </c>
      <c r="H382" t="s">
        <v>12281</v>
      </c>
    </row>
    <row r="383" spans="1:10">
      <c r="A383" t="s">
        <v>332</v>
      </c>
      <c r="B383" t="str">
        <f>VLOOKUP(A383,Peptides!$L$2:$O$1465,4)</f>
        <v>BSU_03290</v>
      </c>
      <c r="C383" t="s">
        <v>330</v>
      </c>
      <c r="E383" t="str">
        <f t="shared" si="5"/>
        <v>https://www.genome.jp/entry/1.7.1.4</v>
      </c>
      <c r="F383" t="str">
        <f>_xlfn.CONCAT("https://www.genome.jp/entry/",'reactions (old)'!C383)</f>
        <v>https://www.genome.jp/entry/R00787</v>
      </c>
      <c r="G383" t="s">
        <v>11081</v>
      </c>
      <c r="H383" t="s">
        <v>12282</v>
      </c>
    </row>
    <row r="384" spans="1:10">
      <c r="A384" t="s">
        <v>332</v>
      </c>
      <c r="B384" t="str">
        <f>VLOOKUP(A384,Peptides!$L$2:$O$1465,4)</f>
        <v>BSU_03290</v>
      </c>
      <c r="C384" t="s">
        <v>330</v>
      </c>
      <c r="E384" t="str">
        <f t="shared" si="5"/>
        <v>https://www.genome.jp/entry/1.7.1.4</v>
      </c>
      <c r="F384" t="str">
        <f>_xlfn.CONCAT("https://www.genome.jp/entry/",'reactions (old)'!C384)</f>
        <v>https://www.genome.jp/entry/R00789</v>
      </c>
      <c r="G384" t="s">
        <v>11082</v>
      </c>
      <c r="H384" t="s">
        <v>12283</v>
      </c>
    </row>
    <row r="385" spans="1:8">
      <c r="A385" t="s">
        <v>2777</v>
      </c>
      <c r="B385" t="str">
        <f>VLOOKUP(A385,Peptides!$L$2:$O$1465,4)</f>
        <v>BSU_32130</v>
      </c>
      <c r="C385" t="s">
        <v>2775</v>
      </c>
      <c r="E385" t="str">
        <f t="shared" si="5"/>
        <v>https://www.genome.jp/entry/1.7.1.7</v>
      </c>
      <c r="F385" t="str">
        <f>_xlfn.CONCAT("https://www.genome.jp/entry/",'reactions (old)'!C385)</f>
        <v>https://www.genome.jp/entry/R01134</v>
      </c>
      <c r="G385" t="s">
        <v>11083</v>
      </c>
      <c r="H385" t="s">
        <v>12284</v>
      </c>
    </row>
    <row r="386" spans="1:8">
      <c r="A386" t="s">
        <v>2810</v>
      </c>
      <c r="B386" t="str">
        <f>VLOOKUP(A386,Peptides!$L$2:$O$1465,4)</f>
        <v>BSU_32450</v>
      </c>
      <c r="C386" t="s">
        <v>2808</v>
      </c>
      <c r="E386" t="str">
        <f t="shared" si="5"/>
        <v>https://www.genome.jp/entry/1.7.3.3</v>
      </c>
      <c r="F386" t="str">
        <f>_xlfn.CONCAT("https://www.genome.jp/entry/",'reactions (old)'!C386)</f>
        <v>https://www.genome.jp/entry/R02106</v>
      </c>
      <c r="G386" t="s">
        <v>11084</v>
      </c>
      <c r="H386" t="s">
        <v>12285</v>
      </c>
    </row>
    <row r="387" spans="1:8">
      <c r="A387" t="s">
        <v>2810</v>
      </c>
      <c r="B387" t="str">
        <f>VLOOKUP(A387,Peptides!$L$2:$O$1465,4)</f>
        <v>BSU_32450</v>
      </c>
      <c r="C387" t="s">
        <v>2808</v>
      </c>
      <c r="E387" t="str">
        <f t="shared" ref="E387:E450" si="6">_xlfn.CONCAT("https://www.genome.jp/entry/",C387)</f>
        <v>https://www.genome.jp/entry/1.7.3.3</v>
      </c>
      <c r="F387" t="str">
        <f>_xlfn.CONCAT("https://www.genome.jp/entry/",'reactions (old)'!C387)</f>
        <v>https://www.genome.jp/entry/R07981</v>
      </c>
      <c r="G387" t="s">
        <v>11085</v>
      </c>
      <c r="H387" t="s">
        <v>12286</v>
      </c>
    </row>
    <row r="388" spans="1:8">
      <c r="A388" t="s">
        <v>3206</v>
      </c>
      <c r="B388" t="str">
        <f>VLOOKUP(A388,Peptides!$L$2:$O$1465,4)</f>
        <v>BSU_37280</v>
      </c>
      <c r="C388" t="s">
        <v>3204</v>
      </c>
      <c r="E388" t="str">
        <f t="shared" si="6"/>
        <v>https://www.genome.jp/entry/1.7.5.1</v>
      </c>
      <c r="F388" t="str">
        <f>_xlfn.CONCAT("https://www.genome.jp/entry/",'reactions (old)'!C388)</f>
        <v>https://www.genome.jp/entry/R09497</v>
      </c>
      <c r="G388" t="s">
        <v>11086</v>
      </c>
      <c r="H388" t="s">
        <v>12287</v>
      </c>
    </row>
    <row r="389" spans="1:8">
      <c r="A389" t="s">
        <v>336</v>
      </c>
      <c r="B389" t="str">
        <f>VLOOKUP(A389,Peptides!$L$2:$O$1465,4)</f>
        <v>BSU_03310</v>
      </c>
      <c r="C389" t="s">
        <v>334</v>
      </c>
      <c r="E389" t="str">
        <f t="shared" si="6"/>
        <v>https://www.genome.jp/entry/1.7.99.4</v>
      </c>
      <c r="F389" t="str">
        <f>_xlfn.CONCAT("https://www.genome.jp/entry/",'reactions (old)'!C389)</f>
        <v>https://www.genome.jp/entry/R00791</v>
      </c>
      <c r="G389" t="s">
        <v>11087</v>
      </c>
      <c r="H389" t="s">
        <v>12288</v>
      </c>
    </row>
    <row r="390" spans="1:8">
      <c r="A390" t="s">
        <v>336</v>
      </c>
      <c r="B390" t="str">
        <f>VLOOKUP(A390,Peptides!$L$2:$O$1465,4)</f>
        <v>BSU_03310</v>
      </c>
      <c r="C390" t="s">
        <v>334</v>
      </c>
      <c r="E390" t="str">
        <f t="shared" si="6"/>
        <v>https://www.genome.jp/entry/1.7.99.4</v>
      </c>
      <c r="F390" t="str">
        <f>_xlfn.CONCAT("https://www.genome.jp/entry/",'reactions (old)'!C390)</f>
        <v>https://www.genome.jp/entry/R00792</v>
      </c>
      <c r="G390" t="s">
        <v>11088</v>
      </c>
      <c r="H390" t="s">
        <v>12289</v>
      </c>
    </row>
    <row r="391" spans="1:8">
      <c r="A391" t="s">
        <v>336</v>
      </c>
      <c r="B391" t="str">
        <f>VLOOKUP(A391,Peptides!$L$2:$O$1465,4)</f>
        <v>BSU_03310</v>
      </c>
      <c r="C391" t="s">
        <v>334</v>
      </c>
      <c r="E391" t="str">
        <f t="shared" si="6"/>
        <v>https://www.genome.jp/entry/1.7.99.4</v>
      </c>
      <c r="F391" t="str">
        <f>_xlfn.CONCAT("https://www.genome.jp/entry/",'reactions (old)'!C391)</f>
        <v>https://www.genome.jp/entry/R00794</v>
      </c>
      <c r="G391" t="s">
        <v>11089</v>
      </c>
      <c r="H391" t="s">
        <v>12290</v>
      </c>
    </row>
    <row r="392" spans="1:8">
      <c r="A392" t="s">
        <v>336</v>
      </c>
      <c r="B392" t="str">
        <f>VLOOKUP(A392,Peptides!$L$2:$O$1465,4)</f>
        <v>BSU_03310</v>
      </c>
      <c r="C392" t="s">
        <v>334</v>
      </c>
      <c r="E392" t="str">
        <f t="shared" si="6"/>
        <v>https://www.genome.jp/entry/1.7.99.4</v>
      </c>
      <c r="F392" t="str">
        <f>_xlfn.CONCAT("https://www.genome.jp/entry/",'reactions (old)'!C392)</f>
        <v>https://www.genome.jp/entry/R00796</v>
      </c>
      <c r="G392" t="s">
        <v>11080</v>
      </c>
      <c r="H392" t="s">
        <v>12281</v>
      </c>
    </row>
    <row r="393" spans="1:8">
      <c r="A393" t="s">
        <v>336</v>
      </c>
      <c r="B393" t="str">
        <f>VLOOKUP(A393,Peptides!$L$2:$O$1465,4)</f>
        <v>BSU_03310</v>
      </c>
      <c r="C393" t="s">
        <v>334</v>
      </c>
      <c r="E393" t="str">
        <f t="shared" si="6"/>
        <v>https://www.genome.jp/entry/1.7.99.4</v>
      </c>
      <c r="F393" t="str">
        <f>_xlfn.CONCAT("https://www.genome.jp/entry/",'reactions (old)'!C393)</f>
        <v>https://www.genome.jp/entry/R03071</v>
      </c>
      <c r="G393" t="s">
        <v>11090</v>
      </c>
      <c r="H393" t="s">
        <v>12291</v>
      </c>
    </row>
    <row r="394" spans="1:8">
      <c r="A394" t="s">
        <v>336</v>
      </c>
      <c r="B394" t="str">
        <f>VLOOKUP(A394,Peptides!$L$2:$O$1465,4)</f>
        <v>BSU_03310</v>
      </c>
      <c r="C394" t="s">
        <v>334</v>
      </c>
      <c r="E394" t="str">
        <f t="shared" si="6"/>
        <v>https://www.genome.jp/entry/1.7.99.4</v>
      </c>
      <c r="F394" t="str">
        <f>_xlfn.CONCAT("https://www.genome.jp/entry/",'reactions (old)'!C394)</f>
        <v>https://www.genome.jp/entry/R09497</v>
      </c>
      <c r="G394" t="s">
        <v>11086</v>
      </c>
      <c r="H394" t="s">
        <v>12287</v>
      </c>
    </row>
    <row r="395" spans="1:8">
      <c r="A395" t="s">
        <v>2869</v>
      </c>
      <c r="B395" t="str">
        <f>VLOOKUP(A395,Peptides!$L$2:$O$1465,4)</f>
        <v>BSU_33430</v>
      </c>
      <c r="C395" t="s">
        <v>2867</v>
      </c>
      <c r="E395" t="str">
        <f t="shared" si="6"/>
        <v>https://www.genome.jp/entry/1.8.1.2</v>
      </c>
      <c r="F395" t="str">
        <f>_xlfn.CONCAT("https://www.genome.jp/entry/",'reactions (old)'!C395)</f>
        <v>https://www.genome.jp/entry/R00858</v>
      </c>
      <c r="G395" t="s">
        <v>11091</v>
      </c>
      <c r="H395" t="s">
        <v>12292</v>
      </c>
    </row>
    <row r="396" spans="1:8">
      <c r="A396" t="s">
        <v>709</v>
      </c>
      <c r="B396" t="str">
        <f>VLOOKUP(A396,Peptides!$L$2:$O$1465,4)</f>
        <v>BSU_08090</v>
      </c>
      <c r="C396" t="s">
        <v>707</v>
      </c>
      <c r="E396" t="str">
        <f t="shared" si="6"/>
        <v>https://www.genome.jp/entry/1.8.1.4</v>
      </c>
      <c r="F396" t="str">
        <f>_xlfn.CONCAT("https://www.genome.jp/entry/",'reactions (old)'!C396)</f>
        <v>https://www.genome.jp/entry/R01698</v>
      </c>
      <c r="G396" t="s">
        <v>11092</v>
      </c>
      <c r="H396" t="s">
        <v>12293</v>
      </c>
    </row>
    <row r="397" spans="1:8">
      <c r="A397" t="s">
        <v>709</v>
      </c>
      <c r="B397" t="str">
        <f>VLOOKUP(A397,Peptides!$L$2:$O$1465,4)</f>
        <v>BSU_08090</v>
      </c>
      <c r="C397" t="s">
        <v>707</v>
      </c>
      <c r="E397" t="str">
        <f t="shared" si="6"/>
        <v>https://www.genome.jp/entry/1.8.1.4</v>
      </c>
      <c r="F397" t="str">
        <f>_xlfn.CONCAT("https://www.genome.jp/entry/",'reactions (old)'!C397)</f>
        <v>https://www.genome.jp/entry/R03815</v>
      </c>
      <c r="G397" t="s">
        <v>11093</v>
      </c>
      <c r="H397" t="s">
        <v>12294</v>
      </c>
    </row>
    <row r="398" spans="1:8">
      <c r="A398" t="s">
        <v>709</v>
      </c>
      <c r="B398" t="str">
        <f>VLOOKUP(A398,Peptides!$L$2:$O$1465,4)</f>
        <v>BSU_08090</v>
      </c>
      <c r="C398" t="s">
        <v>707</v>
      </c>
      <c r="E398" t="str">
        <f t="shared" si="6"/>
        <v>https://www.genome.jp/entry/1.8.1.4</v>
      </c>
      <c r="F398" t="str">
        <f>_xlfn.CONCAT("https://www.genome.jp/entry/",'reactions (old)'!C398)</f>
        <v>https://www.genome.jp/entry/R07618</v>
      </c>
      <c r="G398" t="s">
        <v>11094</v>
      </c>
      <c r="H398" t="s">
        <v>12295</v>
      </c>
    </row>
    <row r="399" spans="1:8">
      <c r="A399" t="s">
        <v>709</v>
      </c>
      <c r="B399" t="str">
        <f>VLOOKUP(A399,Peptides!$L$2:$O$1465,4)</f>
        <v>BSU_08090</v>
      </c>
      <c r="C399" t="s">
        <v>707</v>
      </c>
      <c r="D399" t="s">
        <v>16309</v>
      </c>
      <c r="E399" t="str">
        <f t="shared" si="6"/>
        <v>https://www.genome.jp/entry/1.8.1.4</v>
      </c>
      <c r="F399" t="str">
        <f>_xlfn.CONCAT("https://www.genome.jp/entry/",'reactions (old)'!C399)</f>
        <v>https://www.genome.jp/entry/R08550</v>
      </c>
      <c r="G399" t="s">
        <v>11095</v>
      </c>
      <c r="H399" t="s">
        <v>12296</v>
      </c>
    </row>
    <row r="400" spans="1:8">
      <c r="A400" t="s">
        <v>2978</v>
      </c>
      <c r="B400" t="str">
        <f>VLOOKUP(A400,Peptides!$L$2:$O$1465,4)</f>
        <v>BSU_34790</v>
      </c>
      <c r="C400" t="s">
        <v>2976</v>
      </c>
      <c r="E400" t="str">
        <f t="shared" si="6"/>
        <v>https://www.genome.jp/entry/1.8.1.9</v>
      </c>
      <c r="F400" t="str">
        <f>_xlfn.CONCAT("https://www.genome.jp/entry/",'reactions (old)'!C400)</f>
        <v>https://www.genome.jp/entry/R00900</v>
      </c>
      <c r="G400" t="s">
        <v>11096</v>
      </c>
      <c r="H400" t="s">
        <v>12297</v>
      </c>
    </row>
    <row r="401" spans="1:8">
      <c r="A401" t="s">
        <v>2978</v>
      </c>
      <c r="B401" t="str">
        <f>VLOOKUP(A401,Peptides!$L$2:$O$1465,4)</f>
        <v>BSU_34790</v>
      </c>
      <c r="C401" t="s">
        <v>2976</v>
      </c>
      <c r="E401" t="str">
        <f t="shared" si="6"/>
        <v>https://www.genome.jp/entry/1.8.1.9</v>
      </c>
      <c r="F401" t="str">
        <f>_xlfn.CONCAT("https://www.genome.jp/entry/",'reactions (old)'!C401)</f>
        <v>https://www.genome.jp/entry/R02016</v>
      </c>
      <c r="G401" t="s">
        <v>11097</v>
      </c>
      <c r="H401" t="s">
        <v>12298</v>
      </c>
    </row>
    <row r="402" spans="1:8">
      <c r="A402" t="s">
        <v>2978</v>
      </c>
      <c r="B402" t="str">
        <f>VLOOKUP(A402,Peptides!$L$2:$O$1465,4)</f>
        <v>BSU_34790</v>
      </c>
      <c r="C402" t="s">
        <v>2976</v>
      </c>
      <c r="E402" t="str">
        <f t="shared" si="6"/>
        <v>https://www.genome.jp/entry/1.8.1.9</v>
      </c>
      <c r="F402" t="str">
        <f>_xlfn.CONCAT("https://www.genome.jp/entry/",'reactions (old)'!C402)</f>
        <v>https://www.genome.jp/entry/R03596</v>
      </c>
      <c r="G402" t="s">
        <v>11098</v>
      </c>
      <c r="H402" t="s">
        <v>12299</v>
      </c>
    </row>
    <row r="403" spans="1:8">
      <c r="A403" t="s">
        <v>2978</v>
      </c>
      <c r="B403" t="str">
        <f>VLOOKUP(A403,Peptides!$L$2:$O$1465,4)</f>
        <v>BSU_34790</v>
      </c>
      <c r="C403" t="s">
        <v>2976</v>
      </c>
      <c r="E403" t="str">
        <f t="shared" si="6"/>
        <v>https://www.genome.jp/entry/1.8.1.9</v>
      </c>
      <c r="F403" t="str">
        <f>_xlfn.CONCAT("https://www.genome.jp/entry/",'reactions (old)'!C403)</f>
        <v>https://www.genome.jp/entry/R09372</v>
      </c>
      <c r="G403" t="s">
        <v>11099</v>
      </c>
      <c r="H403" t="s">
        <v>12300</v>
      </c>
    </row>
    <row r="404" spans="1:8">
      <c r="A404" t="s">
        <v>1760</v>
      </c>
      <c r="B404" t="str">
        <f>VLOOKUP(A404,Peptides!$L$2:$O$1465,4)</f>
        <v>BSU_21690</v>
      </c>
      <c r="C404" t="s">
        <v>1758</v>
      </c>
      <c r="E404" t="str">
        <f t="shared" si="6"/>
        <v>https://www.genome.jp/entry/1.8.4.11</v>
      </c>
      <c r="F404" t="str">
        <f>_xlfn.CONCAT("https://www.genome.jp/entry/",'reactions (old)'!C404)</f>
        <v>https://www.genome.jp/entry/R04120</v>
      </c>
      <c r="G404" t="s">
        <v>11100</v>
      </c>
      <c r="H404" t="s">
        <v>12301</v>
      </c>
    </row>
    <row r="405" spans="1:8">
      <c r="A405" t="s">
        <v>1760</v>
      </c>
      <c r="B405" t="str">
        <f>VLOOKUP(A405,Peptides!$L$2:$O$1465,4)</f>
        <v>BSU_21690</v>
      </c>
      <c r="C405" t="s">
        <v>1758</v>
      </c>
      <c r="E405" t="str">
        <f t="shared" si="6"/>
        <v>https://www.genome.jp/entry/1.8.4.11</v>
      </c>
      <c r="F405" t="str">
        <f>_xlfn.CONCAT("https://www.genome.jp/entry/",'reactions (old)'!C405)</f>
        <v>https://www.genome.jp/entry/R07606</v>
      </c>
      <c r="G405" t="s">
        <v>11101</v>
      </c>
      <c r="H405" t="s">
        <v>12302</v>
      </c>
    </row>
    <row r="406" spans="1:8">
      <c r="A406" t="s">
        <v>1757</v>
      </c>
      <c r="B406" t="str">
        <f>VLOOKUP(A406,Peptides!$L$2:$O$1465,4)</f>
        <v>BSU_21680</v>
      </c>
      <c r="C406" t="s">
        <v>1755</v>
      </c>
      <c r="E406" t="str">
        <f t="shared" si="6"/>
        <v>https://www.genome.jp/entry/1.8.4.12</v>
      </c>
      <c r="F406" t="str">
        <f>_xlfn.CONCAT("https://www.genome.jp/entry/",'reactions (old)'!C406)</f>
        <v>https://www.genome.jp/entry/R07607</v>
      </c>
      <c r="G406" t="s">
        <v>11100</v>
      </c>
      <c r="H406" t="s">
        <v>12303</v>
      </c>
    </row>
    <row r="407" spans="1:8">
      <c r="A407" t="s">
        <v>2527</v>
      </c>
      <c r="B407" t="str">
        <f>VLOOKUP(A407,Peptides!$L$2:$O$1465,4)</f>
        <v>BSU_29640</v>
      </c>
      <c r="C407" t="s">
        <v>2525</v>
      </c>
      <c r="E407" t="str">
        <f t="shared" si="6"/>
        <v>https://www.genome.jp/entry/1.8.4.14</v>
      </c>
      <c r="F407" t="str">
        <f>_xlfn.CONCAT("https://www.genome.jp/entry/",'reactions (old)'!C407)</f>
        <v>https://www.genome.jp/entry/R02025</v>
      </c>
      <c r="G407" t="s">
        <v>11101</v>
      </c>
      <c r="H407" t="s">
        <v>12304</v>
      </c>
    </row>
    <row r="408" spans="1:8">
      <c r="A408" t="s">
        <v>2527</v>
      </c>
      <c r="B408" t="str">
        <f>VLOOKUP(A408,Peptides!$L$2:$O$1465,4)</f>
        <v>BSU_29640</v>
      </c>
      <c r="C408" t="s">
        <v>2525</v>
      </c>
      <c r="E408" t="str">
        <f t="shared" si="6"/>
        <v>https://www.genome.jp/entry/1.8.4.14</v>
      </c>
      <c r="F408" t="str">
        <f>_xlfn.CONCAT("https://www.genome.jp/entry/",'reactions (old)'!C408)</f>
        <v>https://www.genome.jp/entry/R07608</v>
      </c>
      <c r="G408" t="s">
        <v>11101</v>
      </c>
      <c r="H408" t="s">
        <v>12305</v>
      </c>
    </row>
    <row r="409" spans="1:8">
      <c r="A409" t="s">
        <v>915</v>
      </c>
      <c r="B409" t="str">
        <f>VLOOKUP(A409,Peptides!$L$2:$O$1465,4)</f>
        <v>BSU_10930</v>
      </c>
      <c r="C409" t="s">
        <v>913</v>
      </c>
      <c r="E409" t="str">
        <f t="shared" si="6"/>
        <v>https://www.genome.jp/entry/1.8.4.8</v>
      </c>
      <c r="F409" t="str">
        <f>_xlfn.CONCAT("https://www.genome.jp/entry/",'reactions (old)'!C409)</f>
        <v>https://www.genome.jp/entry/R02021</v>
      </c>
      <c r="G409" t="s">
        <v>11102</v>
      </c>
      <c r="H409" t="s">
        <v>12306</v>
      </c>
    </row>
    <row r="410" spans="1:8">
      <c r="A410" t="s">
        <v>1276</v>
      </c>
      <c r="B410" t="str">
        <f>VLOOKUP(A410,Peptides!$L$2:$O$1465,4)</f>
        <v>BSU_14890</v>
      </c>
      <c r="C410" t="s">
        <v>1274</v>
      </c>
      <c r="E410" t="str">
        <f t="shared" si="6"/>
        <v>https://www.genome.jp/entry/1.9.3.1</v>
      </c>
      <c r="F410" t="str">
        <f>_xlfn.CONCAT("https://www.genome.jp/entry/",'reactions (old)'!C410)</f>
        <v>https://www.genome.jp/entry/R00081</v>
      </c>
      <c r="G410" t="s">
        <v>11103</v>
      </c>
      <c r="H410" t="s">
        <v>12307</v>
      </c>
    </row>
    <row r="411" spans="1:8">
      <c r="A411" t="s">
        <v>1276</v>
      </c>
      <c r="B411" t="str">
        <f>VLOOKUP(A411,Peptides!$L$2:$O$1465,4)</f>
        <v>BSU_14890</v>
      </c>
      <c r="C411" t="s">
        <v>1274</v>
      </c>
      <c r="E411" t="str">
        <f t="shared" si="6"/>
        <v>https://www.genome.jp/entry/1.9.3.1</v>
      </c>
      <c r="F411" t="str">
        <f>_xlfn.CONCAT("https://www.genome.jp/entry/",'reactions (old)'!C411)</f>
        <v>https://www.genome.jp/entry/R00082</v>
      </c>
      <c r="G411" t="s">
        <v>11104</v>
      </c>
      <c r="H411" t="s">
        <v>12308</v>
      </c>
    </row>
    <row r="412" spans="1:8">
      <c r="A412" t="s">
        <v>253</v>
      </c>
      <c r="B412" t="str">
        <f>VLOOKUP(A412,Peptides!$L$2:$O$1465,4)</f>
        <v>BSU_02410</v>
      </c>
      <c r="C412" t="s">
        <v>251</v>
      </c>
      <c r="E412" t="str">
        <f t="shared" si="6"/>
        <v>https://www.genome.jp/entry/2.1.1.10</v>
      </c>
      <c r="F412" t="str">
        <f>_xlfn.CONCAT("https://www.genome.jp/entry/",'reactions (old)'!C412)</f>
        <v>https://www.genome.jp/entry/R00650</v>
      </c>
      <c r="G412" t="s">
        <v>11105</v>
      </c>
      <c r="H412" t="s">
        <v>12309</v>
      </c>
    </row>
    <row r="413" spans="1:8">
      <c r="A413" t="s">
        <v>253</v>
      </c>
      <c r="B413" t="str">
        <f>VLOOKUP(A413,Peptides!$L$2:$O$1465,4)</f>
        <v>BSU_02410</v>
      </c>
      <c r="C413" t="s">
        <v>251</v>
      </c>
      <c r="E413" t="str">
        <f t="shared" si="6"/>
        <v>https://www.genome.jp/entry/2.1.1.10</v>
      </c>
      <c r="F413" t="str">
        <f>_xlfn.CONCAT("https://www.genome.jp/entry/",'reactions (old)'!C413)</f>
        <v>https://www.genome.jp/entry/R11063</v>
      </c>
      <c r="G413" t="s">
        <v>11106</v>
      </c>
      <c r="H413" t="s">
        <v>10705</v>
      </c>
    </row>
    <row r="414" spans="1:8">
      <c r="A414" t="s">
        <v>329</v>
      </c>
      <c r="B414" t="str">
        <f>VLOOKUP(A414,Peptides!$L$2:$O$1465,4)</f>
        <v>BSU_03280</v>
      </c>
      <c r="C414" t="s">
        <v>327</v>
      </c>
      <c r="E414" t="str">
        <f t="shared" si="6"/>
        <v>https://www.genome.jp/entry/2.1.1.107</v>
      </c>
      <c r="F414" t="str">
        <f>_xlfn.CONCAT("https://www.genome.jp/entry/",'reactions (old)'!C414)</f>
        <v>https://www.genome.jp/entry/R03194</v>
      </c>
      <c r="G414" t="s">
        <v>11107</v>
      </c>
      <c r="H414" t="s">
        <v>12310</v>
      </c>
    </row>
    <row r="415" spans="1:8">
      <c r="A415" t="s">
        <v>329</v>
      </c>
      <c r="B415" t="str">
        <f>VLOOKUP(A415,Peptides!$L$2:$O$1465,4)</f>
        <v>BSU_03280</v>
      </c>
      <c r="C415" t="s">
        <v>327</v>
      </c>
      <c r="E415" t="str">
        <f t="shared" si="6"/>
        <v>https://www.genome.jp/entry/2.1.1.107</v>
      </c>
      <c r="F415" t="str">
        <f>_xlfn.CONCAT("https://www.genome.jp/entry/",'reactions (old)'!C415)</f>
        <v>https://www.genome.jp/entry/R03950</v>
      </c>
      <c r="G415" t="s">
        <v>11108</v>
      </c>
      <c r="H415" t="s">
        <v>12311</v>
      </c>
    </row>
    <row r="416" spans="1:8">
      <c r="A416" t="s">
        <v>329</v>
      </c>
      <c r="B416" t="str">
        <f>VLOOKUP(A416,Peptides!$L$2:$O$1465,4)</f>
        <v>BSU_03280</v>
      </c>
      <c r="C416" t="s">
        <v>327</v>
      </c>
      <c r="E416" t="str">
        <f t="shared" si="6"/>
        <v>https://www.genome.jp/entry/2.1.1.107</v>
      </c>
      <c r="F416" t="str">
        <f>_xlfn.CONCAT("https://www.genome.jp/entry/",'reactions (old)'!C416)</f>
        <v>https://www.genome.jp/entry/R07237</v>
      </c>
      <c r="G416" t="s">
        <v>11107</v>
      </c>
      <c r="H416" t="s">
        <v>12312</v>
      </c>
    </row>
    <row r="417" spans="1:8">
      <c r="A417" t="s">
        <v>329</v>
      </c>
      <c r="B417" t="str">
        <f>VLOOKUP(A417,Peptides!$L$2:$O$1465,4)</f>
        <v>BSU_03280</v>
      </c>
      <c r="C417" t="s">
        <v>327</v>
      </c>
      <c r="E417" t="str">
        <f t="shared" si="6"/>
        <v>https://www.genome.jp/entry/2.1.1.107</v>
      </c>
      <c r="F417" t="str">
        <f>_xlfn.CONCAT("https://www.genome.jp/entry/",'reactions (old)'!C417)</f>
        <v>https://www.genome.jp/entry/R07238</v>
      </c>
      <c r="G417" t="s">
        <v>11109</v>
      </c>
      <c r="H417" t="s">
        <v>12310</v>
      </c>
    </row>
    <row r="418" spans="1:8">
      <c r="A418" t="s">
        <v>1109</v>
      </c>
      <c r="B418" t="str">
        <f>VLOOKUP(A418,Peptides!$L$2:$O$1465,4)</f>
        <v>BSU_13180</v>
      </c>
      <c r="C418" t="s">
        <v>1107</v>
      </c>
      <c r="E418" t="str">
        <f t="shared" si="6"/>
        <v>https://www.genome.jp/entry/2.1.1.14</v>
      </c>
      <c r="F418" t="str">
        <f>_xlfn.CONCAT("https://www.genome.jp/entry/",'reactions (old)'!C418)</f>
        <v>https://www.genome.jp/entry/R04405</v>
      </c>
      <c r="G418" t="s">
        <v>11110</v>
      </c>
      <c r="H418" t="s">
        <v>12313</v>
      </c>
    </row>
    <row r="419" spans="1:8">
      <c r="A419" t="s">
        <v>1109</v>
      </c>
      <c r="B419" t="str">
        <f>VLOOKUP(A419,Peptides!$L$2:$O$1465,4)</f>
        <v>BSU_13180</v>
      </c>
      <c r="C419" t="s">
        <v>1107</v>
      </c>
      <c r="E419" t="str">
        <f t="shared" si="6"/>
        <v>https://www.genome.jp/entry/2.1.1.14</v>
      </c>
      <c r="F419" t="str">
        <f>_xlfn.CONCAT("https://www.genome.jp/entry/",'reactions (old)'!C419)</f>
        <v>https://www.genome.jp/entry/R09365</v>
      </c>
      <c r="G419" t="s">
        <v>11111</v>
      </c>
      <c r="H419" t="s">
        <v>12314</v>
      </c>
    </row>
    <row r="420" spans="1:8">
      <c r="A420" t="s">
        <v>1905</v>
      </c>
      <c r="B420" t="str">
        <f>VLOOKUP(A420,Peptides!$L$2:$O$1465,4)</f>
        <v>BSU_22750</v>
      </c>
      <c r="C420" t="s">
        <v>1903</v>
      </c>
      <c r="E420" t="str">
        <f t="shared" si="6"/>
        <v>https://www.genome.jp/entry/2.1.1.163</v>
      </c>
      <c r="F420" t="str">
        <f>_xlfn.CONCAT("https://www.genome.jp/entry/",'reactions (old)'!C420)</f>
        <v>https://www.genome.jp/entry/R09736</v>
      </c>
      <c r="G420" t="s">
        <v>11112</v>
      </c>
      <c r="H420" t="s">
        <v>12315</v>
      </c>
    </row>
    <row r="421" spans="1:8">
      <c r="A421" t="s">
        <v>1286</v>
      </c>
      <c r="B421" t="str">
        <f>VLOOKUP(A421,Peptides!$L$2:$O$1465,4)</f>
        <v>BSU_15010</v>
      </c>
      <c r="C421" t="s">
        <v>1284</v>
      </c>
      <c r="E421" t="str">
        <f t="shared" si="6"/>
        <v>https://www.genome.jp/entry/2.1.1.171</v>
      </c>
      <c r="F421" t="str">
        <f>_xlfn.CONCAT("https://www.genome.jp/entry/",'reactions (old)'!C421)</f>
        <v>https://www.genome.jp/entry/R07234</v>
      </c>
      <c r="G421" t="s">
        <v>11113</v>
      </c>
      <c r="H421" t="s">
        <v>12316</v>
      </c>
    </row>
    <row r="422" spans="1:8">
      <c r="A422" t="s">
        <v>162</v>
      </c>
      <c r="B422" t="str">
        <f>VLOOKUP(A422,Peptides!$L$2:$O$1465,4)</f>
        <v>BSU_01060</v>
      </c>
      <c r="C422" t="s">
        <v>160</v>
      </c>
      <c r="E422" t="str">
        <f t="shared" si="6"/>
        <v>https://www.genome.jp/entry/2.1.1.174</v>
      </c>
      <c r="F422" t="str">
        <f>_xlfn.CONCAT("https://www.genome.jp/entry/",'reactions (old)'!C422)</f>
        <v>https://www.genome.jp/entry/R07234</v>
      </c>
      <c r="G422" t="s">
        <v>11113</v>
      </c>
      <c r="H422" t="s">
        <v>12316</v>
      </c>
    </row>
    <row r="423" spans="1:8">
      <c r="A423" t="s">
        <v>3365</v>
      </c>
      <c r="B423" t="str">
        <f>VLOOKUP(A423,Peptides!$L$2:$O$1465,4)</f>
        <v>BSU_39010</v>
      </c>
      <c r="C423" t="s">
        <v>3363</v>
      </c>
      <c r="E423" t="str">
        <f t="shared" si="6"/>
        <v>https://www.genome.jp/entry/2.1.1.188</v>
      </c>
      <c r="F423" t="str">
        <f>_xlfn.CONCAT("https://www.genome.jp/entry/",'reactions (old)'!C423)</f>
        <v>https://www.genome.jp/entry/R07233</v>
      </c>
      <c r="G423" t="s">
        <v>11113</v>
      </c>
      <c r="H423" t="s">
        <v>12317</v>
      </c>
    </row>
    <row r="424" spans="1:8">
      <c r="A424" t="s">
        <v>1414</v>
      </c>
      <c r="B424" t="str">
        <f>VLOOKUP(A424,Peptides!$L$2:$O$1465,4)</f>
        <v>BSU_16030</v>
      </c>
      <c r="C424" t="s">
        <v>1412</v>
      </c>
      <c r="E424" t="str">
        <f t="shared" si="6"/>
        <v>https://www.genome.jp/entry/2.1.1.228</v>
      </c>
      <c r="F424" t="str">
        <f>_xlfn.CONCAT("https://www.genome.jp/entry/",'reactions (old)'!C424)</f>
        <v>https://www.genome.jp/entry/R00597</v>
      </c>
      <c r="G424" t="s">
        <v>11114</v>
      </c>
      <c r="H424" t="s">
        <v>12318</v>
      </c>
    </row>
    <row r="425" spans="1:8">
      <c r="A425" t="s">
        <v>3170</v>
      </c>
      <c r="B425" t="str">
        <f>VLOOKUP(A425,Peptides!$L$2:$O$1465,4)</f>
        <v>BSU_37000</v>
      </c>
      <c r="C425" t="s">
        <v>3168</v>
      </c>
      <c r="E425" t="str">
        <f t="shared" si="6"/>
        <v>https://www.genome.jp/entry/2.1.1.297</v>
      </c>
      <c r="F425" t="str">
        <f>_xlfn.CONCAT("https://www.genome.jp/entry/",'reactions (old)'!C425)</f>
        <v>https://www.genome.jp/entry/R10806</v>
      </c>
      <c r="G425" t="s">
        <v>11115</v>
      </c>
      <c r="H425" t="s">
        <v>12319</v>
      </c>
    </row>
    <row r="426" spans="1:8">
      <c r="A426" t="s">
        <v>2553</v>
      </c>
      <c r="B426" t="str">
        <f>VLOOKUP(A426,Peptides!$L$2:$O$1465,4)</f>
        <v>BSU_29900</v>
      </c>
      <c r="C426" t="s">
        <v>2551</v>
      </c>
      <c r="E426" t="str">
        <f t="shared" si="6"/>
        <v>https://www.genome.jp/entry/2.1.1.33</v>
      </c>
      <c r="F426" t="str">
        <f>_xlfn.CONCAT("https://www.genome.jp/entry/",'reactions (old)'!C426)</f>
        <v>https://www.genome.jp/entry/R00600</v>
      </c>
      <c r="G426" t="s">
        <v>11114</v>
      </c>
      <c r="H426" t="s">
        <v>12320</v>
      </c>
    </row>
    <row r="427" spans="1:8">
      <c r="A427" t="s">
        <v>517</v>
      </c>
      <c r="B427" t="str">
        <f>VLOOKUP(A427,Peptides!$L$2:$O$1465,4)</f>
        <v>BSU_06060</v>
      </c>
      <c r="C427" t="s">
        <v>515</v>
      </c>
      <c r="E427" t="str">
        <f t="shared" si="6"/>
        <v>https://www.genome.jp/entry/2.1.1.37</v>
      </c>
      <c r="F427" t="str">
        <f>_xlfn.CONCAT("https://www.genome.jp/entry/",'reactions (old)'!C427)</f>
        <v>https://www.genome.jp/entry/R00380</v>
      </c>
      <c r="G427" t="s">
        <v>11116</v>
      </c>
      <c r="H427" t="s">
        <v>12321</v>
      </c>
    </row>
    <row r="428" spans="1:8">
      <c r="A428" t="s">
        <v>517</v>
      </c>
      <c r="B428" t="str">
        <f>VLOOKUP(A428,Peptides!$L$2:$O$1465,4)</f>
        <v>BSU_06060</v>
      </c>
      <c r="C428" t="s">
        <v>515</v>
      </c>
      <c r="E428" t="str">
        <f t="shared" si="6"/>
        <v>https://www.genome.jp/entry/2.1.1.37</v>
      </c>
      <c r="F428" t="str">
        <f>_xlfn.CONCAT("https://www.genome.jp/entry/",'reactions (old)'!C428)</f>
        <v>https://www.genome.jp/entry/R04858</v>
      </c>
      <c r="G428" t="s">
        <v>11117</v>
      </c>
      <c r="H428" t="s">
        <v>12321</v>
      </c>
    </row>
    <row r="429" spans="1:8">
      <c r="A429" t="s">
        <v>1546</v>
      </c>
      <c r="B429" t="str">
        <f>VLOOKUP(A429,Peptides!$L$2:$O$1465,4)</f>
        <v>BSU_17680</v>
      </c>
      <c r="C429" t="s">
        <v>1544</v>
      </c>
      <c r="E429" t="str">
        <f t="shared" si="6"/>
        <v>https://www.genome.jp/entry/2.1.1.45</v>
      </c>
      <c r="F429" t="str">
        <f>_xlfn.CONCAT("https://www.genome.jp/entry/",'reactions (old)'!C429)</f>
        <v>https://www.genome.jp/entry/R02101</v>
      </c>
      <c r="G429" t="s">
        <v>11118</v>
      </c>
      <c r="H429" t="s">
        <v>12322</v>
      </c>
    </row>
    <row r="430" spans="1:8">
      <c r="A430" t="s">
        <v>140</v>
      </c>
      <c r="B430" t="str">
        <f>VLOOKUP(A430,Peptides!$L$2:$O$1465,4)</f>
        <v>BSU_00870</v>
      </c>
      <c r="C430" t="s">
        <v>138</v>
      </c>
      <c r="E430" t="str">
        <f t="shared" si="6"/>
        <v>https://www.genome.jp/entry/2.1.1.63</v>
      </c>
      <c r="F430" t="str">
        <f>_xlfn.CONCAT("https://www.genome.jp/entry/",'reactions (old)'!C430)</f>
        <v>https://www.genome.jp/entry/R04314</v>
      </c>
      <c r="G430" t="s">
        <v>11119</v>
      </c>
      <c r="H430" t="s">
        <v>12323</v>
      </c>
    </row>
    <row r="431" spans="1:8">
      <c r="A431" t="s">
        <v>1427</v>
      </c>
      <c r="B431" t="str">
        <f>VLOOKUP(A431,Peptides!$L$2:$O$1465,4)</f>
        <v>BSU_16130</v>
      </c>
      <c r="C431" t="s">
        <v>1425</v>
      </c>
      <c r="E431" t="str">
        <f t="shared" si="6"/>
        <v>https://www.genome.jp/entry/2.1.1.74</v>
      </c>
      <c r="F431" t="str">
        <f>_xlfn.CONCAT("https://www.genome.jp/entry/",'reactions (old)'!C431)</f>
        <v>https://www.genome.jp/entry/R03704</v>
      </c>
      <c r="G431" t="s">
        <v>11120</v>
      </c>
      <c r="H431" t="s">
        <v>12324</v>
      </c>
    </row>
    <row r="432" spans="1:8">
      <c r="A432" t="s">
        <v>1427</v>
      </c>
      <c r="B432" t="str">
        <f>VLOOKUP(A432,Peptides!$L$2:$O$1465,4)</f>
        <v>BSU_16130</v>
      </c>
      <c r="C432" t="s">
        <v>1425</v>
      </c>
      <c r="E432" t="str">
        <f t="shared" si="6"/>
        <v>https://www.genome.jp/entry/2.1.1.74</v>
      </c>
      <c r="F432" t="str">
        <f>_xlfn.CONCAT("https://www.genome.jp/entry/",'reactions (old)'!C432)</f>
        <v>https://www.genome.jp/entry/R12548</v>
      </c>
      <c r="G432" t="s">
        <v>11121</v>
      </c>
      <c r="H432" t="s">
        <v>12325</v>
      </c>
    </row>
    <row r="433" spans="1:8">
      <c r="A433" t="s">
        <v>1896</v>
      </c>
      <c r="B433" t="str">
        <f>VLOOKUP(A433,Peptides!$L$2:$O$1465,4)</f>
        <v>BSU_22720</v>
      </c>
      <c r="C433" t="s">
        <v>1894</v>
      </c>
      <c r="E433" t="str">
        <f t="shared" si="6"/>
        <v>https://www.genome.jp/entry/2.1.1.80</v>
      </c>
      <c r="F433" t="str">
        <f>_xlfn.CONCAT("https://www.genome.jp/entry/",'reactions (old)'!C433)</f>
        <v>https://www.genome.jp/entry/R02623</v>
      </c>
      <c r="G433" t="s">
        <v>11122</v>
      </c>
      <c r="H433" t="s">
        <v>12326</v>
      </c>
    </row>
    <row r="434" spans="1:8">
      <c r="A434" t="s">
        <v>3161</v>
      </c>
      <c r="B434" t="str">
        <f>VLOOKUP(A434,Peptides!$L$2:$O$1465,4)</f>
        <v>BSU_36900</v>
      </c>
      <c r="C434" t="s">
        <v>3159</v>
      </c>
      <c r="E434" t="str">
        <f t="shared" si="6"/>
        <v>https://www.genome.jp/entry/2.1.2.1</v>
      </c>
      <c r="F434" t="str">
        <f>_xlfn.CONCAT("https://www.genome.jp/entry/",'reactions (old)'!C434)</f>
        <v>https://www.genome.jp/entry/R00945</v>
      </c>
      <c r="G434" t="s">
        <v>11123</v>
      </c>
      <c r="H434" t="s">
        <v>12327</v>
      </c>
    </row>
    <row r="435" spans="1:8">
      <c r="A435" t="s">
        <v>3161</v>
      </c>
      <c r="B435" t="str">
        <f>VLOOKUP(A435,Peptides!$L$2:$O$1465,4)</f>
        <v>BSU_36900</v>
      </c>
      <c r="C435" t="s">
        <v>3159</v>
      </c>
      <c r="E435" t="str">
        <f t="shared" si="6"/>
        <v>https://www.genome.jp/entry/2.1.2.1</v>
      </c>
      <c r="F435" t="str">
        <f>_xlfn.CONCAT("https://www.genome.jp/entry/",'reactions (old)'!C435)</f>
        <v>https://www.genome.jp/entry/R09099</v>
      </c>
      <c r="G435" t="s">
        <v>11124</v>
      </c>
      <c r="H435" t="s">
        <v>12328</v>
      </c>
    </row>
    <row r="436" spans="1:8">
      <c r="A436" t="s">
        <v>2103</v>
      </c>
      <c r="B436" t="str">
        <f>VLOOKUP(A436,Peptides!$L$2:$O$1465,4)</f>
        <v>BSU_24570</v>
      </c>
      <c r="C436" t="s">
        <v>2101</v>
      </c>
      <c r="E436" t="str">
        <f t="shared" si="6"/>
        <v>https://www.genome.jp/entry/2.1.2.10</v>
      </c>
      <c r="F436" t="str">
        <f>_xlfn.CONCAT("https://www.genome.jp/entry/",'reactions (old)'!C436)</f>
        <v>https://www.genome.jp/entry/R02300</v>
      </c>
      <c r="G436" t="s">
        <v>7235</v>
      </c>
      <c r="H436" t="s">
        <v>12329</v>
      </c>
    </row>
    <row r="437" spans="1:8">
      <c r="A437" t="s">
        <v>2103</v>
      </c>
      <c r="B437" t="str">
        <f>VLOOKUP(A437,Peptides!$L$2:$O$1465,4)</f>
        <v>BSU_24570</v>
      </c>
      <c r="C437" t="s">
        <v>2101</v>
      </c>
      <c r="E437" t="str">
        <f t="shared" si="6"/>
        <v>https://www.genome.jp/entry/2.1.2.10</v>
      </c>
      <c r="F437" t="str">
        <f>_xlfn.CONCAT("https://www.genome.jp/entry/",'reactions (old)'!C437)</f>
        <v>https://www.genome.jp/entry/R04125</v>
      </c>
      <c r="G437" t="s">
        <v>11125</v>
      </c>
      <c r="H437" t="s">
        <v>12330</v>
      </c>
    </row>
    <row r="438" spans="1:8">
      <c r="A438" t="s">
        <v>1842</v>
      </c>
      <c r="B438" t="str">
        <f>VLOOKUP(A438,Peptides!$L$2:$O$1465,4)</f>
        <v>BSU_22430</v>
      </c>
      <c r="C438" t="s">
        <v>1840</v>
      </c>
      <c r="E438" t="str">
        <f t="shared" si="6"/>
        <v>https://www.genome.jp/entry/2.1.2.11</v>
      </c>
      <c r="F438" t="str">
        <f>_xlfn.CONCAT("https://www.genome.jp/entry/",'reactions (old)'!C438)</f>
        <v>https://www.genome.jp/entry/R01216</v>
      </c>
      <c r="G438" t="s">
        <v>7239</v>
      </c>
      <c r="H438" t="s">
        <v>12331</v>
      </c>
    </row>
    <row r="439" spans="1:8">
      <c r="A439" t="s">
        <v>1842</v>
      </c>
      <c r="B439" t="str">
        <f>VLOOKUP(A439,Peptides!$L$2:$O$1465,4)</f>
        <v>BSU_22430</v>
      </c>
      <c r="C439" t="s">
        <v>1840</v>
      </c>
      <c r="E439" t="str">
        <f t="shared" si="6"/>
        <v>https://www.genome.jp/entry/2.1.2.11</v>
      </c>
      <c r="F439" t="str">
        <f>_xlfn.CONCAT("https://www.genome.jp/entry/",'reactions (old)'!C439)</f>
        <v>https://www.genome.jp/entry/R01226</v>
      </c>
      <c r="G439" t="s">
        <v>11126</v>
      </c>
      <c r="H439" t="s">
        <v>12332</v>
      </c>
    </row>
    <row r="440" spans="1:8">
      <c r="A440" t="s">
        <v>567</v>
      </c>
      <c r="B440" t="str">
        <f>VLOOKUP(A440,Peptides!$L$2:$O$1465,4)</f>
        <v>BSU_06510</v>
      </c>
      <c r="C440" t="s">
        <v>565</v>
      </c>
      <c r="E440" t="str">
        <f t="shared" si="6"/>
        <v>https://www.genome.jp/entry/2.1.2.2</v>
      </c>
      <c r="F440" t="str">
        <f>_xlfn.CONCAT("https://www.genome.jp/entry/",'reactions (old)'!C440)</f>
        <v>https://www.genome.jp/entry/R04325</v>
      </c>
      <c r="G440" t="s">
        <v>11127</v>
      </c>
      <c r="H440" t="s">
        <v>12333</v>
      </c>
    </row>
    <row r="441" spans="1:8">
      <c r="A441" t="s">
        <v>567</v>
      </c>
      <c r="B441" t="str">
        <f>VLOOKUP(A441,Peptides!$L$2:$O$1465,4)</f>
        <v>BSU_06510</v>
      </c>
      <c r="C441" t="s">
        <v>565</v>
      </c>
      <c r="D441" t="s">
        <v>16310</v>
      </c>
      <c r="E441" t="str">
        <f t="shared" si="6"/>
        <v>https://www.genome.jp/entry/2.1.2.2</v>
      </c>
      <c r="F441" t="str">
        <f>_xlfn.CONCAT("https://www.genome.jp/entry/",'reactions (old)'!C441)</f>
        <v>https://www.genome.jp/entry/R04326</v>
      </c>
      <c r="G441" t="s">
        <v>11128</v>
      </c>
      <c r="H441" t="s">
        <v>12334</v>
      </c>
    </row>
    <row r="442" spans="1:8">
      <c r="A442" t="s">
        <v>571</v>
      </c>
      <c r="B442" t="str">
        <f>VLOOKUP(A442,Peptides!$L$2:$O$1465,4)</f>
        <v>BSU_06520</v>
      </c>
      <c r="C442" t="s">
        <v>568</v>
      </c>
      <c r="E442" t="str">
        <f t="shared" si="6"/>
        <v>https://www.genome.jp/entry/2.1.2.3</v>
      </c>
      <c r="F442" t="str">
        <f>_xlfn.CONCAT("https://www.genome.jp/entry/",'reactions (old)'!C442)</f>
        <v>https://www.genome.jp/entry/R04560</v>
      </c>
      <c r="G442" t="s">
        <v>11129</v>
      </c>
      <c r="H442" t="s">
        <v>12335</v>
      </c>
    </row>
    <row r="443" spans="1:8">
      <c r="A443" t="s">
        <v>1377</v>
      </c>
      <c r="B443" t="str">
        <f>VLOOKUP(A443,Peptides!$L$2:$O$1465,4)</f>
        <v>BSU_15730</v>
      </c>
      <c r="C443" t="s">
        <v>1375</v>
      </c>
      <c r="E443" t="str">
        <f t="shared" si="6"/>
        <v>https://www.genome.jp/entry/2.1.2.9</v>
      </c>
      <c r="F443" t="str">
        <f>_xlfn.CONCAT("https://www.genome.jp/entry/",'reactions (old)'!C443)</f>
        <v>https://www.genome.jp/entry/R03940</v>
      </c>
      <c r="G443" t="s">
        <v>11130</v>
      </c>
      <c r="H443" t="s">
        <v>12336</v>
      </c>
    </row>
    <row r="444" spans="1:8">
      <c r="A444" t="s">
        <v>1331</v>
      </c>
      <c r="B444" t="str">
        <f>VLOOKUP(A444,Peptides!$L$2:$O$1465,4)</f>
        <v>BSU_15490</v>
      </c>
      <c r="C444" t="s">
        <v>1329</v>
      </c>
      <c r="D444" t="s">
        <v>16311</v>
      </c>
      <c r="E444" t="str">
        <f t="shared" si="6"/>
        <v>https://www.genome.jp/entry/2.1.3.2</v>
      </c>
      <c r="F444" t="str">
        <f>_xlfn.CONCAT("https://www.genome.jp/entry/",'reactions (old)'!C444)</f>
        <v>https://www.genome.jp/entry/R01397</v>
      </c>
      <c r="G444" t="s">
        <v>11131</v>
      </c>
      <c r="H444" t="s">
        <v>12337</v>
      </c>
    </row>
    <row r="445" spans="1:8">
      <c r="A445" t="s">
        <v>953</v>
      </c>
      <c r="B445" t="str">
        <f>VLOOKUP(A445,Peptides!$L$2:$O$1465,4)</f>
        <v>BSU_11250</v>
      </c>
      <c r="C445" t="s">
        <v>951</v>
      </c>
      <c r="E445" t="str">
        <f t="shared" si="6"/>
        <v>https://www.genome.jp/entry/2.1.3.3</v>
      </c>
      <c r="F445" t="str">
        <f>_xlfn.CONCAT("https://www.genome.jp/entry/",'reactions (old)'!C445)</f>
        <v>https://www.genome.jp/entry/R01398</v>
      </c>
      <c r="G445" t="s">
        <v>11132</v>
      </c>
      <c r="H445" t="s">
        <v>12338</v>
      </c>
    </row>
    <row r="446" spans="1:8">
      <c r="A446" t="s">
        <v>1216</v>
      </c>
      <c r="B446" t="str">
        <f>VLOOKUP(A446,Peptides!$L$2:$O$1465,4)</f>
        <v>BSU_14280</v>
      </c>
      <c r="C446" t="s">
        <v>1214</v>
      </c>
      <c r="E446" t="str">
        <f t="shared" si="6"/>
        <v>https://www.genome.jp/entry/2.10.1.1</v>
      </c>
      <c r="F446" t="str">
        <f>_xlfn.CONCAT("https://www.genome.jp/entry/",'reactions (old)'!C446)</f>
        <v>https://www.genome.jp/entry/R09735</v>
      </c>
      <c r="G446" t="s">
        <v>11133</v>
      </c>
      <c r="H446" t="s">
        <v>12339</v>
      </c>
    </row>
    <row r="447" spans="1:8">
      <c r="A447" t="s">
        <v>1553</v>
      </c>
      <c r="B447" t="str">
        <f>VLOOKUP(A447,Peptides!$L$2:$O$1465,4)</f>
        <v>BSU_17890</v>
      </c>
      <c r="C447" t="s">
        <v>1551</v>
      </c>
      <c r="E447" t="str">
        <f t="shared" si="6"/>
        <v>https://www.genome.jp/entry/2.2.1.1</v>
      </c>
      <c r="F447" t="str">
        <f>_xlfn.CONCAT("https://www.genome.jp/entry/",'reactions (old)'!C447)</f>
        <v xml:space="preserve">https://www.genome.jp/entry/R01067 </v>
      </c>
      <c r="G447" t="s">
        <v>11134</v>
      </c>
      <c r="H447" t="s">
        <v>12340</v>
      </c>
    </row>
    <row r="448" spans="1:8">
      <c r="A448" t="s">
        <v>1553</v>
      </c>
      <c r="B448" t="str">
        <f>VLOOKUP(A448,Peptides!$L$2:$O$1465,4)</f>
        <v>BSU_17890</v>
      </c>
      <c r="C448" t="s">
        <v>1551</v>
      </c>
      <c r="E448" t="str">
        <f t="shared" si="6"/>
        <v>https://www.genome.jp/entry/2.2.1.1</v>
      </c>
      <c r="F448" t="str">
        <f>_xlfn.CONCAT("https://www.genome.jp/entry/",'reactions (old)'!C448)</f>
        <v>https://www.genome.jp/entry/R01641</v>
      </c>
      <c r="G448" t="s">
        <v>11135</v>
      </c>
      <c r="H448" t="s">
        <v>12341</v>
      </c>
    </row>
    <row r="449" spans="1:8">
      <c r="A449" t="s">
        <v>1553</v>
      </c>
      <c r="B449" t="str">
        <f>VLOOKUP(A449,Peptides!$L$2:$O$1465,4)</f>
        <v>BSU_17890</v>
      </c>
      <c r="C449" t="s">
        <v>1551</v>
      </c>
      <c r="E449" t="str">
        <f t="shared" si="6"/>
        <v>https://www.genome.jp/entry/2.2.1.1</v>
      </c>
      <c r="F449" t="str">
        <f>_xlfn.CONCAT("https://www.genome.jp/entry/",'reactions (old)'!C449)</f>
        <v xml:space="preserve">https://www.genome.jp/entry/R01830 </v>
      </c>
      <c r="G449" t="s">
        <v>11136</v>
      </c>
      <c r="H449" t="s">
        <v>12340</v>
      </c>
    </row>
    <row r="450" spans="1:8">
      <c r="A450" t="s">
        <v>1553</v>
      </c>
      <c r="B450" t="str">
        <f>VLOOKUP(A450,Peptides!$L$2:$O$1465,4)</f>
        <v>BSU_17890</v>
      </c>
      <c r="C450" t="s">
        <v>1551</v>
      </c>
      <c r="E450" t="str">
        <f t="shared" si="6"/>
        <v>https://www.genome.jp/entry/2.2.1.1</v>
      </c>
      <c r="F450" t="str">
        <f>_xlfn.CONCAT("https://www.genome.jp/entry/",'reactions (old)'!C450)</f>
        <v xml:space="preserve">https://www.genome.jp/entry/R06590 </v>
      </c>
      <c r="G450" t="s">
        <v>11137</v>
      </c>
      <c r="H450" t="s">
        <v>12342</v>
      </c>
    </row>
    <row r="451" spans="1:8">
      <c r="A451" t="s">
        <v>1553</v>
      </c>
      <c r="B451" t="str">
        <f>VLOOKUP(A451,Peptides!$L$2:$O$1465,4)</f>
        <v>BSU_17890</v>
      </c>
      <c r="C451" t="s">
        <v>1551</v>
      </c>
      <c r="E451" t="str">
        <f t="shared" ref="E451:E514" si="7">_xlfn.CONCAT("https://www.genome.jp/entry/",C451)</f>
        <v>https://www.genome.jp/entry/2.2.1.1</v>
      </c>
      <c r="F451" t="str">
        <f>_xlfn.CONCAT("https://www.genome.jp/entry/",'reactions (old)'!C451)</f>
        <v xml:space="preserve">https://www.genome.jp/entry/R06861 </v>
      </c>
      <c r="G451" t="s">
        <v>11138</v>
      </c>
      <c r="H451" t="s">
        <v>12343</v>
      </c>
    </row>
    <row r="452" spans="1:8">
      <c r="A452" t="s">
        <v>1553</v>
      </c>
      <c r="B452" t="str">
        <f>VLOOKUP(A452,Peptides!$L$2:$O$1465,4)</f>
        <v>BSU_17890</v>
      </c>
      <c r="C452" t="s">
        <v>1551</v>
      </c>
      <c r="E452" t="str">
        <f t="shared" si="7"/>
        <v>https://www.genome.jp/entry/2.2.1.1</v>
      </c>
      <c r="F452" t="str">
        <f>_xlfn.CONCAT("https://www.genome.jp/entry/",'reactions (old)'!C452)</f>
        <v>https://www.genome.jp/entry/R06863</v>
      </c>
      <c r="G452" t="s">
        <v>11139</v>
      </c>
      <c r="H452" t="s">
        <v>12344</v>
      </c>
    </row>
    <row r="453" spans="1:8">
      <c r="A453" t="s">
        <v>3181</v>
      </c>
      <c r="B453" t="str">
        <f>VLOOKUP(A453,Peptides!$L$2:$O$1465,4)</f>
        <v>BSU_37110</v>
      </c>
      <c r="C453" t="s">
        <v>3179</v>
      </c>
      <c r="E453" t="str">
        <f t="shared" si="7"/>
        <v>https://www.genome.jp/entry/2.2.1.2</v>
      </c>
      <c r="F453" t="str">
        <f>_xlfn.CONCAT("https://www.genome.jp/entry/",'reactions (old)'!C453)</f>
        <v>https://www.genome.jp/entry/R01827</v>
      </c>
      <c r="G453" t="s">
        <v>11135</v>
      </c>
      <c r="H453" t="s">
        <v>12345</v>
      </c>
    </row>
    <row r="454" spans="1:8">
      <c r="A454" t="s">
        <v>3181</v>
      </c>
      <c r="B454" t="str">
        <f>VLOOKUP(A454,Peptides!$L$2:$O$1465,4)</f>
        <v>BSU_37110</v>
      </c>
      <c r="C454" t="s">
        <v>3179</v>
      </c>
      <c r="E454" t="str">
        <f t="shared" si="7"/>
        <v>https://www.genome.jp/entry/2.2.1.2</v>
      </c>
      <c r="F454" t="str">
        <f>_xlfn.CONCAT("https://www.genome.jp/entry/",'reactions (old)'!C454)</f>
        <v>https://www.genome.jp/entry/R08575</v>
      </c>
      <c r="G454" t="s">
        <v>11135</v>
      </c>
      <c r="H454" t="s">
        <v>12346</v>
      </c>
    </row>
    <row r="455" spans="1:8">
      <c r="A455" t="s">
        <v>2374</v>
      </c>
      <c r="B455" t="str">
        <f>VLOOKUP(A455,Peptides!$L$2:$O$1465,4)</f>
        <v>BSU_28300</v>
      </c>
      <c r="C455" t="s">
        <v>2372</v>
      </c>
      <c r="E455" t="str">
        <f t="shared" si="7"/>
        <v>https://www.genome.jp/entry/2.2.1.6</v>
      </c>
      <c r="F455" t="str">
        <f>_xlfn.CONCAT("https://www.genome.jp/entry/",'reactions (old)'!C455)</f>
        <v>https://www.genome.jp/entry/R00006</v>
      </c>
      <c r="G455" t="s">
        <v>11140</v>
      </c>
      <c r="H455" t="s">
        <v>9170</v>
      </c>
    </row>
    <row r="456" spans="1:8">
      <c r="A456" t="s">
        <v>2374</v>
      </c>
      <c r="B456" t="str">
        <f>VLOOKUP(A456,Peptides!$L$2:$O$1465,4)</f>
        <v>BSU_28300</v>
      </c>
      <c r="C456" t="s">
        <v>2372</v>
      </c>
      <c r="E456" t="str">
        <f t="shared" si="7"/>
        <v>https://www.genome.jp/entry/2.2.1.6</v>
      </c>
      <c r="F456" t="str">
        <f>_xlfn.CONCAT("https://www.genome.jp/entry/",'reactions (old)'!C456)</f>
        <v xml:space="preserve">https://www.genome.jp/entry/R00014 </v>
      </c>
      <c r="G456" t="s">
        <v>10985</v>
      </c>
      <c r="H456" t="s">
        <v>12185</v>
      </c>
    </row>
    <row r="457" spans="1:8">
      <c r="A457" t="s">
        <v>2374</v>
      </c>
      <c r="B457" t="str">
        <f>VLOOKUP(A457,Peptides!$L$2:$O$1465,4)</f>
        <v>BSU_28300</v>
      </c>
      <c r="C457" t="s">
        <v>2372</v>
      </c>
      <c r="E457" t="str">
        <f t="shared" si="7"/>
        <v>https://www.genome.jp/entry/2.2.1.6</v>
      </c>
      <c r="F457" t="str">
        <f>_xlfn.CONCAT("https://www.genome.jp/entry/",'reactions (old)'!C457)</f>
        <v>https://www.genome.jp/entry/R00226</v>
      </c>
      <c r="G457" t="s">
        <v>11141</v>
      </c>
      <c r="H457" t="s">
        <v>9170</v>
      </c>
    </row>
    <row r="458" spans="1:8">
      <c r="A458" t="s">
        <v>2374</v>
      </c>
      <c r="B458" t="str">
        <f>VLOOKUP(A458,Peptides!$L$2:$O$1465,4)</f>
        <v>BSU_28300</v>
      </c>
      <c r="C458" t="s">
        <v>2372</v>
      </c>
      <c r="E458" t="str">
        <f t="shared" si="7"/>
        <v>https://www.genome.jp/entry/2.2.1.6</v>
      </c>
      <c r="F458" t="str">
        <f>_xlfn.CONCAT("https://www.genome.jp/entry/",'reactions (old)'!C458)</f>
        <v xml:space="preserve">https://www.genome.jp/entry/R03050 </v>
      </c>
      <c r="G458" t="s">
        <v>11142</v>
      </c>
      <c r="H458" t="s">
        <v>12347</v>
      </c>
    </row>
    <row r="459" spans="1:8">
      <c r="A459" t="s">
        <v>2374</v>
      </c>
      <c r="B459" t="str">
        <f>VLOOKUP(A459,Peptides!$L$2:$O$1465,4)</f>
        <v>BSU_28300</v>
      </c>
      <c r="C459" t="s">
        <v>2372</v>
      </c>
      <c r="E459" t="str">
        <f t="shared" si="7"/>
        <v>https://www.genome.jp/entry/2.2.1.6</v>
      </c>
      <c r="F459" t="str">
        <f>_xlfn.CONCAT("https://www.genome.jp/entry/",'reactions (old)'!C459)</f>
        <v xml:space="preserve">https://www.genome.jp/entry/R04672 </v>
      </c>
      <c r="G459" t="s">
        <v>11143</v>
      </c>
      <c r="H459" t="s">
        <v>12347</v>
      </c>
    </row>
    <row r="460" spans="1:8">
      <c r="A460" t="s">
        <v>2374</v>
      </c>
      <c r="B460" t="str">
        <f>VLOOKUP(A460,Peptides!$L$2:$O$1465,4)</f>
        <v>BSU_28300</v>
      </c>
      <c r="C460" t="s">
        <v>2372</v>
      </c>
      <c r="E460" t="str">
        <f t="shared" si="7"/>
        <v>https://www.genome.jp/entry/2.2.1.6</v>
      </c>
      <c r="F460" t="str">
        <f>_xlfn.CONCAT("https://www.genome.jp/entry/",'reactions (old)'!C460)</f>
        <v xml:space="preserve">https://www.genome.jp/entry/R04673 </v>
      </c>
      <c r="G460" t="s">
        <v>11144</v>
      </c>
      <c r="H460" t="s">
        <v>12348</v>
      </c>
    </row>
    <row r="461" spans="1:8">
      <c r="A461" t="s">
        <v>2374</v>
      </c>
      <c r="B461" t="str">
        <f>VLOOKUP(A461,Peptides!$L$2:$O$1465,4)</f>
        <v>BSU_28300</v>
      </c>
      <c r="C461" t="s">
        <v>2372</v>
      </c>
      <c r="E461" t="str">
        <f t="shared" si="7"/>
        <v>https://www.genome.jp/entry/2.2.1.6</v>
      </c>
      <c r="F461" t="str">
        <f>_xlfn.CONCAT("https://www.genome.jp/entry/",'reactions (old)'!C461)</f>
        <v>https://www.genome.jp/entry/R08648</v>
      </c>
      <c r="G461" t="s">
        <v>11145</v>
      </c>
      <c r="H461" t="s">
        <v>12349</v>
      </c>
    </row>
    <row r="462" spans="1:8">
      <c r="A462" t="s">
        <v>2069</v>
      </c>
      <c r="B462" t="str">
        <f>VLOOKUP(A462,Peptides!$L$2:$O$1465,4)</f>
        <v>BSU_24270</v>
      </c>
      <c r="C462" t="s">
        <v>2067</v>
      </c>
      <c r="E462" t="str">
        <f t="shared" si="7"/>
        <v>https://www.genome.jp/entry/2.2.1.7</v>
      </c>
      <c r="F462" t="str">
        <f>_xlfn.CONCAT("https://www.genome.jp/entry/",'reactions (old)'!C462)</f>
        <v>https://www.genome.jp/entry/R05636</v>
      </c>
      <c r="G462" t="s">
        <v>11146</v>
      </c>
      <c r="H462" t="s">
        <v>12350</v>
      </c>
    </row>
    <row r="463" spans="1:8">
      <c r="A463" t="s">
        <v>2649</v>
      </c>
      <c r="B463" t="str">
        <f>VLOOKUP(A463,Peptides!$L$2:$O$1465,4)</f>
        <v>BSU_30820</v>
      </c>
      <c r="C463" t="s">
        <v>2647</v>
      </c>
      <c r="E463" t="str">
        <f t="shared" si="7"/>
        <v>https://www.genome.jp/entry/2.2.1.9</v>
      </c>
      <c r="F463" t="str">
        <f>_xlfn.CONCAT("https://www.genome.jp/entry/",'reactions (old)'!C463)</f>
        <v>https://www.genome.jp/entry/R08165</v>
      </c>
      <c r="G463" t="s">
        <v>11147</v>
      </c>
      <c r="H463" t="s">
        <v>12351</v>
      </c>
    </row>
    <row r="464" spans="1:8">
      <c r="A464" s="2" t="s">
        <v>939</v>
      </c>
      <c r="B464" t="str">
        <f>VLOOKUP(A464,Peptides!$L$2:$O$1465,4)</f>
        <v>BSU_11200</v>
      </c>
      <c r="C464" t="s">
        <v>936</v>
      </c>
      <c r="E464" t="str">
        <f t="shared" si="7"/>
        <v>https://www.genome.jp/entry/2.3.1.1</v>
      </c>
      <c r="F464" t="str">
        <f>_xlfn.CONCAT("https://www.genome.jp/entry/",'reactions (old)'!C464)</f>
        <v>https://www.genome.jp/entry/R00259</v>
      </c>
      <c r="G464" t="s">
        <v>11148</v>
      </c>
      <c r="H464" t="s">
        <v>12352</v>
      </c>
    </row>
    <row r="465" spans="1:8">
      <c r="A465" t="s">
        <v>706</v>
      </c>
      <c r="B465" t="str">
        <f>VLOOKUP(A465,Peptides!$L$2:$O$1465,4)</f>
        <v>BSU_08080</v>
      </c>
      <c r="C465" t="s">
        <v>704</v>
      </c>
      <c r="E465" t="str">
        <f t="shared" si="7"/>
        <v>https://www.genome.jp/entry/2.3.1.12</v>
      </c>
      <c r="F465" t="str">
        <f>_xlfn.CONCAT("https://www.genome.jp/entry/",'reactions (old)'!C465)</f>
        <v>https://www.genome.jp/entry/R02569</v>
      </c>
      <c r="G465" t="s">
        <v>11149</v>
      </c>
      <c r="H465" t="s">
        <v>12353</v>
      </c>
    </row>
    <row r="466" spans="1:8">
      <c r="A466" t="s">
        <v>79</v>
      </c>
      <c r="B466" t="str">
        <f>VLOOKUP(A466,Peptides!$L$2:$O$1465,4)</f>
        <v>BSU_00500</v>
      </c>
      <c r="C466" t="s">
        <v>76</v>
      </c>
      <c r="E466" t="str">
        <f t="shared" si="7"/>
        <v>https://www.genome.jp/entry/2.3.1.157</v>
      </c>
      <c r="F466" t="str">
        <f>_xlfn.CONCAT("https://www.genome.jp/entry/",'reactions (old)'!C466)</f>
        <v>https://www.genome.jp/entry/R05332</v>
      </c>
      <c r="G466" t="s">
        <v>11150</v>
      </c>
      <c r="H466" t="s">
        <v>12354</v>
      </c>
    </row>
    <row r="467" spans="1:8">
      <c r="A467" t="s">
        <v>2842</v>
      </c>
      <c r="B467" t="str">
        <f>VLOOKUP(A467,Peptides!$L$2:$O$1465,4)</f>
        <v>BSU_32830</v>
      </c>
      <c r="C467" t="s">
        <v>2840</v>
      </c>
      <c r="E467" t="str">
        <f t="shared" si="7"/>
        <v>https://www.genome.jp/entry/2.3.1.16</v>
      </c>
      <c r="F467" t="str">
        <f>_xlfn.CONCAT("https://www.genome.jp/entry/",'reactions (old)'!C467)</f>
        <v xml:space="preserve">https://www.genome.jp/entry/R00238 </v>
      </c>
      <c r="G467" t="s">
        <v>9156</v>
      </c>
      <c r="H467" t="s">
        <v>12355</v>
      </c>
    </row>
    <row r="468" spans="1:8">
      <c r="A468" t="s">
        <v>2842</v>
      </c>
      <c r="B468" t="str">
        <f>VLOOKUP(A468,Peptides!$L$2:$O$1465,4)</f>
        <v>BSU_32830</v>
      </c>
      <c r="C468" t="s">
        <v>2840</v>
      </c>
      <c r="E468" t="str">
        <f t="shared" si="7"/>
        <v>https://www.genome.jp/entry/2.3.1.16</v>
      </c>
      <c r="F468" t="str">
        <f>_xlfn.CONCAT("https://www.genome.jp/entry/",'reactions (old)'!C468)</f>
        <v>https://www.genome.jp/entry/R00391</v>
      </c>
      <c r="G468" t="s">
        <v>11151</v>
      </c>
      <c r="H468" t="s">
        <v>12356</v>
      </c>
    </row>
    <row r="469" spans="1:8">
      <c r="A469" t="s">
        <v>2842</v>
      </c>
      <c r="B469" t="str">
        <f>VLOOKUP(A469,Peptides!$L$2:$O$1465,4)</f>
        <v>BSU_32830</v>
      </c>
      <c r="C469" t="s">
        <v>2840</v>
      </c>
      <c r="E469" t="str">
        <f t="shared" si="7"/>
        <v>https://www.genome.jp/entry/2.3.1.16</v>
      </c>
      <c r="F469" t="str">
        <f>_xlfn.CONCAT("https://www.genome.jp/entry/",'reactions (old)'!C469)</f>
        <v xml:space="preserve">https://www.genome.jp/entry/R00829 </v>
      </c>
      <c r="G469" t="s">
        <v>11152</v>
      </c>
      <c r="H469" t="s">
        <v>12357</v>
      </c>
    </row>
    <row r="470" spans="1:8">
      <c r="A470" t="s">
        <v>2842</v>
      </c>
      <c r="B470" t="str">
        <f>VLOOKUP(A470,Peptides!$L$2:$O$1465,4)</f>
        <v>BSU_32830</v>
      </c>
      <c r="C470" t="s">
        <v>2840</v>
      </c>
      <c r="E470" t="str">
        <f t="shared" si="7"/>
        <v>https://www.genome.jp/entry/2.3.1.16</v>
      </c>
      <c r="F470" t="str">
        <f>_xlfn.CONCAT("https://www.genome.jp/entry/",'reactions (old)'!C470)</f>
        <v xml:space="preserve">https://www.genome.jp/entry/R00927 </v>
      </c>
      <c r="G470" t="s">
        <v>11153</v>
      </c>
      <c r="H470" t="s">
        <v>12358</v>
      </c>
    </row>
    <row r="471" spans="1:8">
      <c r="A471" t="s">
        <v>2842</v>
      </c>
      <c r="B471" t="str">
        <f>VLOOKUP(A471,Peptides!$L$2:$O$1465,4)</f>
        <v>BSU_32830</v>
      </c>
      <c r="C471" t="s">
        <v>2840</v>
      </c>
      <c r="E471" t="str">
        <f t="shared" si="7"/>
        <v>https://www.genome.jp/entry/2.3.1.16</v>
      </c>
      <c r="F471" t="str">
        <f>_xlfn.CONCAT("https://www.genome.jp/entry/",'reactions (old)'!C471)</f>
        <v xml:space="preserve">https://www.genome.jp/entry/R01177 </v>
      </c>
      <c r="G471" t="s">
        <v>11154</v>
      </c>
      <c r="H471" t="s">
        <v>12359</v>
      </c>
    </row>
    <row r="472" spans="1:8">
      <c r="A472" t="s">
        <v>2842</v>
      </c>
      <c r="B472" t="str">
        <f>VLOOKUP(A472,Peptides!$L$2:$O$1465,4)</f>
        <v>BSU_32830</v>
      </c>
      <c r="C472" t="s">
        <v>2840</v>
      </c>
      <c r="E472" t="str">
        <f t="shared" si="7"/>
        <v>https://www.genome.jp/entry/2.3.1.16</v>
      </c>
      <c r="F472" t="str">
        <f>_xlfn.CONCAT("https://www.genome.jp/entry/",'reactions (old)'!C472)</f>
        <v xml:space="preserve">https://www.genome.jp/entry/R03778 </v>
      </c>
      <c r="G472" t="s">
        <v>11155</v>
      </c>
      <c r="H472" t="s">
        <v>12360</v>
      </c>
    </row>
    <row r="473" spans="1:8">
      <c r="A473" t="s">
        <v>2842</v>
      </c>
      <c r="B473" t="str">
        <f>VLOOKUP(A473,Peptides!$L$2:$O$1465,4)</f>
        <v>BSU_32830</v>
      </c>
      <c r="C473" t="s">
        <v>2840</v>
      </c>
      <c r="E473" t="str">
        <f t="shared" si="7"/>
        <v>https://www.genome.jp/entry/2.3.1.16</v>
      </c>
      <c r="F473" t="str">
        <f>_xlfn.CONCAT("https://www.genome.jp/entry/",'reactions (old)'!C473)</f>
        <v xml:space="preserve">https://www.genome.jp/entry/R03858 </v>
      </c>
      <c r="G473" t="s">
        <v>11156</v>
      </c>
      <c r="H473" t="s">
        <v>12361</v>
      </c>
    </row>
    <row r="474" spans="1:8">
      <c r="A474" t="s">
        <v>2842</v>
      </c>
      <c r="B474" t="str">
        <f>VLOOKUP(A474,Peptides!$L$2:$O$1465,4)</f>
        <v>BSU_32830</v>
      </c>
      <c r="C474" t="s">
        <v>2840</v>
      </c>
      <c r="E474" t="str">
        <f t="shared" si="7"/>
        <v>https://www.genome.jp/entry/2.3.1.16</v>
      </c>
      <c r="F474" t="str">
        <f>_xlfn.CONCAT("https://www.genome.jp/entry/",'reactions (old)'!C474)</f>
        <v xml:space="preserve">https://www.genome.jp/entry/R03991 </v>
      </c>
      <c r="G474" t="s">
        <v>11157</v>
      </c>
      <c r="H474" t="s">
        <v>12362</v>
      </c>
    </row>
    <row r="475" spans="1:8">
      <c r="A475" t="s">
        <v>2842</v>
      </c>
      <c r="B475" t="str">
        <f>VLOOKUP(A475,Peptides!$L$2:$O$1465,4)</f>
        <v>BSU_32830</v>
      </c>
      <c r="C475" t="s">
        <v>2840</v>
      </c>
      <c r="E475" t="str">
        <f t="shared" si="7"/>
        <v>https://www.genome.jp/entry/2.3.1.16</v>
      </c>
      <c r="F475" t="str">
        <f>_xlfn.CONCAT("https://www.genome.jp/entry/",'reactions (old)'!C475)</f>
        <v>https://www.genome.jp/entry/R04742</v>
      </c>
      <c r="G475" t="s">
        <v>11158</v>
      </c>
      <c r="H475" t="s">
        <v>12363</v>
      </c>
    </row>
    <row r="476" spans="1:8">
      <c r="A476" t="s">
        <v>2842</v>
      </c>
      <c r="B476" t="str">
        <f>VLOOKUP(A476,Peptides!$L$2:$O$1465,4)</f>
        <v>BSU_32830</v>
      </c>
      <c r="C476" t="s">
        <v>2840</v>
      </c>
      <c r="E476" t="str">
        <f t="shared" si="7"/>
        <v>https://www.genome.jp/entry/2.3.1.16</v>
      </c>
      <c r="F476" t="str">
        <f>_xlfn.CONCAT("https://www.genome.jp/entry/",'reactions (old)'!C476)</f>
        <v xml:space="preserve">https://www.genome.jp/entry/R04747 </v>
      </c>
      <c r="G476" t="s">
        <v>11159</v>
      </c>
      <c r="H476" t="s">
        <v>12364</v>
      </c>
    </row>
    <row r="477" spans="1:8">
      <c r="A477" t="s">
        <v>2842</v>
      </c>
      <c r="B477" t="str">
        <f>VLOOKUP(A477,Peptides!$L$2:$O$1465,4)</f>
        <v>BSU_32830</v>
      </c>
      <c r="C477" t="s">
        <v>2840</v>
      </c>
      <c r="E477" t="str">
        <f t="shared" si="7"/>
        <v>https://www.genome.jp/entry/2.3.1.16</v>
      </c>
      <c r="F477" t="str">
        <f>_xlfn.CONCAT("https://www.genome.jp/entry/",'reactions (old)'!C477)</f>
        <v xml:space="preserve">https://www.genome.jp/entry/R05506 </v>
      </c>
      <c r="G477" t="s">
        <v>11160</v>
      </c>
      <c r="H477" t="s">
        <v>12365</v>
      </c>
    </row>
    <row r="478" spans="1:8">
      <c r="A478" t="s">
        <v>2842</v>
      </c>
      <c r="B478" t="str">
        <f>VLOOKUP(A478,Peptides!$L$2:$O$1465,4)</f>
        <v>BSU_32830</v>
      </c>
      <c r="C478" t="s">
        <v>2840</v>
      </c>
      <c r="E478" t="str">
        <f t="shared" si="7"/>
        <v>https://www.genome.jp/entry/2.3.1.16</v>
      </c>
      <c r="F478" t="str">
        <f>_xlfn.CONCAT("https://www.genome.jp/entry/",'reactions (old)'!C478)</f>
        <v xml:space="preserve">https://www.genome.jp/entry/R05586 </v>
      </c>
      <c r="G478" t="s">
        <v>11161</v>
      </c>
      <c r="H478" t="s">
        <v>12366</v>
      </c>
    </row>
    <row r="479" spans="1:8">
      <c r="A479" t="s">
        <v>2842</v>
      </c>
      <c r="B479" t="str">
        <f>VLOOKUP(A479,Peptides!$L$2:$O$1465,4)</f>
        <v>BSU_32830</v>
      </c>
      <c r="C479" t="s">
        <v>2840</v>
      </c>
      <c r="E479" t="str">
        <f t="shared" si="7"/>
        <v>https://www.genome.jp/entry/2.3.1.16</v>
      </c>
      <c r="F479" t="str">
        <f>_xlfn.CONCAT("https://www.genome.jp/entry/",'reactions (old)'!C479)</f>
        <v xml:space="preserve">https://www.genome.jp/entry/R07891 </v>
      </c>
      <c r="G479" t="s">
        <v>11162</v>
      </c>
      <c r="H479" t="s">
        <v>12367</v>
      </c>
    </row>
    <row r="480" spans="1:8">
      <c r="A480" t="s">
        <v>2842</v>
      </c>
      <c r="B480" t="str">
        <f>VLOOKUP(A480,Peptides!$L$2:$O$1465,4)</f>
        <v>BSU_32830</v>
      </c>
      <c r="C480" t="s">
        <v>2840</v>
      </c>
      <c r="E480" t="str">
        <f t="shared" si="7"/>
        <v>https://www.genome.jp/entry/2.3.1.16</v>
      </c>
      <c r="F480" t="str">
        <f>_xlfn.CONCAT("https://www.genome.jp/entry/",'reactions (old)'!C480)</f>
        <v xml:space="preserve">https://www.genome.jp/entry/R07895 </v>
      </c>
      <c r="G480" t="s">
        <v>11163</v>
      </c>
      <c r="H480" t="s">
        <v>12368</v>
      </c>
    </row>
    <row r="481" spans="1:8">
      <c r="A481" t="s">
        <v>2842</v>
      </c>
      <c r="B481" t="str">
        <f>VLOOKUP(A481,Peptides!$L$2:$O$1465,4)</f>
        <v>BSU_32830</v>
      </c>
      <c r="C481" t="s">
        <v>2840</v>
      </c>
      <c r="E481" t="str">
        <f t="shared" si="7"/>
        <v>https://www.genome.jp/entry/2.3.1.16</v>
      </c>
      <c r="F481" t="str">
        <f>_xlfn.CONCAT("https://www.genome.jp/entry/",'reactions (old)'!C481)</f>
        <v xml:space="preserve">https://www.genome.jp/entry/R07899 </v>
      </c>
      <c r="G481" t="s">
        <v>11164</v>
      </c>
      <c r="H481" t="s">
        <v>12369</v>
      </c>
    </row>
    <row r="482" spans="1:8">
      <c r="A482" t="s">
        <v>2842</v>
      </c>
      <c r="B482" t="str">
        <f>VLOOKUP(A482,Peptides!$L$2:$O$1465,4)</f>
        <v>BSU_32830</v>
      </c>
      <c r="C482" t="s">
        <v>2840</v>
      </c>
      <c r="E482" t="str">
        <f t="shared" si="7"/>
        <v>https://www.genome.jp/entry/2.3.1.16</v>
      </c>
      <c r="F482" t="str">
        <f>_xlfn.CONCAT("https://www.genome.jp/entry/",'reactions (old)'!C482)</f>
        <v xml:space="preserve">https://www.genome.jp/entry/R07937 </v>
      </c>
      <c r="G482" t="s">
        <v>11165</v>
      </c>
      <c r="H482" t="s">
        <v>12370</v>
      </c>
    </row>
    <row r="483" spans="1:8">
      <c r="A483" t="s">
        <v>2842</v>
      </c>
      <c r="B483" t="str">
        <f>VLOOKUP(A483,Peptides!$L$2:$O$1465,4)</f>
        <v>BSU_32830</v>
      </c>
      <c r="C483" t="s">
        <v>2840</v>
      </c>
      <c r="E483" t="str">
        <f t="shared" si="7"/>
        <v>https://www.genome.jp/entry/2.3.1.16</v>
      </c>
      <c r="F483" t="str">
        <f>_xlfn.CONCAT("https://www.genome.jp/entry/",'reactions (old)'!C483)</f>
        <v xml:space="preserve">https://www.genome.jp/entry/R07953 </v>
      </c>
      <c r="G483" t="s">
        <v>11166</v>
      </c>
      <c r="H483" t="s">
        <v>12371</v>
      </c>
    </row>
    <row r="484" spans="1:8">
      <c r="A484" t="s">
        <v>2842</v>
      </c>
      <c r="B484" t="str">
        <f>VLOOKUP(A484,Peptides!$L$2:$O$1465,4)</f>
        <v>BSU_32830</v>
      </c>
      <c r="C484" t="s">
        <v>2840</v>
      </c>
      <c r="E484" t="str">
        <f t="shared" si="7"/>
        <v>https://www.genome.jp/entry/2.3.1.16</v>
      </c>
      <c r="F484" t="str">
        <f>_xlfn.CONCAT("https://www.genome.jp/entry/",'reactions (old)'!C484)</f>
        <v>https://www.genome.jp/entry/R08091</v>
      </c>
      <c r="G484" t="s">
        <v>11167</v>
      </c>
      <c r="H484" t="s">
        <v>12372</v>
      </c>
    </row>
    <row r="485" spans="1:8">
      <c r="A485" t="s">
        <v>2842</v>
      </c>
      <c r="B485" t="str">
        <f>VLOOKUP(A485,Peptides!$L$2:$O$1465,4)</f>
        <v>BSU_32830</v>
      </c>
      <c r="C485" t="s">
        <v>2840</v>
      </c>
      <c r="E485" t="str">
        <f t="shared" si="7"/>
        <v>https://www.genome.jp/entry/2.3.1.16</v>
      </c>
      <c r="F485" t="str">
        <f>_xlfn.CONCAT("https://www.genome.jp/entry/",'reactions (old)'!C485)</f>
        <v>https://www.genome.jp/entry/R08095</v>
      </c>
      <c r="G485" t="s">
        <v>11168</v>
      </c>
      <c r="H485" t="s">
        <v>12373</v>
      </c>
    </row>
    <row r="486" spans="1:8">
      <c r="A486" t="s">
        <v>2842</v>
      </c>
      <c r="B486" t="str">
        <f>VLOOKUP(A486,Peptides!$L$2:$O$1465,4)</f>
        <v>BSU_32830</v>
      </c>
      <c r="C486" t="s">
        <v>2840</v>
      </c>
      <c r="E486" t="str">
        <f t="shared" si="7"/>
        <v>https://www.genome.jp/entry/2.3.1.16</v>
      </c>
      <c r="F486" t="str">
        <f>_xlfn.CONCAT("https://www.genome.jp/entry/",'reactions (old)'!C486)</f>
        <v>https://www.genome.jp/entry/R13467</v>
      </c>
      <c r="G486" t="s">
        <v>11169</v>
      </c>
      <c r="H486" t="s">
        <v>12374</v>
      </c>
    </row>
    <row r="487" spans="1:8">
      <c r="A487" t="s">
        <v>2842</v>
      </c>
      <c r="B487" t="str">
        <f>VLOOKUP(A487,Peptides!$L$2:$O$1465,4)</f>
        <v>BSU_32830</v>
      </c>
      <c r="C487" t="s">
        <v>2840</v>
      </c>
      <c r="E487" t="str">
        <f t="shared" si="7"/>
        <v>https://www.genome.jp/entry/2.3.1.16</v>
      </c>
      <c r="F487" t="str">
        <f>_xlfn.CONCAT("https://www.genome.jp/entry/",'reactions (old)'!C487)</f>
        <v>https://www.genome.jp/entry/R13471</v>
      </c>
      <c r="G487" t="s">
        <v>11170</v>
      </c>
      <c r="H487" t="s">
        <v>12375</v>
      </c>
    </row>
    <row r="488" spans="1:8">
      <c r="A488" t="s">
        <v>2842</v>
      </c>
      <c r="B488" t="str">
        <f>VLOOKUP(A488,Peptides!$L$2:$O$1465,4)</f>
        <v>BSU_32830</v>
      </c>
      <c r="C488" t="s">
        <v>2840</v>
      </c>
      <c r="E488" t="str">
        <f t="shared" si="7"/>
        <v>https://www.genome.jp/entry/2.3.1.16</v>
      </c>
      <c r="F488" t="str">
        <f>_xlfn.CONCAT("https://www.genome.jp/entry/",'reactions (old)'!C488)</f>
        <v>https://www.genome.jp/entry/R13479</v>
      </c>
      <c r="G488" t="s">
        <v>11171</v>
      </c>
      <c r="H488" t="s">
        <v>12376</v>
      </c>
    </row>
    <row r="489" spans="1:8">
      <c r="A489" t="s">
        <v>2842</v>
      </c>
      <c r="B489" t="str">
        <f>VLOOKUP(A489,Peptides!$L$2:$O$1465,4)</f>
        <v>BSU_32830</v>
      </c>
      <c r="C489" t="s">
        <v>2840</v>
      </c>
      <c r="E489" t="str">
        <f t="shared" si="7"/>
        <v>https://www.genome.jp/entry/2.3.1.16</v>
      </c>
      <c r="F489" t="str">
        <f>_xlfn.CONCAT("https://www.genome.jp/entry/",'reactions (old)'!C489)</f>
        <v>https://www.genome.jp/entry/R13483</v>
      </c>
      <c r="G489" t="s">
        <v>11172</v>
      </c>
      <c r="H489" t="s">
        <v>12377</v>
      </c>
    </row>
    <row r="490" spans="1:8">
      <c r="A490" t="s">
        <v>2023</v>
      </c>
      <c r="B490" t="str">
        <f>VLOOKUP(A490,Peptides!$L$2:$O$1465,4)</f>
        <v>BSU_24030</v>
      </c>
      <c r="C490" t="s">
        <v>2021</v>
      </c>
      <c r="E490" t="str">
        <f t="shared" si="7"/>
        <v>https://www.genome.jp/entry/2.3.1.168</v>
      </c>
      <c r="F490" t="str">
        <f>_xlfn.CONCAT("https://www.genome.jp/entry/",'reactions (old)'!C490)</f>
        <v>https://www.genome.jp/entry/R02662</v>
      </c>
      <c r="G490" t="s">
        <v>11173</v>
      </c>
      <c r="H490" t="s">
        <v>12378</v>
      </c>
    </row>
    <row r="491" spans="1:8">
      <c r="A491" t="s">
        <v>2023</v>
      </c>
      <c r="B491" t="str">
        <f>VLOOKUP(A491,Peptides!$L$2:$O$1465,4)</f>
        <v>BSU_24030</v>
      </c>
      <c r="C491" t="s">
        <v>2021</v>
      </c>
      <c r="E491" t="str">
        <f t="shared" si="7"/>
        <v>https://www.genome.jp/entry/2.3.1.168</v>
      </c>
      <c r="F491" t="str">
        <f>_xlfn.CONCAT("https://www.genome.jp/entry/",'reactions (old)'!C491)</f>
        <v>https://www.genome.jp/entry/R03174</v>
      </c>
      <c r="G491" t="s">
        <v>11174</v>
      </c>
      <c r="H491" t="s">
        <v>12379</v>
      </c>
    </row>
    <row r="492" spans="1:8">
      <c r="A492" t="s">
        <v>2023</v>
      </c>
      <c r="B492" t="str">
        <f>VLOOKUP(A492,Peptides!$L$2:$O$1465,4)</f>
        <v>BSU_24030</v>
      </c>
      <c r="C492" t="s">
        <v>2021</v>
      </c>
      <c r="E492" t="str">
        <f t="shared" si="7"/>
        <v>https://www.genome.jp/entry/2.3.1.168</v>
      </c>
      <c r="F492" t="str">
        <f>_xlfn.CONCAT("https://www.genome.jp/entry/",'reactions (old)'!C492)</f>
        <v>https://www.genome.jp/entry/R04097</v>
      </c>
      <c r="G492" t="s">
        <v>11175</v>
      </c>
      <c r="H492" t="s">
        <v>12380</v>
      </c>
    </row>
    <row r="493" spans="1:8">
      <c r="A493" t="s">
        <v>2023</v>
      </c>
      <c r="B493" t="str">
        <f>VLOOKUP(A493,Peptides!$L$2:$O$1465,4)</f>
        <v>BSU_24030</v>
      </c>
      <c r="C493" t="s">
        <v>2021</v>
      </c>
      <c r="E493" t="str">
        <f t="shared" si="7"/>
        <v>https://www.genome.jp/entry/2.3.1.168</v>
      </c>
      <c r="F493" t="str">
        <f>_xlfn.CONCAT("https://www.genome.jp/entry/",'reactions (old)'!C493)</f>
        <v>https://www.genome.jp/entry/R10998</v>
      </c>
      <c r="G493" t="s">
        <v>11176</v>
      </c>
      <c r="H493" t="s">
        <v>12381</v>
      </c>
    </row>
    <row r="494" spans="1:8">
      <c r="A494" t="s">
        <v>855</v>
      </c>
      <c r="B494" t="str">
        <f>VLOOKUP(A494,Peptides!$L$2:$O$1465,4)</f>
        <v>BSU_10170</v>
      </c>
      <c r="C494" t="s">
        <v>852</v>
      </c>
      <c r="E494" t="str">
        <f t="shared" si="7"/>
        <v>https://www.genome.jp/entry/2.3.1.180</v>
      </c>
      <c r="F494" t="str">
        <f>_xlfn.CONCAT("https://www.genome.jp/entry/",'reactions (old)'!C494)</f>
        <v>https://www.genome.jp/entry/R10707</v>
      </c>
      <c r="G494" t="s">
        <v>11177</v>
      </c>
      <c r="H494" t="s">
        <v>12382</v>
      </c>
    </row>
    <row r="495" spans="1:8">
      <c r="A495" t="s">
        <v>2095</v>
      </c>
      <c r="B495" t="str">
        <f>VLOOKUP(A495,Peptides!$L$2:$O$1465,4)</f>
        <v>BSU_24530</v>
      </c>
      <c r="C495" t="s">
        <v>2093</v>
      </c>
      <c r="E495" t="str">
        <f t="shared" si="7"/>
        <v>https://www.genome.jp/entry/2.3.1.181</v>
      </c>
      <c r="F495" t="str">
        <f>_xlfn.CONCAT("https://www.genome.jp/entry/",'reactions (old)'!C495)</f>
        <v>https://www.genome.jp/entry/R07766</v>
      </c>
      <c r="G495" t="s">
        <v>11178</v>
      </c>
      <c r="H495" t="s">
        <v>12383</v>
      </c>
    </row>
    <row r="496" spans="1:8">
      <c r="A496" t="s">
        <v>2095</v>
      </c>
      <c r="B496" t="str">
        <f>VLOOKUP(A496,Peptides!$L$2:$O$1465,4)</f>
        <v>BSU_24530</v>
      </c>
      <c r="C496" t="s">
        <v>2093</v>
      </c>
      <c r="E496" t="str">
        <f t="shared" si="7"/>
        <v>https://www.genome.jp/entry/2.3.1.181</v>
      </c>
      <c r="F496" t="str">
        <f>_xlfn.CONCAT("https://www.genome.jp/entry/",'reactions (old)'!C496)</f>
        <v>https://www.genome.jp/entry/R07769</v>
      </c>
      <c r="G496" t="s">
        <v>11179</v>
      </c>
      <c r="H496" t="s">
        <v>12384</v>
      </c>
    </row>
    <row r="497" spans="1:8">
      <c r="A497" t="s">
        <v>2095</v>
      </c>
      <c r="B497" t="str">
        <f>VLOOKUP(A497,Peptides!$L$2:$O$1465,4)</f>
        <v>BSU_24530</v>
      </c>
      <c r="C497" t="s">
        <v>2093</v>
      </c>
      <c r="E497" t="str">
        <f t="shared" si="7"/>
        <v>https://www.genome.jp/entry/2.3.1.181</v>
      </c>
      <c r="F497" t="str">
        <f>_xlfn.CONCAT("https://www.genome.jp/entry/",'reactions (old)'!C497)</f>
        <v>https://www.genome.jp/entry/R12427</v>
      </c>
      <c r="G497" t="s">
        <v>11180</v>
      </c>
      <c r="H497" t="s">
        <v>12385</v>
      </c>
    </row>
    <row r="498" spans="1:8">
      <c r="A498" t="s">
        <v>2095</v>
      </c>
      <c r="B498" t="str">
        <f>VLOOKUP(A498,Peptides!$L$2:$O$1465,4)</f>
        <v>BSU_24530</v>
      </c>
      <c r="C498" t="s">
        <v>2093</v>
      </c>
      <c r="E498" t="str">
        <f t="shared" si="7"/>
        <v>https://www.genome.jp/entry/2.3.1.181</v>
      </c>
      <c r="F498" t="str">
        <f>_xlfn.CONCAT("https://www.genome.jp/entry/",'reactions (old)'!C498)</f>
        <v>https://www.genome.jp/entry/R12428</v>
      </c>
      <c r="G498" t="s">
        <v>11181</v>
      </c>
      <c r="H498" t="s">
        <v>12386</v>
      </c>
    </row>
    <row r="499" spans="1:8">
      <c r="A499" t="s">
        <v>3123</v>
      </c>
      <c r="B499" t="str">
        <f>VLOOKUP(A499,Peptides!$L$2:$O$1465,4)</f>
        <v>BSU_36560</v>
      </c>
      <c r="C499" t="s">
        <v>3121</v>
      </c>
      <c r="E499" t="str">
        <f t="shared" si="7"/>
        <v>https://www.genome.jp/entry/2.3.1.183</v>
      </c>
      <c r="F499" t="str">
        <f>_xlfn.CONCAT("https://www.genome.jp/entry/",'reactions (old)'!C499)</f>
        <v>https://www.genome.jp/entry/R08871</v>
      </c>
      <c r="G499" t="s">
        <v>11182</v>
      </c>
      <c r="H499" t="s">
        <v>12387</v>
      </c>
    </row>
    <row r="500" spans="1:8">
      <c r="A500" t="s">
        <v>3123</v>
      </c>
      <c r="B500" t="str">
        <f>VLOOKUP(A500,Peptides!$L$2:$O$1465,4)</f>
        <v>BSU_36560</v>
      </c>
      <c r="C500" t="s">
        <v>3121</v>
      </c>
      <c r="E500" t="str">
        <f t="shared" si="7"/>
        <v>https://www.genome.jp/entry/2.3.1.183</v>
      </c>
      <c r="F500" t="str">
        <f>_xlfn.CONCAT("https://www.genome.jp/entry/",'reactions (old)'!C500)</f>
        <v>https://www.genome.jp/entry/R08938</v>
      </c>
      <c r="G500" t="s">
        <v>11183</v>
      </c>
      <c r="H500" t="s">
        <v>12388</v>
      </c>
    </row>
    <row r="501" spans="1:8">
      <c r="A501" t="s">
        <v>2041</v>
      </c>
      <c r="B501" t="str">
        <f>VLOOKUP(A501,Peptides!$L$2:$O$1465,4)</f>
        <v>BSU_24090</v>
      </c>
      <c r="C501" t="s">
        <v>2039</v>
      </c>
      <c r="E501" t="str">
        <f t="shared" si="7"/>
        <v>https://www.genome.jp/entry/2.3.1.19</v>
      </c>
      <c r="F501" t="str">
        <f>_xlfn.CONCAT("https://www.genome.jp/entry/",'reactions (old)'!C501)</f>
        <v>https://www.genome.jp/entry/R01174</v>
      </c>
      <c r="G501" t="s">
        <v>11184</v>
      </c>
      <c r="H501" t="s">
        <v>12389</v>
      </c>
    </row>
    <row r="502" spans="1:8">
      <c r="A502" t="s">
        <v>701</v>
      </c>
      <c r="B502" t="str">
        <f>VLOOKUP(A502,Peptides!$L$2:$O$1465,4)</f>
        <v>BSU_08060</v>
      </c>
      <c r="C502" t="s">
        <v>699</v>
      </c>
      <c r="E502" t="str">
        <f t="shared" si="7"/>
        <v>https://www.genome.jp/entry/2.3.1.190</v>
      </c>
      <c r="F502" t="str">
        <f>_xlfn.CONCAT("https://www.genome.jp/entry/",'reactions (old)'!C502)</f>
        <v>https://www.genome.jp/entry/R09524</v>
      </c>
      <c r="G502" t="s">
        <v>11185</v>
      </c>
      <c r="H502" t="s">
        <v>12390</v>
      </c>
    </row>
    <row r="503" spans="1:8">
      <c r="A503" t="s">
        <v>701</v>
      </c>
      <c r="B503" t="str">
        <f>VLOOKUP(A503,Peptides!$L$2:$O$1465,4)</f>
        <v>BSU_08060</v>
      </c>
      <c r="C503" t="s">
        <v>699</v>
      </c>
      <c r="E503" t="str">
        <f t="shared" si="7"/>
        <v>https://www.genome.jp/entry/2.3.1.190</v>
      </c>
      <c r="F503" t="str">
        <f>_xlfn.CONCAT("https://www.genome.jp/entry/",'reactions (old)'!C503)</f>
        <v>https://www.genome.jp/entry/R13177</v>
      </c>
      <c r="G503" t="s">
        <v>11186</v>
      </c>
      <c r="H503" t="s">
        <v>12390</v>
      </c>
    </row>
    <row r="504" spans="1:8">
      <c r="A504" t="s">
        <v>509</v>
      </c>
      <c r="B504" t="str">
        <f>VLOOKUP(A504,Peptides!$L$2:$O$1465,4)</f>
        <v>BSU_05930</v>
      </c>
      <c r="C504" t="s">
        <v>507</v>
      </c>
      <c r="E504" t="str">
        <f t="shared" si="7"/>
        <v>https://www.genome.jp/entry/2.3.1.267</v>
      </c>
      <c r="F504" t="str">
        <f>_xlfn.CONCAT("https://www.genome.jp/entry/",'reactions (old)'!C504)</f>
        <v>https://www.genome.jp/entry/R04316</v>
      </c>
      <c r="G504" t="s">
        <v>11187</v>
      </c>
      <c r="H504" t="s">
        <v>12391</v>
      </c>
    </row>
    <row r="505" spans="1:8">
      <c r="A505" t="s">
        <v>1500</v>
      </c>
      <c r="B505" t="str">
        <f>VLOOKUP(A505,Peptides!$L$2:$O$1465,4)</f>
        <v>BSU_17000</v>
      </c>
      <c r="C505" t="s">
        <v>1498</v>
      </c>
      <c r="E505" t="str">
        <f t="shared" si="7"/>
        <v>https://www.genome.jp/entry/2.3.1.29</v>
      </c>
      <c r="F505" t="str">
        <f>_xlfn.CONCAT("https://www.genome.jp/entry/",'reactions (old)'!C505)</f>
        <v>https://www.genome.jp/entry/R00371</v>
      </c>
      <c r="G505" t="s">
        <v>11188</v>
      </c>
      <c r="H505" t="s">
        <v>12392</v>
      </c>
    </row>
    <row r="506" spans="1:8">
      <c r="A506" t="s">
        <v>153</v>
      </c>
      <c r="B506" t="str">
        <f>VLOOKUP(A506,Peptides!$L$2:$O$1465,4)</f>
        <v>BSU_00930</v>
      </c>
      <c r="C506" t="s">
        <v>151</v>
      </c>
      <c r="E506" t="str">
        <f t="shared" si="7"/>
        <v>https://www.genome.jp/entry/2.3.1.30</v>
      </c>
      <c r="F506" t="str">
        <f>_xlfn.CONCAT("https://www.genome.jp/entry/",'reactions (old)'!C506)</f>
        <v>https://www.genome.jp/entry/R00586</v>
      </c>
      <c r="G506" t="s">
        <v>11189</v>
      </c>
      <c r="H506" t="s">
        <v>12393</v>
      </c>
    </row>
    <row r="507" spans="1:8">
      <c r="A507" t="s">
        <v>1781</v>
      </c>
      <c r="B507" t="str">
        <f>VLOOKUP(A507,Peptides!$L$2:$O$1465,4)</f>
        <v>BSU_21910</v>
      </c>
      <c r="C507" t="s">
        <v>1779</v>
      </c>
      <c r="E507" t="str">
        <f t="shared" si="7"/>
        <v>https://www.genome.jp/entry/2.3.1.31</v>
      </c>
      <c r="F507" t="str">
        <f>_xlfn.CONCAT("https://www.genome.jp/entry/",'reactions (old)'!C507)</f>
        <v>https://www.genome.jp/entry/R01776</v>
      </c>
      <c r="G507" t="s">
        <v>11190</v>
      </c>
      <c r="H507" t="s">
        <v>12394</v>
      </c>
    </row>
    <row r="508" spans="1:8">
      <c r="A508" s="2" t="s">
        <v>939</v>
      </c>
      <c r="B508" t="str">
        <f>VLOOKUP(A508,Peptides!$L$2:$O$1465,4)</f>
        <v>BSU_11200</v>
      </c>
      <c r="C508" t="s">
        <v>937</v>
      </c>
      <c r="E508" t="str">
        <f t="shared" si="7"/>
        <v>https://www.genome.jp/entry/2.3.1.35</v>
      </c>
      <c r="F508" t="str">
        <f>_xlfn.CONCAT("https://www.genome.jp/entry/",'reactions (old)'!C508)</f>
        <v>https://www.genome.jp/entry/R02282</v>
      </c>
      <c r="G508" t="s">
        <v>11191</v>
      </c>
      <c r="H508" t="s">
        <v>12395</v>
      </c>
    </row>
    <row r="509" spans="1:8">
      <c r="A509" t="s">
        <v>855</v>
      </c>
      <c r="B509" t="str">
        <f>VLOOKUP(A509,Peptides!$L$2:$O$1465,4)</f>
        <v>BSU_10170</v>
      </c>
      <c r="C509" t="s">
        <v>853</v>
      </c>
      <c r="E509" t="str">
        <f t="shared" si="7"/>
        <v>https://www.genome.jp/entry/2.3.1.38</v>
      </c>
      <c r="F509" t="str">
        <f>_xlfn.CONCAT("https://www.genome.jp/entry/",'reactions (old)'!C509)</f>
        <v>https://www.genome.jp/entry/R01624</v>
      </c>
      <c r="G509" t="s">
        <v>11192</v>
      </c>
      <c r="H509" t="s">
        <v>12396</v>
      </c>
    </row>
    <row r="510" spans="1:8">
      <c r="A510" t="s">
        <v>1405</v>
      </c>
      <c r="B510" t="str">
        <f>VLOOKUP(A510,Peptides!$L$2:$O$1465,4)</f>
        <v>BSU_15900</v>
      </c>
      <c r="C510" t="s">
        <v>1403</v>
      </c>
      <c r="E510" t="str">
        <f t="shared" si="7"/>
        <v>https://www.genome.jp/entry/2.3.1.39</v>
      </c>
      <c r="F510" t="str">
        <f>_xlfn.CONCAT("https://www.genome.jp/entry/",'reactions (old)'!C510)</f>
        <v>https://www.genome.jp/entry/R01626</v>
      </c>
      <c r="G510" t="s">
        <v>11193</v>
      </c>
      <c r="H510" t="s">
        <v>12397</v>
      </c>
    </row>
    <row r="511" spans="1:8">
      <c r="A511" t="s">
        <v>958</v>
      </c>
      <c r="B511" t="str">
        <f>VLOOKUP(A511,Peptides!$L$2:$O$1465,4)</f>
        <v>BSU_11340</v>
      </c>
      <c r="C511" t="s">
        <v>956</v>
      </c>
      <c r="E511" t="str">
        <f t="shared" si="7"/>
        <v>https://www.genome.jp/entry/2.3.1.41</v>
      </c>
      <c r="F511" t="str">
        <f>_xlfn.CONCAT("https://www.genome.jp/entry/",'reactions (old)'!C511)</f>
        <v>https://www.genome.jp/entry/R02768</v>
      </c>
      <c r="G511" t="s">
        <v>11194</v>
      </c>
      <c r="H511" t="s">
        <v>12398</v>
      </c>
    </row>
    <row r="512" spans="1:8">
      <c r="A512" t="s">
        <v>958</v>
      </c>
      <c r="B512" t="str">
        <f>VLOOKUP(A512,Peptides!$L$2:$O$1465,4)</f>
        <v>BSU_11340</v>
      </c>
      <c r="C512" t="s">
        <v>956</v>
      </c>
      <c r="E512" t="str">
        <f t="shared" si="7"/>
        <v>https://www.genome.jp/entry/2.3.1.41</v>
      </c>
      <c r="F512" t="str">
        <f>_xlfn.CONCAT("https://www.genome.jp/entry/",'reactions (old)'!C512)</f>
        <v xml:space="preserve">https://www.genome.jp/entry/R04355 </v>
      </c>
      <c r="G512" t="s">
        <v>11195</v>
      </c>
      <c r="H512" t="s">
        <v>12399</v>
      </c>
    </row>
    <row r="513" spans="1:8">
      <c r="A513" t="s">
        <v>958</v>
      </c>
      <c r="B513" t="str">
        <f>VLOOKUP(A513,Peptides!$L$2:$O$1465,4)</f>
        <v>BSU_11340</v>
      </c>
      <c r="C513" t="s">
        <v>956</v>
      </c>
      <c r="E513" t="str">
        <f t="shared" si="7"/>
        <v>https://www.genome.jp/entry/2.3.1.41</v>
      </c>
      <c r="F513" t="str">
        <f>_xlfn.CONCAT("https://www.genome.jp/entry/",'reactions (old)'!C513)</f>
        <v xml:space="preserve">https://www.genome.jp/entry/R04726 </v>
      </c>
      <c r="G513" t="s">
        <v>11196</v>
      </c>
      <c r="H513" t="s">
        <v>12400</v>
      </c>
    </row>
    <row r="514" spans="1:8">
      <c r="A514" t="s">
        <v>958</v>
      </c>
      <c r="B514" t="str">
        <f>VLOOKUP(A514,Peptides!$L$2:$O$1465,4)</f>
        <v>BSU_11340</v>
      </c>
      <c r="C514" t="s">
        <v>956</v>
      </c>
      <c r="E514" t="str">
        <f t="shared" si="7"/>
        <v>https://www.genome.jp/entry/2.3.1.41</v>
      </c>
      <c r="F514" t="str">
        <f>_xlfn.CONCAT("https://www.genome.jp/entry/",'reactions (old)'!C514)</f>
        <v xml:space="preserve">https://www.genome.jp/entry/R04952 </v>
      </c>
      <c r="G514" t="s">
        <v>11197</v>
      </c>
      <c r="H514" t="s">
        <v>12401</v>
      </c>
    </row>
    <row r="515" spans="1:8">
      <c r="A515" t="s">
        <v>958</v>
      </c>
      <c r="B515" t="str">
        <f>VLOOKUP(A515,Peptides!$L$2:$O$1465,4)</f>
        <v>BSU_11340</v>
      </c>
      <c r="C515" t="s">
        <v>956</v>
      </c>
      <c r="E515" t="str">
        <f t="shared" ref="E515:E578" si="8">_xlfn.CONCAT("https://www.genome.jp/entry/",C515)</f>
        <v>https://www.genome.jp/entry/2.3.1.41</v>
      </c>
      <c r="F515" t="str">
        <f>_xlfn.CONCAT("https://www.genome.jp/entry/",'reactions (old)'!C515)</f>
        <v xml:space="preserve">https://www.genome.jp/entry/R04957 </v>
      </c>
      <c r="G515" t="s">
        <v>11198</v>
      </c>
      <c r="H515" t="s">
        <v>12402</v>
      </c>
    </row>
    <row r="516" spans="1:8">
      <c r="A516" t="s">
        <v>958</v>
      </c>
      <c r="B516" t="str">
        <f>VLOOKUP(A516,Peptides!$L$2:$O$1465,4)</f>
        <v>BSU_11340</v>
      </c>
      <c r="C516" t="s">
        <v>956</v>
      </c>
      <c r="E516" t="str">
        <f t="shared" si="8"/>
        <v>https://www.genome.jp/entry/2.3.1.41</v>
      </c>
      <c r="F516" t="str">
        <f>_xlfn.CONCAT("https://www.genome.jp/entry/",'reactions (old)'!C516)</f>
        <v xml:space="preserve">https://www.genome.jp/entry/R04960 </v>
      </c>
      <c r="G516" t="s">
        <v>11199</v>
      </c>
      <c r="H516" t="s">
        <v>12403</v>
      </c>
    </row>
    <row r="517" spans="1:8">
      <c r="A517" t="s">
        <v>958</v>
      </c>
      <c r="B517" t="str">
        <f>VLOOKUP(A517,Peptides!$L$2:$O$1465,4)</f>
        <v>BSU_11340</v>
      </c>
      <c r="C517" t="s">
        <v>956</v>
      </c>
      <c r="E517" t="str">
        <f t="shared" si="8"/>
        <v>https://www.genome.jp/entry/2.3.1.41</v>
      </c>
      <c r="F517" t="str">
        <f>_xlfn.CONCAT("https://www.genome.jp/entry/",'reactions (old)'!C517)</f>
        <v xml:space="preserve">https://www.genome.jp/entry/R04963 </v>
      </c>
      <c r="G517" t="s">
        <v>11200</v>
      </c>
      <c r="H517" t="s">
        <v>12404</v>
      </c>
    </row>
    <row r="518" spans="1:8">
      <c r="A518" t="s">
        <v>958</v>
      </c>
      <c r="B518" t="str">
        <f>VLOOKUP(A518,Peptides!$L$2:$O$1465,4)</f>
        <v>BSU_11340</v>
      </c>
      <c r="C518" t="s">
        <v>956</v>
      </c>
      <c r="E518" t="str">
        <f t="shared" si="8"/>
        <v>https://www.genome.jp/entry/2.3.1.41</v>
      </c>
      <c r="F518" t="str">
        <f>_xlfn.CONCAT("https://www.genome.jp/entry/",'reactions (old)'!C518)</f>
        <v xml:space="preserve">https://www.genome.jp/entry/R04968 </v>
      </c>
      <c r="G518" t="s">
        <v>11201</v>
      </c>
      <c r="H518" t="s">
        <v>12405</v>
      </c>
    </row>
    <row r="519" spans="1:8">
      <c r="A519" t="s">
        <v>958</v>
      </c>
      <c r="B519" t="str">
        <f>VLOOKUP(A519,Peptides!$L$2:$O$1465,4)</f>
        <v>BSU_11340</v>
      </c>
      <c r="C519" t="s">
        <v>956</v>
      </c>
      <c r="E519" t="str">
        <f t="shared" si="8"/>
        <v>https://www.genome.jp/entry/2.3.1.41</v>
      </c>
      <c r="F519" t="str">
        <f>_xlfn.CONCAT("https://www.genome.jp/entry/",'reactions (old)'!C519)</f>
        <v>https://www.genome.jp/entry/R07762</v>
      </c>
      <c r="G519" t="s">
        <v>11202</v>
      </c>
      <c r="H519" t="s">
        <v>12406</v>
      </c>
    </row>
    <row r="520" spans="1:8">
      <c r="A520" t="s">
        <v>958</v>
      </c>
      <c r="B520" t="str">
        <f>VLOOKUP(A520,Peptides!$L$2:$O$1465,4)</f>
        <v>BSU_11340</v>
      </c>
      <c r="C520" t="s">
        <v>956</v>
      </c>
      <c r="E520" t="str">
        <f t="shared" si="8"/>
        <v>https://www.genome.jp/entry/2.3.1.41</v>
      </c>
      <c r="F520" t="str">
        <f>_xlfn.CONCAT("https://www.genome.jp/entry/",'reactions (old)'!C520)</f>
        <v>https://www.genome.jp/entry/R10115</v>
      </c>
      <c r="G520" t="s">
        <v>11203</v>
      </c>
      <c r="H520" t="s">
        <v>12407</v>
      </c>
    </row>
    <row r="521" spans="1:8">
      <c r="A521" t="s">
        <v>958</v>
      </c>
      <c r="B521" t="str">
        <f>VLOOKUP(A521,Peptides!$L$2:$O$1465,4)</f>
        <v>BSU_11340</v>
      </c>
      <c r="C521" t="s">
        <v>956</v>
      </c>
      <c r="E521" t="str">
        <f t="shared" si="8"/>
        <v>https://www.genome.jp/entry/2.3.1.41</v>
      </c>
      <c r="F521" t="str">
        <f>_xlfn.CONCAT("https://www.genome.jp/entry/",'reactions (old)'!C521)</f>
        <v>https://www.genome.jp/entry/R10119</v>
      </c>
      <c r="G521" t="s">
        <v>11204</v>
      </c>
      <c r="H521" t="s">
        <v>12408</v>
      </c>
    </row>
    <row r="522" spans="1:8">
      <c r="A522" t="s">
        <v>815</v>
      </c>
      <c r="B522" t="str">
        <f>VLOOKUP(A522,Peptides!$L$2:$O$1465,4)</f>
        <v>BSU_09540</v>
      </c>
      <c r="C522" t="s">
        <v>813</v>
      </c>
      <c r="E522" t="str">
        <f t="shared" si="8"/>
        <v>https://www.genome.jp/entry/2.3.1.51</v>
      </c>
      <c r="F522" t="str">
        <f>_xlfn.CONCAT("https://www.genome.jp/entry/",'reactions (old)'!C522)</f>
        <v>https://www.genome.jp/entry/R02241</v>
      </c>
      <c r="G522" t="s">
        <v>11205</v>
      </c>
      <c r="H522" t="s">
        <v>12409</v>
      </c>
    </row>
    <row r="523" spans="1:8">
      <c r="A523" t="s">
        <v>815</v>
      </c>
      <c r="B523" t="str">
        <f>VLOOKUP(A523,Peptides!$L$2:$O$1465,4)</f>
        <v>BSU_09540</v>
      </c>
      <c r="C523" t="s">
        <v>813</v>
      </c>
      <c r="E523" t="str">
        <f t="shared" si="8"/>
        <v>https://www.genome.jp/entry/2.3.1.51</v>
      </c>
      <c r="F523" t="str">
        <f>_xlfn.CONCAT("https://www.genome.jp/entry/",'reactions (old)'!C523)</f>
        <v>https://www.genome.jp/entry/R02760</v>
      </c>
      <c r="G523" t="s">
        <v>11206</v>
      </c>
      <c r="H523" t="s">
        <v>12410</v>
      </c>
    </row>
    <row r="524" spans="1:8">
      <c r="A524" t="s">
        <v>815</v>
      </c>
      <c r="B524" t="str">
        <f>VLOOKUP(A524,Peptides!$L$2:$O$1465,4)</f>
        <v>BSU_09540</v>
      </c>
      <c r="C524" t="s">
        <v>813</v>
      </c>
      <c r="E524" t="str">
        <f t="shared" si="8"/>
        <v>https://www.genome.jp/entry/2.3.1.51</v>
      </c>
      <c r="F524" t="str">
        <f>_xlfn.CONCAT("https://www.genome.jp/entry/",'reactions (old)'!C524)</f>
        <v>https://www.genome.jp/entry/R09381</v>
      </c>
      <c r="G524" t="s">
        <v>11207</v>
      </c>
      <c r="H524" t="s">
        <v>12411</v>
      </c>
    </row>
    <row r="525" spans="1:8">
      <c r="A525" t="s">
        <v>2199</v>
      </c>
      <c r="B525" t="str">
        <f>VLOOKUP(A525,Peptides!$L$2:$O$1465,4)</f>
        <v>BSU_26600</v>
      </c>
      <c r="C525" t="s">
        <v>2197</v>
      </c>
      <c r="E525" t="str">
        <f t="shared" si="8"/>
        <v>https://www.genome.jp/entry/2.3.1.57</v>
      </c>
      <c r="F525" t="str">
        <f>_xlfn.CONCAT("https://www.genome.jp/entry/",'reactions (old)'!C525)</f>
        <v>https://www.genome.jp/entry/R01154</v>
      </c>
      <c r="G525" t="s">
        <v>11208</v>
      </c>
      <c r="H525" t="s">
        <v>12412</v>
      </c>
    </row>
    <row r="526" spans="1:8">
      <c r="A526" t="s">
        <v>2199</v>
      </c>
      <c r="B526" t="str">
        <f>VLOOKUP(A526,Peptides!$L$2:$O$1465,4)</f>
        <v>BSU_26600</v>
      </c>
      <c r="C526" t="s">
        <v>2197</v>
      </c>
      <c r="E526" t="str">
        <f t="shared" si="8"/>
        <v>https://www.genome.jp/entry/2.3.1.57</v>
      </c>
      <c r="F526" t="str">
        <f>_xlfn.CONCAT("https://www.genome.jp/entry/",'reactions (old)'!C526)</f>
        <v>https://www.genome.jp/entry/R03910</v>
      </c>
      <c r="G526" t="s">
        <v>11209</v>
      </c>
      <c r="H526" t="s">
        <v>12413</v>
      </c>
    </row>
    <row r="527" spans="1:8">
      <c r="A527" t="s">
        <v>1668</v>
      </c>
      <c r="B527" t="str">
        <f>VLOOKUP(A527,Peptides!$L$2:$O$1465,4)</f>
        <v>BSU_19360</v>
      </c>
      <c r="C527" t="s">
        <v>1666</v>
      </c>
      <c r="E527" t="str">
        <f t="shared" si="8"/>
        <v>https://www.genome.jp/entry/2.3.1.61</v>
      </c>
      <c r="F527" t="str">
        <f>_xlfn.CONCAT("https://www.genome.jp/entry/",'reactions (old)'!C527)</f>
        <v>https://www.genome.jp/entry/R02570</v>
      </c>
      <c r="G527" t="s">
        <v>11210</v>
      </c>
      <c r="H527" t="s">
        <v>12414</v>
      </c>
    </row>
    <row r="528" spans="1:8">
      <c r="A528" t="s">
        <v>1668</v>
      </c>
      <c r="B528" t="str">
        <f>VLOOKUP(A528,Peptides!$L$2:$O$1465,4)</f>
        <v>BSU_19360</v>
      </c>
      <c r="C528" t="s">
        <v>1666</v>
      </c>
      <c r="E528" t="str">
        <f t="shared" si="8"/>
        <v>https://www.genome.jp/entry/2.3.1.61</v>
      </c>
      <c r="F528" t="str">
        <f>_xlfn.CONCAT("https://www.genome.jp/entry/",'reactions (old)'!C528)</f>
        <v>https://www.genome.jp/entry/R02571</v>
      </c>
      <c r="G528" t="s">
        <v>11211</v>
      </c>
      <c r="H528" t="s">
        <v>12415</v>
      </c>
    </row>
    <row r="529" spans="1:8">
      <c r="A529" t="s">
        <v>3499</v>
      </c>
      <c r="B529" t="str">
        <f>VLOOKUP(A529,Peptides!$L$2:$O$1465,4)</f>
        <v>BSU_40850</v>
      </c>
      <c r="C529" t="s">
        <v>3497</v>
      </c>
      <c r="E529" t="str">
        <f t="shared" si="8"/>
        <v>https://www.genome.jp/entry/2.3.1.79</v>
      </c>
      <c r="F529" t="str">
        <f>_xlfn.CONCAT("https://www.genome.jp/entry/",'reactions (old)'!C529)</f>
        <v>https://www.genome.jp/entry/R01556</v>
      </c>
      <c r="G529" t="s">
        <v>11212</v>
      </c>
      <c r="H529" t="s">
        <v>12416</v>
      </c>
    </row>
    <row r="530" spans="1:8">
      <c r="A530" t="s">
        <v>3499</v>
      </c>
      <c r="B530" t="str">
        <f>VLOOKUP(A530,Peptides!$L$2:$O$1465,4)</f>
        <v>BSU_40850</v>
      </c>
      <c r="C530" t="s">
        <v>3497</v>
      </c>
      <c r="E530" t="str">
        <f t="shared" si="8"/>
        <v>https://www.genome.jp/entry/2.3.1.79</v>
      </c>
      <c r="F530" t="str">
        <f>_xlfn.CONCAT("https://www.genome.jp/entry/",'reactions (old)'!C530)</f>
        <v>https://www.genome.jp/entry/R06251</v>
      </c>
      <c r="G530" t="s">
        <v>11213</v>
      </c>
      <c r="H530" t="s">
        <v>12417</v>
      </c>
    </row>
    <row r="531" spans="1:8">
      <c r="A531" t="s">
        <v>3229</v>
      </c>
      <c r="B531" t="str">
        <f>VLOOKUP(A531,Peptides!$L$2:$O$1465,4)</f>
        <v>BSU_37660</v>
      </c>
      <c r="C531" t="s">
        <v>3227</v>
      </c>
      <c r="E531" t="str">
        <f t="shared" si="8"/>
        <v>https://www.genome.jp/entry/2.3.1.8</v>
      </c>
      <c r="F531" t="str">
        <f>_xlfn.CONCAT("https://www.genome.jp/entry/",'reactions (old)'!C531)</f>
        <v>https://www.genome.jp/entry/R00230</v>
      </c>
      <c r="G531" t="s">
        <v>11214</v>
      </c>
      <c r="H531" t="s">
        <v>12418</v>
      </c>
    </row>
    <row r="532" spans="1:8">
      <c r="A532" t="s">
        <v>3229</v>
      </c>
      <c r="B532" t="str">
        <f>VLOOKUP(A532,Peptides!$L$2:$O$1465,4)</f>
        <v>BSU_37660</v>
      </c>
      <c r="C532" t="s">
        <v>3227</v>
      </c>
      <c r="E532" t="str">
        <f t="shared" si="8"/>
        <v>https://www.genome.jp/entry/2.3.1.8</v>
      </c>
      <c r="F532" t="str">
        <f>_xlfn.CONCAT("https://www.genome.jp/entry/",'reactions (old)'!C532)</f>
        <v>https://www.genome.jp/entry/R00921</v>
      </c>
      <c r="G532" t="s">
        <v>11215</v>
      </c>
      <c r="H532" t="s">
        <v>12419</v>
      </c>
    </row>
    <row r="533" spans="1:8">
      <c r="A533" t="s">
        <v>1754</v>
      </c>
      <c r="B533" t="str">
        <f>VLOOKUP(A533,Peptides!$L$2:$O$1465,4)</f>
        <v>BSU_21630</v>
      </c>
      <c r="C533" t="s">
        <v>1752</v>
      </c>
      <c r="E533" t="str">
        <f t="shared" si="8"/>
        <v>https://www.genome.jp/entry/2.3.1.81</v>
      </c>
      <c r="F533" t="str">
        <f>_xlfn.CONCAT("https://www.genome.jp/entry/",'reactions (old)'!C533)</f>
        <v>https://www.genome.jp/entry/R03767</v>
      </c>
      <c r="G533" t="s">
        <v>11216</v>
      </c>
      <c r="H533" t="s">
        <v>12420</v>
      </c>
    </row>
    <row r="534" spans="1:8">
      <c r="A534" t="s">
        <v>1754</v>
      </c>
      <c r="B534" t="str">
        <f>VLOOKUP(A534,Peptides!$L$2:$O$1465,4)</f>
        <v>BSU_21630</v>
      </c>
      <c r="C534" t="s">
        <v>1752</v>
      </c>
      <c r="E534" t="str">
        <f t="shared" si="8"/>
        <v>https://www.genome.jp/entry/2.3.1.81</v>
      </c>
      <c r="F534" t="str">
        <f>_xlfn.CONCAT("https://www.genome.jp/entry/",'reactions (old)'!C534)</f>
        <v>https://www.genome.jp/entry/R04348</v>
      </c>
      <c r="G534" t="s">
        <v>11217</v>
      </c>
      <c r="H534" t="s">
        <v>12421</v>
      </c>
    </row>
    <row r="535" spans="1:8">
      <c r="A535" t="s">
        <v>1199</v>
      </c>
      <c r="B535" t="str">
        <f>VLOOKUP(A535,Peptides!$L$2:$O$1465,4)</f>
        <v>BSU_14180</v>
      </c>
      <c r="C535" t="s">
        <v>1197</v>
      </c>
      <c r="E535" t="str">
        <f t="shared" si="8"/>
        <v>https://www.genome.jp/entry/2.3.1.89</v>
      </c>
      <c r="F535" t="str">
        <f>_xlfn.CONCAT("https://www.genome.jp/entry/",'reactions (old)'!C535)</f>
        <v>https://www.genome.jp/entry/R04364</v>
      </c>
      <c r="G535" t="s">
        <v>11218</v>
      </c>
      <c r="H535" t="s">
        <v>12422</v>
      </c>
    </row>
    <row r="536" spans="1:8">
      <c r="A536" t="s">
        <v>877</v>
      </c>
      <c r="B536" t="str">
        <f>VLOOKUP(A536,Peptides!$L$2:$O$1465,4)</f>
        <v>BSU_10350</v>
      </c>
      <c r="C536" t="s">
        <v>875</v>
      </c>
      <c r="E536" t="str">
        <f t="shared" si="8"/>
        <v>https://www.genome.jp/entry/2.3.1.9</v>
      </c>
      <c r="F536" t="str">
        <f>_xlfn.CONCAT("https://www.genome.jp/entry/",'reactions (old)'!C536)</f>
        <v xml:space="preserve">https://www.genome.jp/entry/R00238 </v>
      </c>
      <c r="G536" t="s">
        <v>9156</v>
      </c>
      <c r="H536" t="s">
        <v>12355</v>
      </c>
    </row>
    <row r="537" spans="1:8">
      <c r="A537" t="s">
        <v>877</v>
      </c>
      <c r="B537" t="str">
        <f>VLOOKUP(A537,Peptides!$L$2:$O$1465,4)</f>
        <v>BSU_10350</v>
      </c>
      <c r="C537" t="s">
        <v>875</v>
      </c>
      <c r="E537" t="str">
        <f t="shared" si="8"/>
        <v>https://www.genome.jp/entry/2.3.1.9</v>
      </c>
      <c r="F537" t="str">
        <f>_xlfn.CONCAT("https://www.genome.jp/entry/",'reactions (old)'!C537)</f>
        <v xml:space="preserve">https://www.genome.jp/entry/R00927 </v>
      </c>
      <c r="G537" t="s">
        <v>11153</v>
      </c>
      <c r="H537" t="s">
        <v>12358</v>
      </c>
    </row>
    <row r="538" spans="1:8">
      <c r="A538" t="s">
        <v>877</v>
      </c>
      <c r="B538" t="str">
        <f>VLOOKUP(A538,Peptides!$L$2:$O$1465,4)</f>
        <v>BSU_10350</v>
      </c>
      <c r="C538" t="s">
        <v>875</v>
      </c>
      <c r="E538" t="str">
        <f t="shared" si="8"/>
        <v>https://www.genome.jp/entry/2.3.1.9</v>
      </c>
      <c r="F538" t="str">
        <f>_xlfn.CONCAT("https://www.genome.jp/entry/",'reactions (old)'!C538)</f>
        <v xml:space="preserve">https://www.genome.jp/entry/R01177 </v>
      </c>
      <c r="G538" t="s">
        <v>11154</v>
      </c>
      <c r="H538" t="s">
        <v>12359</v>
      </c>
    </row>
    <row r="539" spans="1:8">
      <c r="A539" t="s">
        <v>2707</v>
      </c>
      <c r="B539" t="str">
        <f>VLOOKUP(A539,Peptides!$L$2:$O$1465,4)</f>
        <v>BSU_31270</v>
      </c>
      <c r="C539" t="s">
        <v>2705</v>
      </c>
      <c r="E539" t="str">
        <f t="shared" si="8"/>
        <v>https://www.genome.jp/entry/2.3.2.13</v>
      </c>
      <c r="F539" t="str">
        <f>_xlfn.CONCAT("https://www.genome.jp/entry/",'reactions (old)'!C539)</f>
        <v>https://www.genome.jp/entry/R03983</v>
      </c>
      <c r="G539" t="s">
        <v>11219</v>
      </c>
      <c r="H539" t="s">
        <v>12423</v>
      </c>
    </row>
    <row r="540" spans="1:8">
      <c r="A540" t="s">
        <v>1602</v>
      </c>
      <c r="B540" t="str">
        <f>VLOOKUP(A540,Peptides!$L$2:$O$1465,4)</f>
        <v>BSU_18410</v>
      </c>
      <c r="C540" t="s">
        <v>1600</v>
      </c>
      <c r="E540" t="str">
        <f t="shared" si="8"/>
        <v>https://www.genome.jp/entry/2.3.2.2</v>
      </c>
      <c r="F540" t="str">
        <f>_xlfn.CONCAT("https://www.genome.jp/entry/",'reactions (old)'!C540)</f>
        <v>https://www.genome.jp/entry/R01262</v>
      </c>
      <c r="G540" t="s">
        <v>11220</v>
      </c>
      <c r="H540" t="s">
        <v>12424</v>
      </c>
    </row>
    <row r="541" spans="1:8">
      <c r="A541" t="s">
        <v>1602</v>
      </c>
      <c r="B541" t="str">
        <f>VLOOKUP(A541,Peptides!$L$2:$O$1465,4)</f>
        <v>BSU_18410</v>
      </c>
      <c r="C541" t="s">
        <v>1600</v>
      </c>
      <c r="E541" t="str">
        <f t="shared" si="8"/>
        <v>https://www.genome.jp/entry/2.3.2.2</v>
      </c>
      <c r="F541" t="str">
        <f>_xlfn.CONCAT("https://www.genome.jp/entry/",'reactions (old)'!C541)</f>
        <v>https://www.genome.jp/entry/R01687</v>
      </c>
      <c r="G541" t="s">
        <v>11221</v>
      </c>
      <c r="H541" t="s">
        <v>12425</v>
      </c>
    </row>
    <row r="542" spans="1:8">
      <c r="A542" t="s">
        <v>1602</v>
      </c>
      <c r="B542" t="str">
        <f>VLOOKUP(A542,Peptides!$L$2:$O$1465,4)</f>
        <v>BSU_18410</v>
      </c>
      <c r="C542" t="s">
        <v>1600</v>
      </c>
      <c r="E542" t="str">
        <f t="shared" si="8"/>
        <v>https://www.genome.jp/entry/2.3.2.2</v>
      </c>
      <c r="F542" t="str">
        <f>_xlfn.CONCAT("https://www.genome.jp/entry/",'reactions (old)'!C542)</f>
        <v>https://www.genome.jp/entry/R03867</v>
      </c>
      <c r="G542" t="s">
        <v>11222</v>
      </c>
      <c r="H542" t="s">
        <v>12426</v>
      </c>
    </row>
    <row r="543" spans="1:8">
      <c r="A543" t="s">
        <v>1602</v>
      </c>
      <c r="B543" t="str">
        <f>VLOOKUP(A543,Peptides!$L$2:$O$1465,4)</f>
        <v>BSU_18410</v>
      </c>
      <c r="C543" t="s">
        <v>1600</v>
      </c>
      <c r="E543" t="str">
        <f t="shared" si="8"/>
        <v>https://www.genome.jp/entry/2.3.2.2</v>
      </c>
      <c r="F543" t="str">
        <f>_xlfn.CONCAT("https://www.genome.jp/entry/",'reactions (old)'!C543)</f>
        <v>https://www.genome.jp/entry/R03916</v>
      </c>
      <c r="G543" t="s">
        <v>11223</v>
      </c>
      <c r="H543" t="s">
        <v>12427</v>
      </c>
    </row>
    <row r="544" spans="1:8">
      <c r="A544" t="s">
        <v>1602</v>
      </c>
      <c r="B544" t="str">
        <f>VLOOKUP(A544,Peptides!$L$2:$O$1465,4)</f>
        <v>BSU_18410</v>
      </c>
      <c r="C544" t="s">
        <v>1600</v>
      </c>
      <c r="E544" t="str">
        <f t="shared" si="8"/>
        <v>https://www.genome.jp/entry/2.3.2.2</v>
      </c>
      <c r="F544" t="str">
        <f>_xlfn.CONCAT("https://www.genome.jp/entry/",'reactions (old)'!C544)</f>
        <v>https://www.genome.jp/entry/R03970</v>
      </c>
      <c r="G544" t="s">
        <v>11224</v>
      </c>
      <c r="H544" t="s">
        <v>12428</v>
      </c>
    </row>
    <row r="545" spans="1:8">
      <c r="A545" t="s">
        <v>1602</v>
      </c>
      <c r="B545" t="str">
        <f>VLOOKUP(A545,Peptides!$L$2:$O$1465,4)</f>
        <v>BSU_18410</v>
      </c>
      <c r="C545" t="s">
        <v>1600</v>
      </c>
      <c r="E545" t="str">
        <f t="shared" si="8"/>
        <v>https://www.genome.jp/entry/2.3.2.2</v>
      </c>
      <c r="F545" t="str">
        <f>_xlfn.CONCAT("https://www.genome.jp/entry/",'reactions (old)'!C545)</f>
        <v>https://www.genome.jp/entry/R03971</v>
      </c>
      <c r="G545" t="s">
        <v>11225</v>
      </c>
      <c r="H545" t="s">
        <v>12429</v>
      </c>
    </row>
    <row r="546" spans="1:8">
      <c r="A546" t="s">
        <v>1602</v>
      </c>
      <c r="B546" t="str">
        <f>VLOOKUP(A546,Peptides!$L$2:$O$1465,4)</f>
        <v>BSU_18410</v>
      </c>
      <c r="C546" t="s">
        <v>1600</v>
      </c>
      <c r="E546" t="str">
        <f t="shared" si="8"/>
        <v>https://www.genome.jp/entry/2.3.2.2</v>
      </c>
      <c r="F546" t="str">
        <f>_xlfn.CONCAT("https://www.genome.jp/entry/",'reactions (old)'!C546)</f>
        <v>https://www.genome.jp/entry/R04159</v>
      </c>
      <c r="G546" t="s">
        <v>11226</v>
      </c>
      <c r="H546" t="s">
        <v>12430</v>
      </c>
    </row>
    <row r="547" spans="1:8">
      <c r="A547" t="s">
        <v>1602</v>
      </c>
      <c r="B547" t="str">
        <f>VLOOKUP(A547,Peptides!$L$2:$O$1465,4)</f>
        <v>BSU_18410</v>
      </c>
      <c r="C547" t="s">
        <v>1600</v>
      </c>
      <c r="E547" t="str">
        <f t="shared" si="8"/>
        <v>https://www.genome.jp/entry/2.3.2.2</v>
      </c>
      <c r="F547" t="str">
        <f>_xlfn.CONCAT("https://www.genome.jp/entry/",'reactions (old)'!C547)</f>
        <v>https://www.genome.jp/entry/R04935</v>
      </c>
      <c r="G547" t="s">
        <v>11227</v>
      </c>
      <c r="H547" t="s">
        <v>12431</v>
      </c>
    </row>
    <row r="548" spans="1:8">
      <c r="A548" t="s">
        <v>723</v>
      </c>
      <c r="B548" t="str">
        <f>VLOOKUP(A548,Peptides!$L$2:$O$1465,4)</f>
        <v>BSU_41050</v>
      </c>
      <c r="C548" t="s">
        <v>721</v>
      </c>
      <c r="E548" t="str">
        <f t="shared" si="8"/>
        <v>https://www.genome.jp/entry/2.3.2.3</v>
      </c>
      <c r="F548" t="str">
        <f>_xlfn.CONCAT("https://www.genome.jp/entry/",'reactions (old)'!C548)</f>
        <v>https://www.genome.jp/entry/R03771</v>
      </c>
      <c r="G548" t="s">
        <v>11228</v>
      </c>
      <c r="H548" t="s">
        <v>12432</v>
      </c>
    </row>
    <row r="549" spans="1:8">
      <c r="A549" t="s">
        <v>2368</v>
      </c>
      <c r="B549" t="str">
        <f>VLOOKUP(A549,Peptides!$L$2:$O$1465,4)</f>
        <v>BSU_28280</v>
      </c>
      <c r="C549" t="s">
        <v>2366</v>
      </c>
      <c r="E549" t="str">
        <f t="shared" si="8"/>
        <v>https://www.genome.jp/entry/2.3.3.13</v>
      </c>
      <c r="F549" t="str">
        <f>_xlfn.CONCAT("https://www.genome.jp/entry/",'reactions (old)'!C549)</f>
        <v>https://www.genome.jp/entry/R01213</v>
      </c>
      <c r="G549" t="s">
        <v>11229</v>
      </c>
      <c r="H549" t="s">
        <v>12433</v>
      </c>
    </row>
    <row r="550" spans="1:8">
      <c r="A550" t="s">
        <v>808</v>
      </c>
      <c r="B550" t="str">
        <f>VLOOKUP(A550,Peptides!$L$2:$O$1465,4)</f>
        <v>BSU_09440</v>
      </c>
      <c r="C550" t="s">
        <v>806</v>
      </c>
      <c r="E550" t="str">
        <f t="shared" si="8"/>
        <v>https://www.genome.jp/entry/2.3.3.16</v>
      </c>
      <c r="F550" t="str">
        <f>_xlfn.CONCAT("https://www.genome.jp/entry/",'reactions (old)'!C550)</f>
        <v>https://www.genome.jp/entry/R00351</v>
      </c>
      <c r="G550" t="s">
        <v>11230</v>
      </c>
      <c r="H550" t="s">
        <v>12434</v>
      </c>
    </row>
    <row r="551" spans="1:8">
      <c r="A551" t="s">
        <v>2050</v>
      </c>
      <c r="B551" t="str">
        <f>VLOOKUP(A551,Peptides!$L$2:$O$1465,4)</f>
        <v>BSU_24140</v>
      </c>
      <c r="C551" t="s">
        <v>2048</v>
      </c>
      <c r="D551" t="s">
        <v>743</v>
      </c>
      <c r="E551" t="str">
        <f t="shared" si="8"/>
        <v>https://www.genome.jp/entry/2.3.3.5</v>
      </c>
      <c r="F551" t="str">
        <f>_xlfn.CONCAT("https://www.genome.jp/entry/",'reactions (old)'!C551)</f>
        <v>https://www.genome.jp/entry/R00351</v>
      </c>
      <c r="G551" t="s">
        <v>11230</v>
      </c>
      <c r="H551" t="s">
        <v>12434</v>
      </c>
    </row>
    <row r="552" spans="1:8">
      <c r="A552" t="s">
        <v>2050</v>
      </c>
      <c r="B552" t="str">
        <f>VLOOKUP(A552,Peptides!$L$2:$O$1465,4)</f>
        <v>BSU_24140</v>
      </c>
      <c r="C552" t="s">
        <v>2048</v>
      </c>
      <c r="E552" t="str">
        <f t="shared" si="8"/>
        <v>https://www.genome.jp/entry/2.3.3.5</v>
      </c>
      <c r="F552" t="str">
        <f>_xlfn.CONCAT("https://www.genome.jp/entry/",'reactions (old)'!C552)</f>
        <v>https://www.genome.jp/entry/R00931</v>
      </c>
      <c r="G552" t="s">
        <v>11231</v>
      </c>
      <c r="H552" t="s">
        <v>12435</v>
      </c>
    </row>
    <row r="553" spans="1:8">
      <c r="A553" t="s">
        <v>2664</v>
      </c>
      <c r="B553" t="str">
        <f>VLOOKUP(A553,Peptides!$L$2:$O$1465,4)</f>
        <v>BSU_30940</v>
      </c>
      <c r="C553" t="s">
        <v>2662</v>
      </c>
      <c r="E553" t="str">
        <f t="shared" si="8"/>
        <v>https://www.genome.jp/entry/2.4.1.1</v>
      </c>
      <c r="F553" t="str">
        <f>_xlfn.CONCAT("https://www.genome.jp/entry/",'reactions (old)'!C553)</f>
        <v>https://www.genome.jp/entry/R01821</v>
      </c>
      <c r="G553" t="s">
        <v>11232</v>
      </c>
      <c r="H553" t="s">
        <v>12436</v>
      </c>
    </row>
    <row r="554" spans="1:8">
      <c r="A554" t="s">
        <v>2664</v>
      </c>
      <c r="B554" t="str">
        <f>VLOOKUP(A554,Peptides!$L$2:$O$1465,4)</f>
        <v>BSU_30940</v>
      </c>
      <c r="C554" t="s">
        <v>2662</v>
      </c>
      <c r="E554" t="str">
        <f t="shared" si="8"/>
        <v>https://www.genome.jp/entry/2.4.1.1</v>
      </c>
      <c r="F554" t="str">
        <f>_xlfn.CONCAT("https://www.genome.jp/entry/",'reactions (old)'!C554)</f>
        <v>https://www.genome.jp/entry/R02111</v>
      </c>
      <c r="G554" t="s">
        <v>11233</v>
      </c>
      <c r="H554" t="s">
        <v>12436</v>
      </c>
    </row>
    <row r="555" spans="1:8">
      <c r="A555" t="s">
        <v>2664</v>
      </c>
      <c r="B555" t="str">
        <f>VLOOKUP(A555,Peptides!$L$2:$O$1465,4)</f>
        <v>BSU_30940</v>
      </c>
      <c r="C555" t="s">
        <v>2662</v>
      </c>
      <c r="E555" t="str">
        <f t="shared" si="8"/>
        <v>https://www.genome.jp/entry/2.4.1.1</v>
      </c>
      <c r="F555" t="str">
        <f>_xlfn.CONCAT("https://www.genome.jp/entry/",'reactions (old)'!C555)</f>
        <v>https://www.genome.jp/entry/R06050</v>
      </c>
      <c r="G555" t="s">
        <v>11234</v>
      </c>
      <c r="H555" t="s">
        <v>12437</v>
      </c>
    </row>
    <row r="556" spans="1:8">
      <c r="A556" t="s">
        <v>2664</v>
      </c>
      <c r="B556" t="str">
        <f>VLOOKUP(A556,Peptides!$L$2:$O$1465,4)</f>
        <v>BSU_30940</v>
      </c>
      <c r="C556" t="s">
        <v>2662</v>
      </c>
      <c r="E556" t="str">
        <f t="shared" si="8"/>
        <v>https://www.genome.jp/entry/2.4.1.1</v>
      </c>
      <c r="F556" t="str">
        <f>_xlfn.CONCAT("https://www.genome.jp/entry/",'reactions (old)'!C556)</f>
        <v>https://www.genome.jp/entry/R06185</v>
      </c>
      <c r="G556" t="s">
        <v>11235</v>
      </c>
      <c r="H556" t="s">
        <v>12437</v>
      </c>
    </row>
    <row r="557" spans="1:8">
      <c r="A557" t="s">
        <v>2947</v>
      </c>
      <c r="B557" t="str">
        <f>VLOOKUP(A557,Peptides!$L$2:$O$1465,4)</f>
        <v>BSU_34450</v>
      </c>
      <c r="C557" t="s">
        <v>2945</v>
      </c>
      <c r="E557" t="str">
        <f t="shared" si="8"/>
        <v>https://www.genome.jp/entry/2.4.1.10</v>
      </c>
      <c r="F557" t="str">
        <f>_xlfn.CONCAT("https://www.genome.jp/entry/",'reactions (old)'!C557)</f>
        <v>https://www.genome.jp/entry/R05140</v>
      </c>
      <c r="G557" t="s">
        <v>11236</v>
      </c>
      <c r="H557" t="s">
        <v>12438</v>
      </c>
    </row>
    <row r="558" spans="1:8">
      <c r="A558" t="s">
        <v>2947</v>
      </c>
      <c r="B558" t="str">
        <f>VLOOKUP(A558,Peptides!$L$2:$O$1465,4)</f>
        <v>BSU_34450</v>
      </c>
      <c r="C558" t="s">
        <v>2945</v>
      </c>
      <c r="E558" t="str">
        <f t="shared" si="8"/>
        <v>https://www.genome.jp/entry/2.4.1.10</v>
      </c>
      <c r="F558" t="str">
        <f>_xlfn.CONCAT("https://www.genome.jp/entry/",'reactions (old)'!C558)</f>
        <v>https://www.genome.jp/entry/R06079</v>
      </c>
      <c r="G558" t="s">
        <v>11237</v>
      </c>
      <c r="H558" t="s">
        <v>12439</v>
      </c>
    </row>
    <row r="559" spans="1:8">
      <c r="A559" t="s">
        <v>1823</v>
      </c>
      <c r="B559" t="str">
        <f>VLOOKUP(A559,Peptides!$L$2:$O$1465,4)</f>
        <v>BSU_22320</v>
      </c>
      <c r="C559" t="s">
        <v>1821</v>
      </c>
      <c r="E559" t="str">
        <f t="shared" si="8"/>
        <v>https://www.genome.jp/entry/2.4.1.129</v>
      </c>
      <c r="F559" t="str">
        <f>_xlfn.CONCAT("https://www.genome.jp/entry/",'reactions (old)'!C559)</f>
        <v>https://www.genome.jp/entry/R04519</v>
      </c>
      <c r="G559" t="s">
        <v>11238</v>
      </c>
      <c r="H559" t="s">
        <v>12440</v>
      </c>
    </row>
    <row r="560" spans="1:8">
      <c r="A560" t="s">
        <v>1823</v>
      </c>
      <c r="B560" t="str">
        <f>VLOOKUP(A560,Peptides!$L$2:$O$1465,4)</f>
        <v>BSU_22320</v>
      </c>
      <c r="C560" t="s">
        <v>1821</v>
      </c>
      <c r="E560" t="str">
        <f t="shared" si="8"/>
        <v>https://www.genome.jp/entry/2.4.1.129</v>
      </c>
      <c r="F560" t="str">
        <f>_xlfn.CONCAT("https://www.genome.jp/entry/",'reactions (old)'!C560)</f>
        <v>https://www.genome.jp/entry/R06177</v>
      </c>
      <c r="G560" t="s">
        <v>11239</v>
      </c>
      <c r="H560" t="s">
        <v>12441</v>
      </c>
    </row>
    <row r="561" spans="1:8">
      <c r="A561" t="s">
        <v>1823</v>
      </c>
      <c r="B561" t="str">
        <f>VLOOKUP(A561,Peptides!$L$2:$O$1465,4)</f>
        <v>BSU_22320</v>
      </c>
      <c r="C561" t="s">
        <v>1821</v>
      </c>
      <c r="E561" t="str">
        <f t="shared" si="8"/>
        <v>https://www.genome.jp/entry/2.4.1.129</v>
      </c>
      <c r="F561" t="str">
        <f>_xlfn.CONCAT("https://www.genome.jp/entry/",'reactions (old)'!C561)</f>
        <v>https://www.genome.jp/entry/R06178</v>
      </c>
      <c r="G561" t="s">
        <v>11240</v>
      </c>
      <c r="H561" t="s">
        <v>12442</v>
      </c>
    </row>
    <row r="562" spans="1:8">
      <c r="A562" t="s">
        <v>1823</v>
      </c>
      <c r="B562" t="str">
        <f>VLOOKUP(A562,Peptides!$L$2:$O$1465,4)</f>
        <v>BSU_22320</v>
      </c>
      <c r="C562" t="s">
        <v>1821</v>
      </c>
      <c r="E562" t="str">
        <f t="shared" si="8"/>
        <v>https://www.genome.jp/entry/2.4.1.129</v>
      </c>
      <c r="F562" t="str">
        <f>_xlfn.CONCAT("https://www.genome.jp/entry/",'reactions (old)'!C562)</f>
        <v>https://www.genome.jp/entry/R06179</v>
      </c>
      <c r="G562" t="s">
        <v>11241</v>
      </c>
      <c r="H562" t="s">
        <v>12443</v>
      </c>
    </row>
    <row r="563" spans="1:8">
      <c r="A563" t="s">
        <v>2675</v>
      </c>
      <c r="B563" t="str">
        <f>VLOOKUP(A563,Peptides!$L$2:$O$1465,4)</f>
        <v>BSU_30980</v>
      </c>
      <c r="C563" t="s">
        <v>2673</v>
      </c>
      <c r="E563" t="str">
        <f t="shared" si="8"/>
        <v>https://www.genome.jp/entry/2.4.1.18</v>
      </c>
      <c r="F563" t="str">
        <f>_xlfn.CONCAT("https://www.genome.jp/entry/",'reactions (old)'!C563)</f>
        <v>https://www.genome.jp/entry/R02110</v>
      </c>
      <c r="G563" t="s">
        <v>7460</v>
      </c>
      <c r="H563" t="s">
        <v>7461</v>
      </c>
    </row>
    <row r="564" spans="1:8">
      <c r="A564" t="s">
        <v>2675</v>
      </c>
      <c r="B564" t="str">
        <f>VLOOKUP(A564,Peptides!$L$2:$O$1465,4)</f>
        <v>BSU_30980</v>
      </c>
      <c r="C564" t="s">
        <v>2673</v>
      </c>
      <c r="E564" t="str">
        <f t="shared" si="8"/>
        <v>https://www.genome.jp/entry/2.4.1.18</v>
      </c>
      <c r="F564" t="str">
        <f>_xlfn.CONCAT("https://www.genome.jp/entry/",'reactions (old)'!C564)</f>
        <v>https://www.genome.jp/entry/R06186</v>
      </c>
      <c r="G564" t="s">
        <v>7462</v>
      </c>
      <c r="H564" t="s">
        <v>7463</v>
      </c>
    </row>
    <row r="565" spans="1:8">
      <c r="A565" t="s">
        <v>3065</v>
      </c>
      <c r="B565" t="str">
        <f>VLOOKUP(A565,Peptides!$L$2:$O$1465,4)</f>
        <v>BSU_35750</v>
      </c>
      <c r="C565" t="s">
        <v>3063</v>
      </c>
      <c r="E565" t="str">
        <f t="shared" si="8"/>
        <v>https://www.genome.jp/entry/2.4.1.187</v>
      </c>
      <c r="F565" t="str">
        <f>_xlfn.CONCAT("https://www.genome.jp/entry/",'reactions (old)'!C565)</f>
        <v>https://www.genome.jp/entry/R05566</v>
      </c>
      <c r="G565" t="s">
        <v>11242</v>
      </c>
      <c r="H565" t="s">
        <v>12444</v>
      </c>
    </row>
    <row r="566" spans="1:8">
      <c r="A566" t="s">
        <v>3065</v>
      </c>
      <c r="B566" t="str">
        <f>VLOOKUP(A566,Peptides!$L$2:$O$1465,4)</f>
        <v>BSU_35750</v>
      </c>
      <c r="C566" t="s">
        <v>3063</v>
      </c>
      <c r="E566" t="str">
        <f t="shared" si="8"/>
        <v>https://www.genome.jp/entry/2.4.1.187</v>
      </c>
      <c r="F566" t="str">
        <f>_xlfn.CONCAT("https://www.genome.jp/entry/",'reactions (old)'!C566)</f>
        <v>https://www.genome.jp/entry/R06129</v>
      </c>
      <c r="G566" t="s">
        <v>11243</v>
      </c>
      <c r="H566" t="s">
        <v>12445</v>
      </c>
    </row>
    <row r="567" spans="1:8">
      <c r="A567" t="s">
        <v>2667</v>
      </c>
      <c r="B567" t="str">
        <f>VLOOKUP(A567,Peptides!$L$2:$O$1465,4)</f>
        <v>BSU_30950</v>
      </c>
      <c r="C567" t="s">
        <v>2665</v>
      </c>
      <c r="E567" t="str">
        <f t="shared" si="8"/>
        <v>https://www.genome.jp/entry/2.4.1.21</v>
      </c>
      <c r="F567" t="str">
        <f>_xlfn.CONCAT("https://www.genome.jp/entry/",'reactions (old)'!C567)</f>
        <v>https://www.genome.jp/entry/R02421</v>
      </c>
      <c r="G567" t="s">
        <v>11244</v>
      </c>
      <c r="H567" t="s">
        <v>12446</v>
      </c>
    </row>
    <row r="568" spans="1:8">
      <c r="A568" t="s">
        <v>2667</v>
      </c>
      <c r="B568" t="str">
        <f>VLOOKUP(A568,Peptides!$L$2:$O$1465,4)</f>
        <v>BSU_30950</v>
      </c>
      <c r="C568" t="s">
        <v>2665</v>
      </c>
      <c r="E568" t="str">
        <f t="shared" si="8"/>
        <v>https://www.genome.jp/entry/2.4.1.21</v>
      </c>
      <c r="F568" t="str">
        <f>_xlfn.CONCAT("https://www.genome.jp/entry/",'reactions (old)'!C568)</f>
        <v>https://www.genome.jp/entry/R06049</v>
      </c>
      <c r="G568" t="s">
        <v>11245</v>
      </c>
      <c r="H568" t="s">
        <v>12447</v>
      </c>
    </row>
    <row r="569" spans="1:8">
      <c r="A569" t="s">
        <v>1311</v>
      </c>
      <c r="B569" t="str">
        <f>VLOOKUP(A569,Peptides!$L$2:$O$1465,4)</f>
        <v>BSU_15220</v>
      </c>
      <c r="C569" t="s">
        <v>1309</v>
      </c>
      <c r="E569" t="str">
        <f t="shared" si="8"/>
        <v>https://www.genome.jp/entry/2.4.1.227</v>
      </c>
      <c r="F569" t="str">
        <f>_xlfn.CONCAT("https://www.genome.jp/entry/",'reactions (old)'!C569)</f>
        <v>https://www.genome.jp/entry/R05032</v>
      </c>
      <c r="G569" t="s">
        <v>11246</v>
      </c>
      <c r="H569" t="s">
        <v>12448</v>
      </c>
    </row>
    <row r="570" spans="1:8">
      <c r="A570" t="s">
        <v>1311</v>
      </c>
      <c r="B570" t="str">
        <f>VLOOKUP(A570,Peptides!$L$2:$O$1465,4)</f>
        <v>BSU_15220</v>
      </c>
      <c r="C570" t="s">
        <v>1309</v>
      </c>
      <c r="E570" t="str">
        <f t="shared" si="8"/>
        <v>https://www.genome.jp/entry/2.4.1.227</v>
      </c>
      <c r="F570" t="str">
        <f>_xlfn.CONCAT("https://www.genome.jp/entry/",'reactions (old)'!C570)</f>
        <v>https://www.genome.jp/entry/R05662</v>
      </c>
      <c r="G570" t="s">
        <v>11247</v>
      </c>
      <c r="H570" t="s">
        <v>12449</v>
      </c>
    </row>
    <row r="571" spans="1:8">
      <c r="A571" t="s">
        <v>1311</v>
      </c>
      <c r="B571" t="str">
        <f>VLOOKUP(A571,Peptides!$L$2:$O$1465,4)</f>
        <v>BSU_15220</v>
      </c>
      <c r="C571" t="s">
        <v>1309</v>
      </c>
      <c r="E571" t="str">
        <f t="shared" si="8"/>
        <v>https://www.genome.jp/entry/2.4.1.227</v>
      </c>
      <c r="F571" t="str">
        <f>_xlfn.CONCAT("https://www.genome.jp/entry/",'reactions (old)'!C571)</f>
        <v>https://www.genome.jp/entry/R06172</v>
      </c>
      <c r="G571" t="s">
        <v>11248</v>
      </c>
      <c r="H571" t="s">
        <v>12450</v>
      </c>
    </row>
    <row r="572" spans="1:8">
      <c r="A572" t="s">
        <v>1311</v>
      </c>
      <c r="B572" t="str">
        <f>VLOOKUP(A572,Peptides!$L$2:$O$1465,4)</f>
        <v>BSU_15220</v>
      </c>
      <c r="C572" t="s">
        <v>1309</v>
      </c>
      <c r="E572" t="str">
        <f t="shared" si="8"/>
        <v>https://www.genome.jp/entry/2.4.1.227</v>
      </c>
      <c r="F572" t="str">
        <f>_xlfn.CONCAT("https://www.genome.jp/entry/",'reactions (old)'!C572)</f>
        <v>https://www.genome.jp/entry/R06173</v>
      </c>
      <c r="G572" t="s">
        <v>11249</v>
      </c>
      <c r="H572" t="s">
        <v>12451</v>
      </c>
    </row>
    <row r="573" spans="1:8">
      <c r="A573" t="s">
        <v>1311</v>
      </c>
      <c r="B573" t="str">
        <f>VLOOKUP(A573,Peptides!$L$2:$O$1465,4)</f>
        <v>BSU_15220</v>
      </c>
      <c r="C573" t="s">
        <v>1309</v>
      </c>
      <c r="E573" t="str">
        <f t="shared" si="8"/>
        <v>https://www.genome.jp/entry/2.4.1.227</v>
      </c>
      <c r="F573" t="str">
        <f>_xlfn.CONCAT("https://www.genome.jp/entry/",'reactions (old)'!C573)</f>
        <v>https://www.genome.jp/entry/R06174</v>
      </c>
      <c r="G573" t="s">
        <v>11250</v>
      </c>
      <c r="H573" t="s">
        <v>12452</v>
      </c>
    </row>
    <row r="574" spans="1:8">
      <c r="A574" t="s">
        <v>1784</v>
      </c>
      <c r="B574" t="str">
        <f>VLOOKUP(A574,Peptides!$L$2:$O$1465,4)</f>
        <v>BSU_21920</v>
      </c>
      <c r="C574" t="s">
        <v>1782</v>
      </c>
      <c r="E574" t="str">
        <f t="shared" si="8"/>
        <v>https://www.genome.jp/entry/2.4.1.315</v>
      </c>
      <c r="F574" t="str">
        <f>_xlfn.CONCAT("https://www.genome.jp/entry/",'reactions (old)'!C574)</f>
        <v>https://www.genome.jp/entry/R02689</v>
      </c>
      <c r="G574" t="s">
        <v>11251</v>
      </c>
      <c r="H574" t="s">
        <v>12453</v>
      </c>
    </row>
    <row r="575" spans="1:8">
      <c r="A575" t="s">
        <v>1784</v>
      </c>
      <c r="B575" t="str">
        <f>VLOOKUP(A575,Peptides!$L$2:$O$1465,4)</f>
        <v>BSU_21920</v>
      </c>
      <c r="C575" t="s">
        <v>1782</v>
      </c>
      <c r="E575" t="str">
        <f t="shared" si="8"/>
        <v>https://www.genome.jp/entry/2.4.1.315</v>
      </c>
      <c r="F575" t="str">
        <f>_xlfn.CONCAT("https://www.genome.jp/entry/",'reactions (old)'!C575)</f>
        <v>https://www.genome.jp/entry/R04377</v>
      </c>
      <c r="G575" t="s">
        <v>11252</v>
      </c>
      <c r="H575" t="s">
        <v>12454</v>
      </c>
    </row>
    <row r="576" spans="1:8">
      <c r="A576" t="s">
        <v>1784</v>
      </c>
      <c r="B576" t="str">
        <f>VLOOKUP(A576,Peptides!$L$2:$O$1465,4)</f>
        <v>BSU_21920</v>
      </c>
      <c r="C576" t="s">
        <v>1782</v>
      </c>
      <c r="E576" t="str">
        <f t="shared" si="8"/>
        <v>https://www.genome.jp/entry/2.4.1.315</v>
      </c>
      <c r="F576" t="str">
        <f>_xlfn.CONCAT("https://www.genome.jp/entry/",'reactions (old)'!C576)</f>
        <v>https://www.genome.jp/entry/R10807</v>
      </c>
      <c r="G576" t="s">
        <v>11253</v>
      </c>
      <c r="H576" t="s">
        <v>12455</v>
      </c>
    </row>
    <row r="577" spans="1:8">
      <c r="A577" t="s">
        <v>1784</v>
      </c>
      <c r="B577" t="str">
        <f>VLOOKUP(A577,Peptides!$L$2:$O$1465,4)</f>
        <v>BSU_21920</v>
      </c>
      <c r="C577" t="s">
        <v>1782</v>
      </c>
      <c r="D577" t="s">
        <v>16312</v>
      </c>
      <c r="E577" t="str">
        <f t="shared" si="8"/>
        <v>https://www.genome.jp/entry/2.4.1.315</v>
      </c>
      <c r="F577" t="str">
        <f>_xlfn.CONCAT("https://www.genome.jp/entry/",'reactions (old)'!C577)</f>
        <v>https://www.genome.jp/entry/R12898</v>
      </c>
      <c r="G577" t="s">
        <v>11254</v>
      </c>
      <c r="H577" t="s">
        <v>12456</v>
      </c>
    </row>
    <row r="578" spans="1:8">
      <c r="A578" t="s">
        <v>1784</v>
      </c>
      <c r="B578" t="str">
        <f>VLOOKUP(A578,Peptides!$L$2:$O$1465,4)</f>
        <v>BSU_21920</v>
      </c>
      <c r="C578" t="s">
        <v>1782</v>
      </c>
      <c r="E578" t="str">
        <f t="shared" si="8"/>
        <v>https://www.genome.jp/entry/2.4.1.315</v>
      </c>
      <c r="F578" t="str">
        <f>_xlfn.CONCAT("https://www.genome.jp/entry/",'reactions (old)'!C578)</f>
        <v>https://www.genome.jp/entry/R12899</v>
      </c>
      <c r="G578" t="s">
        <v>11255</v>
      </c>
      <c r="H578" t="s">
        <v>12457</v>
      </c>
    </row>
    <row r="579" spans="1:8">
      <c r="A579" t="s">
        <v>3059</v>
      </c>
      <c r="B579" t="str">
        <f>VLOOKUP(A579,Peptides!$L$2:$O$1465,4)</f>
        <v>BSU_35730</v>
      </c>
      <c r="C579" t="s">
        <v>3057</v>
      </c>
      <c r="E579" t="str">
        <f t="shared" ref="E579:E642" si="9">_xlfn.CONCAT("https://www.genome.jp/entry/",C579)</f>
        <v>https://www.genome.jp/entry/2.4.1.52</v>
      </c>
      <c r="F579" t="str">
        <f>_xlfn.CONCAT("https://www.genome.jp/entry/",'reactions (old)'!C579)</f>
        <v>https://www.genome.jp/entry/R12807</v>
      </c>
      <c r="G579" t="s">
        <v>11256</v>
      </c>
      <c r="H579" t="s">
        <v>12458</v>
      </c>
    </row>
    <row r="580" spans="1:8">
      <c r="A580" t="s">
        <v>3059</v>
      </c>
      <c r="B580" t="str">
        <f>VLOOKUP(A580,Peptides!$L$2:$O$1465,4)</f>
        <v>BSU_35730</v>
      </c>
      <c r="C580" t="s">
        <v>3057</v>
      </c>
      <c r="E580" t="str">
        <f t="shared" si="9"/>
        <v>https://www.genome.jp/entry/2.4.1.52</v>
      </c>
      <c r="F580" t="str">
        <f>_xlfn.CONCAT("https://www.genome.jp/entry/",'reactions (old)'!C580)</f>
        <v>https://www.genome.jp/entry/R12862</v>
      </c>
      <c r="G580" t="s">
        <v>11257</v>
      </c>
      <c r="H580" t="s">
        <v>12459</v>
      </c>
    </row>
    <row r="581" spans="1:8">
      <c r="A581" t="s">
        <v>2964</v>
      </c>
      <c r="B581" t="str">
        <f>VLOOKUP(A581,Peptides!$L$2:$O$1465,4)</f>
        <v>BSU_34570</v>
      </c>
      <c r="C581" t="s">
        <v>2962</v>
      </c>
      <c r="E581" t="str">
        <f t="shared" si="9"/>
        <v>https://www.genome.jp/entry/2.4.1.8</v>
      </c>
      <c r="F581" t="str">
        <f>_xlfn.CONCAT("https://www.genome.jp/entry/",'reactions (old)'!C581)</f>
        <v>https://www.genome.jp/entry/R01555</v>
      </c>
      <c r="G581" t="s">
        <v>11258</v>
      </c>
      <c r="H581" t="s">
        <v>12460</v>
      </c>
    </row>
    <row r="582" spans="1:8">
      <c r="A582" t="s">
        <v>2964</v>
      </c>
      <c r="B582" t="str">
        <f>VLOOKUP(A582,Peptides!$L$2:$O$1465,4)</f>
        <v>BSU_34570</v>
      </c>
      <c r="C582" t="s">
        <v>2962</v>
      </c>
      <c r="E582" t="str">
        <f t="shared" si="9"/>
        <v>https://www.genome.jp/entry/2.4.1.8</v>
      </c>
      <c r="F582" t="str">
        <f>_xlfn.CONCAT("https://www.genome.jp/entry/",'reactions (old)'!C582)</f>
        <v>https://www.genome.jp/entry/R06040</v>
      </c>
      <c r="G582" t="s">
        <v>11259</v>
      </c>
      <c r="H582" t="s">
        <v>12460</v>
      </c>
    </row>
    <row r="583" spans="1:8">
      <c r="A583" t="s">
        <v>1698</v>
      </c>
      <c r="B583" t="str">
        <f>VLOOKUP(A583,Peptides!$L$2:$O$1465,4)</f>
        <v>BSU_19630</v>
      </c>
      <c r="C583" t="s">
        <v>1696</v>
      </c>
      <c r="E583" t="str">
        <f t="shared" si="9"/>
        <v>https://www.genome.jp/entry/2.4.2.1</v>
      </c>
      <c r="F583" t="str">
        <f>_xlfn.CONCAT("https://www.genome.jp/entry/",'reactions (old)'!C583)</f>
        <v xml:space="preserve">https://www.genome.jp/entry/R01561 </v>
      </c>
      <c r="G583" t="s">
        <v>11260</v>
      </c>
      <c r="H583" t="s">
        <v>12461</v>
      </c>
    </row>
    <row r="584" spans="1:8">
      <c r="A584" t="s">
        <v>1698</v>
      </c>
      <c r="B584" t="str">
        <f>VLOOKUP(A584,Peptides!$L$2:$O$1465,4)</f>
        <v>BSU_19630</v>
      </c>
      <c r="C584" t="s">
        <v>1696</v>
      </c>
      <c r="E584" t="str">
        <f t="shared" si="9"/>
        <v>https://www.genome.jp/entry/2.4.2.1</v>
      </c>
      <c r="F584" t="str">
        <f>_xlfn.CONCAT("https://www.genome.jp/entry/",'reactions (old)'!C584)</f>
        <v xml:space="preserve">https://www.genome.jp/entry/R01863 </v>
      </c>
      <c r="G584" t="s">
        <v>11261</v>
      </c>
      <c r="H584" t="s">
        <v>12462</v>
      </c>
    </row>
    <row r="585" spans="1:8">
      <c r="A585" t="s">
        <v>1698</v>
      </c>
      <c r="B585" t="str">
        <f>VLOOKUP(A585,Peptides!$L$2:$O$1465,4)</f>
        <v>BSU_19630</v>
      </c>
      <c r="C585" t="s">
        <v>1696</v>
      </c>
      <c r="E585" t="str">
        <f t="shared" si="9"/>
        <v>https://www.genome.jp/entry/2.4.2.1</v>
      </c>
      <c r="F585" t="str">
        <f>_xlfn.CONCAT("https://www.genome.jp/entry/",'reactions (old)'!C585)</f>
        <v>https://www.genome.jp/entry/R01969</v>
      </c>
      <c r="G585" t="s">
        <v>11262</v>
      </c>
      <c r="H585" t="s">
        <v>12463</v>
      </c>
    </row>
    <row r="586" spans="1:8">
      <c r="A586" t="s">
        <v>1698</v>
      </c>
      <c r="B586" t="str">
        <f>VLOOKUP(A586,Peptides!$L$2:$O$1465,4)</f>
        <v>BSU_19630</v>
      </c>
      <c r="C586" t="s">
        <v>1696</v>
      </c>
      <c r="E586" t="str">
        <f t="shared" si="9"/>
        <v>https://www.genome.jp/entry/2.4.2.1</v>
      </c>
      <c r="F586" t="str">
        <f>_xlfn.CONCAT("https://www.genome.jp/entry/",'reactions (old)'!C586)</f>
        <v xml:space="preserve">https://www.genome.jp/entry/R02147 </v>
      </c>
      <c r="G586" t="s">
        <v>11263</v>
      </c>
      <c r="H586" t="s">
        <v>12464</v>
      </c>
    </row>
    <row r="587" spans="1:8">
      <c r="A587" t="s">
        <v>1698</v>
      </c>
      <c r="B587" t="str">
        <f>VLOOKUP(A587,Peptides!$L$2:$O$1465,4)</f>
        <v>BSU_19630</v>
      </c>
      <c r="C587" t="s">
        <v>1696</v>
      </c>
      <c r="E587" t="str">
        <f t="shared" si="9"/>
        <v>https://www.genome.jp/entry/2.4.2.1</v>
      </c>
      <c r="F587" t="str">
        <f>_xlfn.CONCAT("https://www.genome.jp/entry/",'reactions (old)'!C587)</f>
        <v>https://www.genome.jp/entry/R02294</v>
      </c>
      <c r="G587" t="s">
        <v>11264</v>
      </c>
      <c r="H587" t="s">
        <v>12465</v>
      </c>
    </row>
    <row r="588" spans="1:8">
      <c r="A588" t="s">
        <v>1698</v>
      </c>
      <c r="B588" t="str">
        <f>VLOOKUP(A588,Peptides!$L$2:$O$1465,4)</f>
        <v>BSU_19630</v>
      </c>
      <c r="C588" t="s">
        <v>1696</v>
      </c>
      <c r="E588" t="str">
        <f t="shared" si="9"/>
        <v>https://www.genome.jp/entry/2.4.2.1</v>
      </c>
      <c r="F588" t="str">
        <f>_xlfn.CONCAT("https://www.genome.jp/entry/",'reactions (old)'!C588)</f>
        <v>https://www.genome.jp/entry/R02295</v>
      </c>
      <c r="G588" t="s">
        <v>11265</v>
      </c>
      <c r="H588" t="s">
        <v>12466</v>
      </c>
    </row>
    <row r="589" spans="1:8">
      <c r="A589" t="s">
        <v>1698</v>
      </c>
      <c r="B589" t="str">
        <f>VLOOKUP(A589,Peptides!$L$2:$O$1465,4)</f>
        <v>BSU_19630</v>
      </c>
      <c r="C589" t="s">
        <v>1696</v>
      </c>
      <c r="D589" t="s">
        <v>16313</v>
      </c>
      <c r="E589" t="str">
        <f t="shared" si="9"/>
        <v>https://www.genome.jp/entry/2.4.2.1</v>
      </c>
      <c r="F589" t="str">
        <f>_xlfn.CONCAT("https://www.genome.jp/entry/",'reactions (old)'!C589)</f>
        <v>https://www.genome.jp/entry/R02297</v>
      </c>
      <c r="G589" t="s">
        <v>11266</v>
      </c>
      <c r="H589" t="s">
        <v>12467</v>
      </c>
    </row>
    <row r="590" spans="1:8">
      <c r="A590" t="s">
        <v>1698</v>
      </c>
      <c r="B590" t="str">
        <f>VLOOKUP(A590,Peptides!$L$2:$O$1465,4)</f>
        <v>BSU_19630</v>
      </c>
      <c r="C590" t="s">
        <v>1696</v>
      </c>
      <c r="E590" t="str">
        <f t="shared" si="9"/>
        <v>https://www.genome.jp/entry/2.4.2.1</v>
      </c>
      <c r="F590" t="str">
        <f>_xlfn.CONCAT("https://www.genome.jp/entry/",'reactions (old)'!C590)</f>
        <v>https://www.genome.jp/entry/R02557</v>
      </c>
      <c r="G590" t="s">
        <v>11267</v>
      </c>
      <c r="H590" t="s">
        <v>12468</v>
      </c>
    </row>
    <row r="591" spans="1:8">
      <c r="A591" t="s">
        <v>1698</v>
      </c>
      <c r="B591" t="str">
        <f>VLOOKUP(A591,Peptides!$L$2:$O$1465,4)</f>
        <v>BSU_19630</v>
      </c>
      <c r="C591" t="s">
        <v>1696</v>
      </c>
      <c r="E591" t="str">
        <f t="shared" si="9"/>
        <v>https://www.genome.jp/entry/2.4.2.1</v>
      </c>
      <c r="F591" t="str">
        <f>_xlfn.CONCAT("https://www.genome.jp/entry/",'reactions (old)'!C591)</f>
        <v>https://www.genome.jp/entry/R02748</v>
      </c>
      <c r="G591" t="s">
        <v>11268</v>
      </c>
      <c r="H591" t="s">
        <v>12469</v>
      </c>
    </row>
    <row r="592" spans="1:8">
      <c r="A592" t="s">
        <v>1698</v>
      </c>
      <c r="B592" t="str">
        <f>VLOOKUP(A592,Peptides!$L$2:$O$1465,4)</f>
        <v>BSU_19630</v>
      </c>
      <c r="C592" t="s">
        <v>1696</v>
      </c>
      <c r="E592" t="str">
        <f t="shared" si="9"/>
        <v>https://www.genome.jp/entry/2.4.2.1</v>
      </c>
      <c r="F592" t="str">
        <f>_xlfn.CONCAT("https://www.genome.jp/entry/",'reactions (old)'!C592)</f>
        <v>https://www.genome.jp/entry/R08368</v>
      </c>
      <c r="G592" t="s">
        <v>11269</v>
      </c>
      <c r="H592" t="s">
        <v>12470</v>
      </c>
    </row>
    <row r="593" spans="1:8">
      <c r="A593" t="s">
        <v>1698</v>
      </c>
      <c r="B593" t="str">
        <f>VLOOKUP(A593,Peptides!$L$2:$O$1465,4)</f>
        <v>BSU_19630</v>
      </c>
      <c r="C593" t="s">
        <v>1696</v>
      </c>
      <c r="E593" t="str">
        <f t="shared" si="9"/>
        <v>https://www.genome.jp/entry/2.4.2.1</v>
      </c>
      <c r="F593" t="str">
        <f>_xlfn.CONCAT("https://www.genome.jp/entry/",'reactions (old)'!C593)</f>
        <v>https://www.genome.jp/entry/R10244</v>
      </c>
      <c r="G593" t="s">
        <v>11270</v>
      </c>
      <c r="H593" t="s">
        <v>12471</v>
      </c>
    </row>
    <row r="594" spans="1:8">
      <c r="A594" t="s">
        <v>1350</v>
      </c>
      <c r="B594" t="str">
        <f>VLOOKUP(A594,Peptides!$L$2:$O$1465,4)</f>
        <v>BSU_15560</v>
      </c>
      <c r="C594" t="s">
        <v>1348</v>
      </c>
      <c r="E594" t="str">
        <f t="shared" si="9"/>
        <v>https://www.genome.jp/entry/2.4.2.10</v>
      </c>
      <c r="F594" t="str">
        <f>_xlfn.CONCAT("https://www.genome.jp/entry/",'reactions (old)'!C594)</f>
        <v>https://www.genome.jp/entry/R01870</v>
      </c>
      <c r="G594" t="s">
        <v>11271</v>
      </c>
      <c r="H594" t="s">
        <v>12472</v>
      </c>
    </row>
    <row r="595" spans="1:8">
      <c r="A595" t="s">
        <v>1350</v>
      </c>
      <c r="B595" t="str">
        <f>VLOOKUP(A595,Peptides!$L$2:$O$1465,4)</f>
        <v>BSU_15560</v>
      </c>
      <c r="C595" t="s">
        <v>1348</v>
      </c>
      <c r="E595" t="str">
        <f t="shared" si="9"/>
        <v>https://www.genome.jp/entry/2.4.2.10</v>
      </c>
      <c r="F595" t="str">
        <f>_xlfn.CONCAT("https://www.genome.jp/entry/",'reactions (old)'!C595)</f>
        <v>https://www.genome.jp/entry/R08231</v>
      </c>
      <c r="G595" t="s">
        <v>11272</v>
      </c>
      <c r="H595" t="s">
        <v>12473</v>
      </c>
    </row>
    <row r="596" spans="1:8">
      <c r="A596" t="s">
        <v>561</v>
      </c>
      <c r="B596" t="str">
        <f>VLOOKUP(A596,Peptides!$L$2:$O$1465,4)</f>
        <v>BSU_06490</v>
      </c>
      <c r="C596" t="s">
        <v>559</v>
      </c>
      <c r="E596" t="str">
        <f t="shared" si="9"/>
        <v>https://www.genome.jp/entry/2.4.2.14</v>
      </c>
      <c r="F596" t="str">
        <f>_xlfn.CONCAT("https://www.genome.jp/entry/",'reactions (old)'!C596)</f>
        <v>https://www.genome.jp/entry/R01072</v>
      </c>
      <c r="G596" t="s">
        <v>11273</v>
      </c>
      <c r="H596" t="s">
        <v>12474</v>
      </c>
    </row>
    <row r="597" spans="1:8">
      <c r="A597" t="s">
        <v>3004</v>
      </c>
      <c r="B597" t="str">
        <f>VLOOKUP(A597,Peptides!$L$2:$O$1465,4)</f>
        <v>BSU_34920</v>
      </c>
      <c r="C597" t="s">
        <v>3002</v>
      </c>
      <c r="E597" t="str">
        <f t="shared" si="9"/>
        <v>https://www.genome.jp/entry/2.4.2.17</v>
      </c>
      <c r="F597" t="str">
        <f>_xlfn.CONCAT("https://www.genome.jp/entry/",'reactions (old)'!C597)</f>
        <v>https://www.genome.jp/entry/R01071</v>
      </c>
      <c r="G597" t="s">
        <v>11274</v>
      </c>
      <c r="H597" t="s">
        <v>12475</v>
      </c>
    </row>
    <row r="598" spans="1:8">
      <c r="A598" t="s">
        <v>1882</v>
      </c>
      <c r="B598" t="str">
        <f>VLOOKUP(A598,Peptides!$L$2:$O$1465,4)</f>
        <v>BSU_22670</v>
      </c>
      <c r="C598" t="s">
        <v>1880</v>
      </c>
      <c r="E598" t="str">
        <f t="shared" si="9"/>
        <v>https://www.genome.jp/entry/2.4.2.18</v>
      </c>
      <c r="F598" t="str">
        <f>_xlfn.CONCAT("https://www.genome.jp/entry/",'reactions (old)'!C598)</f>
        <v>https://www.genome.jp/entry/R01073</v>
      </c>
      <c r="G598" t="s">
        <v>11275</v>
      </c>
      <c r="H598" t="s">
        <v>12476</v>
      </c>
    </row>
    <row r="599" spans="1:8">
      <c r="A599" t="s">
        <v>2316</v>
      </c>
      <c r="B599" t="str">
        <f>VLOOKUP(A599,Peptides!$L$2:$O$1465,4)</f>
        <v>BSU_27860</v>
      </c>
      <c r="C599" t="s">
        <v>2314</v>
      </c>
      <c r="E599" t="str">
        <f t="shared" si="9"/>
        <v>https://www.genome.jp/entry/2.4.2.19</v>
      </c>
      <c r="F599" t="str">
        <f>_xlfn.CONCAT("https://www.genome.jp/entry/",'reactions (old)'!C599)</f>
        <v>https://www.genome.jp/entry/R03348</v>
      </c>
      <c r="G599" t="s">
        <v>11276</v>
      </c>
      <c r="H599" t="s">
        <v>12477</v>
      </c>
    </row>
    <row r="600" spans="1:8">
      <c r="A600" t="s">
        <v>3395</v>
      </c>
      <c r="B600" t="str">
        <f>VLOOKUP(A600,Peptides!$L$2:$O$1465,4)</f>
        <v>BSU_39400</v>
      </c>
      <c r="C600" t="s">
        <v>3391</v>
      </c>
      <c r="E600" t="str">
        <f t="shared" si="9"/>
        <v>https://www.genome.jp/entry/2.4.2.2</v>
      </c>
      <c r="F600" t="str">
        <f>_xlfn.CONCAT("https://www.genome.jp/entry/",'reactions (old)'!C600)</f>
        <v>https://www.genome.jp/entry/R01570</v>
      </c>
      <c r="G600" t="s">
        <v>11277</v>
      </c>
      <c r="H600" t="s">
        <v>12478</v>
      </c>
    </row>
    <row r="601" spans="1:8">
      <c r="A601" t="s">
        <v>3395</v>
      </c>
      <c r="B601" t="str">
        <f>VLOOKUP(A601,Peptides!$L$2:$O$1465,4)</f>
        <v>BSU_39400</v>
      </c>
      <c r="C601" t="s">
        <v>3391</v>
      </c>
      <c r="E601" t="str">
        <f t="shared" si="9"/>
        <v>https://www.genome.jp/entry/2.4.2.2</v>
      </c>
      <c r="F601" t="str">
        <f>_xlfn.CONCAT("https://www.genome.jp/entry/",'reactions (old)'!C601)</f>
        <v>https://www.genome.jp/entry/R01876</v>
      </c>
      <c r="G601" t="s">
        <v>11278</v>
      </c>
      <c r="H601" t="s">
        <v>12479</v>
      </c>
    </row>
    <row r="602" spans="1:8">
      <c r="A602" t="s">
        <v>3395</v>
      </c>
      <c r="B602" t="str">
        <f>VLOOKUP(A602,Peptides!$L$2:$O$1465,4)</f>
        <v>BSU_39400</v>
      </c>
      <c r="C602" t="s">
        <v>3391</v>
      </c>
      <c r="E602" t="str">
        <f t="shared" si="9"/>
        <v>https://www.genome.jp/entry/2.4.2.2</v>
      </c>
      <c r="F602" t="str">
        <f>_xlfn.CONCAT("https://www.genome.jp/entry/",'reactions (old)'!C602)</f>
        <v>https://www.genome.jp/entry/R02296</v>
      </c>
      <c r="G602" t="s">
        <v>11279</v>
      </c>
      <c r="H602" t="s">
        <v>12480</v>
      </c>
    </row>
    <row r="603" spans="1:8">
      <c r="A603" t="s">
        <v>3395</v>
      </c>
      <c r="B603" t="str">
        <f>VLOOKUP(A603,Peptides!$L$2:$O$1465,4)</f>
        <v>BSU_39400</v>
      </c>
      <c r="C603" t="s">
        <v>3391</v>
      </c>
      <c r="E603" t="str">
        <f t="shared" si="9"/>
        <v>https://www.genome.jp/entry/2.4.2.2</v>
      </c>
      <c r="F603" t="str">
        <f>_xlfn.CONCAT("https://www.genome.jp/entry/",'reactions (old)'!C603)</f>
        <v>https://www.genome.jp/entry/R02298</v>
      </c>
      <c r="G603" t="s">
        <v>11280</v>
      </c>
      <c r="H603" t="s">
        <v>12481</v>
      </c>
    </row>
    <row r="604" spans="1:8">
      <c r="A604" t="s">
        <v>3395</v>
      </c>
      <c r="B604" t="str">
        <f>VLOOKUP(A604,Peptides!$L$2:$O$1465,4)</f>
        <v>BSU_39400</v>
      </c>
      <c r="C604" t="s">
        <v>3391</v>
      </c>
      <c r="E604" t="str">
        <f t="shared" si="9"/>
        <v>https://www.genome.jp/entry/2.4.2.2</v>
      </c>
      <c r="F604" t="str">
        <f>_xlfn.CONCAT("https://www.genome.jp/entry/",'reactions (old)'!C604)</f>
        <v>https://www.genome.jp/entry/R02484</v>
      </c>
      <c r="G604" t="s">
        <v>11281</v>
      </c>
      <c r="H604" t="s">
        <v>12482</v>
      </c>
    </row>
    <row r="605" spans="1:8">
      <c r="A605" t="s">
        <v>1796</v>
      </c>
      <c r="B605" t="str">
        <f>VLOOKUP(A605,Peptides!$L$2:$O$1465,4)</f>
        <v>BSU_22070</v>
      </c>
      <c r="C605" t="s">
        <v>1794</v>
      </c>
      <c r="E605" t="str">
        <f t="shared" si="9"/>
        <v>https://www.genome.jp/entry/2.4.2.22</v>
      </c>
      <c r="F605" t="str">
        <f>_xlfn.CONCAT("https://www.genome.jp/entry/",'reactions (old)'!C605)</f>
        <v>https://www.genome.jp/entry/R01229</v>
      </c>
      <c r="G605" t="s">
        <v>11282</v>
      </c>
      <c r="H605" t="s">
        <v>12483</v>
      </c>
    </row>
    <row r="606" spans="1:8">
      <c r="A606" t="s">
        <v>1796</v>
      </c>
      <c r="B606" t="str">
        <f>VLOOKUP(A606,Peptides!$L$2:$O$1465,4)</f>
        <v>BSU_22070</v>
      </c>
      <c r="C606" t="s">
        <v>1794</v>
      </c>
      <c r="E606" t="str">
        <f t="shared" si="9"/>
        <v>https://www.genome.jp/entry/2.4.2.22</v>
      </c>
      <c r="F606" t="str">
        <f>_xlfn.CONCAT("https://www.genome.jp/entry/",'reactions (old)'!C606)</f>
        <v>https://www.genome.jp/entry/R02142</v>
      </c>
      <c r="G606" t="s">
        <v>11283</v>
      </c>
      <c r="H606" t="s">
        <v>12484</v>
      </c>
    </row>
    <row r="607" spans="1:8">
      <c r="A607" t="s">
        <v>2298</v>
      </c>
      <c r="B607" t="str">
        <f>VLOOKUP(A607,Peptides!$L$2:$O$1465,4)</f>
        <v>BSU_27710</v>
      </c>
      <c r="C607" t="s">
        <v>2296</v>
      </c>
      <c r="E607" t="str">
        <f t="shared" si="9"/>
        <v>https://www.genome.jp/entry/2.4.2.29</v>
      </c>
      <c r="F607" t="str">
        <f>_xlfn.CONCAT("https://www.genome.jp/entry/",'reactions (old)'!C607)</f>
        <v>https://www.genome.jp/entry/R10209</v>
      </c>
      <c r="G607" t="s">
        <v>11284</v>
      </c>
      <c r="H607" t="s">
        <v>12485</v>
      </c>
    </row>
    <row r="608" spans="1:8">
      <c r="A608" t="s">
        <v>3395</v>
      </c>
      <c r="B608" t="str">
        <f>VLOOKUP(A608,Peptides!$L$2:$O$1465,4)</f>
        <v>BSU_39400</v>
      </c>
      <c r="C608" t="s">
        <v>3392</v>
      </c>
      <c r="E608" t="str">
        <f t="shared" si="9"/>
        <v>https://www.genome.jp/entry/2.4.2.3</v>
      </c>
      <c r="F608" t="str">
        <f>_xlfn.CONCAT("https://www.genome.jp/entry/",'reactions (old)'!C608)</f>
        <v>https://www.genome.jp/entry/R01876</v>
      </c>
      <c r="G608" t="s">
        <v>11278</v>
      </c>
      <c r="H608" t="s">
        <v>12479</v>
      </c>
    </row>
    <row r="609" spans="1:8">
      <c r="A609" t="s">
        <v>3395</v>
      </c>
      <c r="B609" t="str">
        <f>VLOOKUP(A609,Peptides!$L$2:$O$1465,4)</f>
        <v>BSU_39400</v>
      </c>
      <c r="C609" t="s">
        <v>3392</v>
      </c>
      <c r="E609" t="str">
        <f t="shared" si="9"/>
        <v>https://www.genome.jp/entry/2.4.2.3</v>
      </c>
      <c r="F609" t="str">
        <f>_xlfn.CONCAT("https://www.genome.jp/entry/",'reactions (old)'!C609)</f>
        <v>https://www.genome.jp/entry/R02484</v>
      </c>
      <c r="G609" t="s">
        <v>11281</v>
      </c>
      <c r="H609" t="s">
        <v>12482</v>
      </c>
    </row>
    <row r="610" spans="1:8">
      <c r="A610" t="s">
        <v>3395</v>
      </c>
      <c r="B610" t="str">
        <f>VLOOKUP(A610,Peptides!$L$2:$O$1465,4)</f>
        <v>BSU_39400</v>
      </c>
      <c r="C610" t="s">
        <v>3392</v>
      </c>
      <c r="E610" t="str">
        <f t="shared" si="9"/>
        <v>https://www.genome.jp/entry/2.4.2.3</v>
      </c>
      <c r="F610" t="str">
        <f>_xlfn.CONCAT("https://www.genome.jp/entry/",'reactions (old)'!C610)</f>
        <v>https://www.genome.jp/entry/R08229</v>
      </c>
      <c r="G610" t="s">
        <v>11285</v>
      </c>
      <c r="H610" t="s">
        <v>12486</v>
      </c>
    </row>
    <row r="611" spans="1:8">
      <c r="A611" t="s">
        <v>3395</v>
      </c>
      <c r="B611" t="str">
        <f>VLOOKUP(A611,Peptides!$L$2:$O$1465,4)</f>
        <v>BSU_39400</v>
      </c>
      <c r="C611" t="s">
        <v>3393</v>
      </c>
      <c r="E611" t="str">
        <f t="shared" si="9"/>
        <v>https://www.genome.jp/entry/2.4.2.4</v>
      </c>
      <c r="F611" t="str">
        <f>_xlfn.CONCAT("https://www.genome.jp/entry/",'reactions (old)'!C611)</f>
        <v>https://www.genome.jp/entry/R01570</v>
      </c>
      <c r="G611" t="s">
        <v>11277</v>
      </c>
      <c r="H611" t="s">
        <v>12478</v>
      </c>
    </row>
    <row r="612" spans="1:8">
      <c r="A612" t="s">
        <v>3395</v>
      </c>
      <c r="B612" t="str">
        <f>VLOOKUP(A612,Peptides!$L$2:$O$1465,4)</f>
        <v>BSU_39400</v>
      </c>
      <c r="C612" t="s">
        <v>3393</v>
      </c>
      <c r="E612" t="str">
        <f t="shared" si="9"/>
        <v>https://www.genome.jp/entry/2.4.2.4</v>
      </c>
      <c r="F612" t="str">
        <f>_xlfn.CONCAT("https://www.genome.jp/entry/",'reactions (old)'!C612)</f>
        <v xml:space="preserve">https://www.genome.jp/entry/R01969 </v>
      </c>
      <c r="G612" t="s">
        <v>11262</v>
      </c>
      <c r="H612" t="s">
        <v>12463</v>
      </c>
    </row>
    <row r="613" spans="1:8">
      <c r="A613" t="s">
        <v>3395</v>
      </c>
      <c r="B613" t="str">
        <f>VLOOKUP(A613,Peptides!$L$2:$O$1465,4)</f>
        <v>BSU_39400</v>
      </c>
      <c r="C613" t="s">
        <v>3393</v>
      </c>
      <c r="E613" t="str">
        <f t="shared" si="9"/>
        <v>https://www.genome.jp/entry/2.4.2.4</v>
      </c>
      <c r="F613" t="str">
        <f>_xlfn.CONCAT("https://www.genome.jp/entry/",'reactions (old)'!C613)</f>
        <v xml:space="preserve">https://www.genome.jp/entry/R02484 </v>
      </c>
      <c r="G613" t="s">
        <v>11281</v>
      </c>
      <c r="H613" t="s">
        <v>12482</v>
      </c>
    </row>
    <row r="614" spans="1:8">
      <c r="A614" t="s">
        <v>3395</v>
      </c>
      <c r="B614" t="str">
        <f>VLOOKUP(A614,Peptides!$L$2:$O$1465,4)</f>
        <v>BSU_39400</v>
      </c>
      <c r="C614" t="s">
        <v>3393</v>
      </c>
      <c r="E614" t="str">
        <f t="shared" si="9"/>
        <v>https://www.genome.jp/entry/2.4.2.4</v>
      </c>
      <c r="F614" t="str">
        <f>_xlfn.CONCAT("https://www.genome.jp/entry/",'reactions (old)'!C614)</f>
        <v xml:space="preserve">https://www.genome.jp/entry/R02748 </v>
      </c>
      <c r="G614" t="s">
        <v>11268</v>
      </c>
      <c r="H614" t="s">
        <v>12469</v>
      </c>
    </row>
    <row r="615" spans="1:8">
      <c r="A615" t="s">
        <v>3395</v>
      </c>
      <c r="B615" t="str">
        <f>VLOOKUP(A615,Peptides!$L$2:$O$1465,4)</f>
        <v>BSU_39400</v>
      </c>
      <c r="C615" t="s">
        <v>3393</v>
      </c>
      <c r="E615" t="str">
        <f t="shared" si="9"/>
        <v>https://www.genome.jp/entry/2.4.2.4</v>
      </c>
      <c r="F615" t="str">
        <f>_xlfn.CONCAT("https://www.genome.jp/entry/",'reactions (old)'!C615)</f>
        <v xml:space="preserve">https://www.genome.jp/entry/R08222 </v>
      </c>
      <c r="G615" t="s">
        <v>11286</v>
      </c>
      <c r="H615" t="s">
        <v>12487</v>
      </c>
    </row>
    <row r="616" spans="1:8">
      <c r="A616" t="s">
        <v>3395</v>
      </c>
      <c r="B616" t="str">
        <f>VLOOKUP(A616,Peptides!$L$2:$O$1465,4)</f>
        <v>BSU_39400</v>
      </c>
      <c r="C616" t="s">
        <v>3393</v>
      </c>
      <c r="E616" t="str">
        <f t="shared" si="9"/>
        <v>https://www.genome.jp/entry/2.4.2.4</v>
      </c>
      <c r="F616" t="str">
        <f>_xlfn.CONCAT("https://www.genome.jp/entry/",'reactions (old)'!C616)</f>
        <v>https://www.genome.jp/entry/R08230</v>
      </c>
      <c r="G616" t="s">
        <v>11287</v>
      </c>
      <c r="H616" t="s">
        <v>12488</v>
      </c>
    </row>
    <row r="617" spans="1:8">
      <c r="A617" t="s">
        <v>2293</v>
      </c>
      <c r="B617" t="str">
        <f>VLOOKUP(A617,Peptides!$L$2:$O$1465,4)</f>
        <v>BSU_27610</v>
      </c>
      <c r="C617" t="s">
        <v>2291</v>
      </c>
      <c r="E617" t="str">
        <f t="shared" si="9"/>
        <v>https://www.genome.jp/entry/2.4.2.7</v>
      </c>
      <c r="F617" t="str">
        <f>_xlfn.CONCAT("https://www.genome.jp/entry/",'reactions (old)'!C617)</f>
        <v>https://www.genome.jp/entry/R00190</v>
      </c>
      <c r="G617" t="s">
        <v>11288</v>
      </c>
      <c r="H617" t="s">
        <v>12489</v>
      </c>
    </row>
    <row r="618" spans="1:8">
      <c r="A618" t="s">
        <v>2293</v>
      </c>
      <c r="B618" t="str">
        <f>VLOOKUP(A618,Peptides!$L$2:$O$1465,4)</f>
        <v>BSU_27610</v>
      </c>
      <c r="C618" t="s">
        <v>2291</v>
      </c>
      <c r="E618" t="str">
        <f t="shared" si="9"/>
        <v>https://www.genome.jp/entry/2.4.2.7</v>
      </c>
      <c r="F618" t="str">
        <f>_xlfn.CONCAT("https://www.genome.jp/entry/",'reactions (old)'!C618)</f>
        <v>https://www.genome.jp/entry/R04378</v>
      </c>
      <c r="G618" t="s">
        <v>11289</v>
      </c>
      <c r="H618" t="s">
        <v>12490</v>
      </c>
    </row>
    <row r="619" spans="1:8">
      <c r="A619" t="s">
        <v>100</v>
      </c>
      <c r="B619" t="str">
        <f>VLOOKUP(A619,Peptides!$L$2:$O$1465,4)</f>
        <v>BSU_00680</v>
      </c>
      <c r="C619" t="s">
        <v>98</v>
      </c>
      <c r="E619" t="str">
        <f t="shared" si="9"/>
        <v>https://www.genome.jp/entry/2.4.2.8</v>
      </c>
      <c r="F619" t="str">
        <f>_xlfn.CONCAT("https://www.genome.jp/entry/",'reactions (old)'!C619)</f>
        <v>https://www.genome.jp/entry/R01132</v>
      </c>
      <c r="G619" t="s">
        <v>11290</v>
      </c>
      <c r="H619" t="s">
        <v>12491</v>
      </c>
    </row>
    <row r="620" spans="1:8">
      <c r="A620" t="s">
        <v>100</v>
      </c>
      <c r="B620" t="str">
        <f>VLOOKUP(A620,Peptides!$L$2:$O$1465,4)</f>
        <v>BSU_00680</v>
      </c>
      <c r="C620" t="s">
        <v>98</v>
      </c>
      <c r="E620" t="str">
        <f t="shared" si="9"/>
        <v>https://www.genome.jp/entry/2.4.2.8</v>
      </c>
      <c r="F620" t="str">
        <f>_xlfn.CONCAT("https://www.genome.jp/entry/",'reactions (old)'!C620)</f>
        <v xml:space="preserve">https://www.genome.jp/entry/R01229 </v>
      </c>
      <c r="G620" t="s">
        <v>11282</v>
      </c>
      <c r="H620" t="s">
        <v>12483</v>
      </c>
    </row>
    <row r="621" spans="1:8">
      <c r="A621" t="s">
        <v>100</v>
      </c>
      <c r="B621" t="str">
        <f>VLOOKUP(A621,Peptides!$L$2:$O$1465,4)</f>
        <v>BSU_00680</v>
      </c>
      <c r="C621" t="s">
        <v>98</v>
      </c>
      <c r="E621" t="str">
        <f t="shared" si="9"/>
        <v>https://www.genome.jp/entry/2.4.2.8</v>
      </c>
      <c r="F621" t="str">
        <f>_xlfn.CONCAT("https://www.genome.jp/entry/",'reactions (old)'!C621)</f>
        <v xml:space="preserve">https://www.genome.jp/entry/R02142 </v>
      </c>
      <c r="G621" t="s">
        <v>11283</v>
      </c>
      <c r="H621" t="s">
        <v>12484</v>
      </c>
    </row>
    <row r="622" spans="1:8">
      <c r="A622" t="s">
        <v>100</v>
      </c>
      <c r="B622" t="str">
        <f>VLOOKUP(A622,Peptides!$L$2:$O$1465,4)</f>
        <v>BSU_00680</v>
      </c>
      <c r="C622" t="s">
        <v>98</v>
      </c>
      <c r="E622" t="str">
        <f t="shared" si="9"/>
        <v>https://www.genome.jp/entry/2.4.2.8</v>
      </c>
      <c r="F622" t="str">
        <f>_xlfn.CONCAT("https://www.genome.jp/entry/",'reactions (old)'!C622)</f>
        <v xml:space="preserve">https://www.genome.jp/entry/R08237 </v>
      </c>
      <c r="G622" t="s">
        <v>11291</v>
      </c>
      <c r="H622" t="s">
        <v>12492</v>
      </c>
    </row>
    <row r="623" spans="1:8">
      <c r="A623" t="s">
        <v>100</v>
      </c>
      <c r="B623" t="str">
        <f>VLOOKUP(A623,Peptides!$L$2:$O$1465,4)</f>
        <v>BSU_00680</v>
      </c>
      <c r="C623" t="s">
        <v>98</v>
      </c>
      <c r="E623" t="str">
        <f t="shared" si="9"/>
        <v>https://www.genome.jp/entry/2.4.2.8</v>
      </c>
      <c r="F623" t="str">
        <f>_xlfn.CONCAT("https://www.genome.jp/entry/",'reactions (old)'!C623)</f>
        <v xml:space="preserve">https://www.genome.jp/entry/R08238 </v>
      </c>
      <c r="G623" t="s">
        <v>11292</v>
      </c>
      <c r="H623" t="s">
        <v>12493</v>
      </c>
    </row>
    <row r="624" spans="1:8">
      <c r="A624" t="s">
        <v>100</v>
      </c>
      <c r="B624" t="str">
        <f>VLOOKUP(A624,Peptides!$L$2:$O$1465,4)</f>
        <v>BSU_00680</v>
      </c>
      <c r="C624" t="s">
        <v>98</v>
      </c>
      <c r="E624" t="str">
        <f t="shared" si="9"/>
        <v>https://www.genome.jp/entry/2.4.2.8</v>
      </c>
      <c r="F624" t="str">
        <f>_xlfn.CONCAT("https://www.genome.jp/entry/",'reactions (old)'!C624)</f>
        <v>https://www.genome.jp/entry/R08245</v>
      </c>
      <c r="G624" t="s">
        <v>11293</v>
      </c>
      <c r="H624" t="s">
        <v>12494</v>
      </c>
    </row>
    <row r="625" spans="1:8">
      <c r="A625" t="s">
        <v>1328</v>
      </c>
      <c r="B625" t="str">
        <f>VLOOKUP(A625,Peptides!$L$2:$O$1465,4)</f>
        <v>BSU_15470</v>
      </c>
      <c r="C625" t="s">
        <v>1326</v>
      </c>
      <c r="E625" t="str">
        <f t="shared" si="9"/>
        <v>https://www.genome.jp/entry/2.4.2.9</v>
      </c>
      <c r="F625" t="str">
        <f>_xlfn.CONCAT("https://www.genome.jp/entry/",'reactions (old)'!C625)</f>
        <v>https://www.genome.jp/entry/R00966</v>
      </c>
      <c r="G625" t="s">
        <v>11294</v>
      </c>
      <c r="H625" t="s">
        <v>12495</v>
      </c>
    </row>
    <row r="626" spans="1:8">
      <c r="A626" t="s">
        <v>2301</v>
      </c>
      <c r="B626" t="str">
        <f>VLOOKUP(A626,Peptides!$L$2:$O$1465,4)</f>
        <v>BSU_27720</v>
      </c>
      <c r="C626" t="s">
        <v>2299</v>
      </c>
      <c r="E626" t="str">
        <f t="shared" si="9"/>
        <v>https://www.genome.jp/entry/2.4.99.17</v>
      </c>
      <c r="F626" t="str">
        <f>_xlfn.CONCAT("https://www.genome.jp/entry/",'reactions (old)'!C626)</f>
        <v>https://www.genome.jp/entry/R10220</v>
      </c>
      <c r="G626" t="s">
        <v>11295</v>
      </c>
      <c r="H626" t="s">
        <v>12496</v>
      </c>
    </row>
    <row r="627" spans="1:8">
      <c r="A627" t="s">
        <v>2072</v>
      </c>
      <c r="B627" t="str">
        <f>VLOOKUP(A627,Peptides!$L$2:$O$1465,4)</f>
        <v>BSU_24280</v>
      </c>
      <c r="C627" t="s">
        <v>2070</v>
      </c>
      <c r="E627" t="str">
        <f t="shared" si="9"/>
        <v>https://www.genome.jp/entry/2.5.1.10</v>
      </c>
      <c r="F627" t="str">
        <f>_xlfn.CONCAT("https://www.genome.jp/entry/",'reactions (old)'!C627)</f>
        <v>https://www.genome.jp/entry/R02003</v>
      </c>
      <c r="G627" t="s">
        <v>11296</v>
      </c>
      <c r="H627" t="s">
        <v>12497</v>
      </c>
    </row>
    <row r="628" spans="1:8">
      <c r="A628" t="s">
        <v>122</v>
      </c>
      <c r="B628" t="str">
        <f>VLOOKUP(A628,Peptides!$L$2:$O$1465,4)</f>
        <v>BSU_00770</v>
      </c>
      <c r="C628" t="s">
        <v>120</v>
      </c>
      <c r="E628" t="str">
        <f t="shared" si="9"/>
        <v>https://www.genome.jp/entry/2.5.1.15</v>
      </c>
      <c r="F628" t="str">
        <f>_xlfn.CONCAT("https://www.genome.jp/entry/",'reactions (old)'!C628)</f>
        <v>https://www.genome.jp/entry/R03066</v>
      </c>
      <c r="G628" t="s">
        <v>11297</v>
      </c>
      <c r="H628" t="s">
        <v>12498</v>
      </c>
    </row>
    <row r="629" spans="1:8">
      <c r="A629" t="s">
        <v>122</v>
      </c>
      <c r="B629" t="str">
        <f>VLOOKUP(A629,Peptides!$L$2:$O$1465,4)</f>
        <v>BSU_00770</v>
      </c>
      <c r="C629" t="s">
        <v>120</v>
      </c>
      <c r="E629" t="str">
        <f t="shared" si="9"/>
        <v>https://www.genome.jp/entry/2.5.1.15</v>
      </c>
      <c r="F629" t="str">
        <f>_xlfn.CONCAT("https://www.genome.jp/entry/",'reactions (old)'!C629)</f>
        <v>https://www.genome.jp/entry/R03067</v>
      </c>
      <c r="G629" t="s">
        <v>11298</v>
      </c>
      <c r="H629" t="s">
        <v>12499</v>
      </c>
    </row>
    <row r="630" spans="1:8">
      <c r="A630" t="s">
        <v>3220</v>
      </c>
      <c r="B630" t="str">
        <f>VLOOKUP(A630,Peptides!$L$2:$O$1465,4)</f>
        <v>BSU_37500</v>
      </c>
      <c r="C630" t="s">
        <v>3218</v>
      </c>
      <c r="E630" t="str">
        <f t="shared" si="9"/>
        <v>https://www.genome.jp/entry/2.5.1.16</v>
      </c>
      <c r="F630" t="str">
        <f>_xlfn.CONCAT("https://www.genome.jp/entry/",'reactions (old)'!C630)</f>
        <v>https://www.genome.jp/entry/R01920</v>
      </c>
      <c r="G630" t="s">
        <v>11299</v>
      </c>
      <c r="H630" t="s">
        <v>12500</v>
      </c>
    </row>
    <row r="631" spans="1:8">
      <c r="A631" t="s">
        <v>3220</v>
      </c>
      <c r="B631" t="str">
        <f>VLOOKUP(A631,Peptides!$L$2:$O$1465,4)</f>
        <v>BSU_37500</v>
      </c>
      <c r="C631" t="s">
        <v>3218</v>
      </c>
      <c r="E631" t="str">
        <f t="shared" si="9"/>
        <v>https://www.genome.jp/entry/2.5.1.16</v>
      </c>
      <c r="F631" t="str">
        <f>_xlfn.CONCAT("https://www.genome.jp/entry/",'reactions (old)'!C631)</f>
        <v>https://www.genome.jp/entry/R08359</v>
      </c>
      <c r="G631" t="s">
        <v>11300</v>
      </c>
      <c r="H631" t="s">
        <v>12501</v>
      </c>
    </row>
    <row r="632" spans="1:8">
      <c r="A632" t="s">
        <v>2858</v>
      </c>
      <c r="B632" t="str">
        <f>VLOOKUP(A632,Peptides!$L$2:$O$1465,4)</f>
        <v>BSU_33150</v>
      </c>
      <c r="C632" t="s">
        <v>2856</v>
      </c>
      <c r="E632" t="str">
        <f t="shared" si="9"/>
        <v>https://www.genome.jp/entry/2.5.1.17</v>
      </c>
      <c r="F632" t="str">
        <f>_xlfn.CONCAT("https://www.genome.jp/entry/",'reactions (old)'!C632)</f>
        <v>https://www.genome.jp/entry/R01492</v>
      </c>
      <c r="G632" t="s">
        <v>11301</v>
      </c>
      <c r="H632" t="s">
        <v>12502</v>
      </c>
    </row>
    <row r="633" spans="1:8">
      <c r="A633" t="s">
        <v>2858</v>
      </c>
      <c r="B633" t="str">
        <f>VLOOKUP(A633,Peptides!$L$2:$O$1465,4)</f>
        <v>BSU_33150</v>
      </c>
      <c r="C633" t="s">
        <v>2856</v>
      </c>
      <c r="E633" t="str">
        <f t="shared" si="9"/>
        <v>https://www.genome.jp/entry/2.5.1.17</v>
      </c>
      <c r="F633" t="str">
        <f>_xlfn.CONCAT("https://www.genome.jp/entry/",'reactions (old)'!C633)</f>
        <v>https://www.genome.jp/entry/R05220</v>
      </c>
      <c r="G633" t="s">
        <v>11302</v>
      </c>
      <c r="H633" t="s">
        <v>12503</v>
      </c>
    </row>
    <row r="634" spans="1:8">
      <c r="A634" t="s">
        <v>2858</v>
      </c>
      <c r="B634" t="str">
        <f>VLOOKUP(A634,Peptides!$L$2:$O$1465,4)</f>
        <v>BSU_33150</v>
      </c>
      <c r="C634" t="s">
        <v>2856</v>
      </c>
      <c r="E634" t="str">
        <f t="shared" si="9"/>
        <v>https://www.genome.jp/entry/2.5.1.17</v>
      </c>
      <c r="F634" t="str">
        <f>_xlfn.CONCAT("https://www.genome.jp/entry/",'reactions (old)'!C634)</f>
        <v>https://www.genome.jp/entry/R07268</v>
      </c>
      <c r="G634" t="s">
        <v>11303</v>
      </c>
      <c r="H634" t="s">
        <v>12504</v>
      </c>
    </row>
    <row r="635" spans="1:8">
      <c r="A635" t="s">
        <v>2858</v>
      </c>
      <c r="B635" t="str">
        <f>VLOOKUP(A635,Peptides!$L$2:$O$1465,4)</f>
        <v>BSU_33150</v>
      </c>
      <c r="C635" t="s">
        <v>2856</v>
      </c>
      <c r="E635" t="str">
        <f t="shared" si="9"/>
        <v>https://www.genome.jp/entry/2.5.1.17</v>
      </c>
      <c r="F635" t="str">
        <f>_xlfn.CONCAT("https://www.genome.jp/entry/",'reactions (old)'!C635)</f>
        <v>https://www.genome.jp/entry/R12183</v>
      </c>
      <c r="G635" t="s">
        <v>11304</v>
      </c>
      <c r="H635" t="s">
        <v>12505</v>
      </c>
    </row>
    <row r="636" spans="1:8">
      <c r="A636" t="s">
        <v>2858</v>
      </c>
      <c r="B636" t="str">
        <f>VLOOKUP(A636,Peptides!$L$2:$O$1465,4)</f>
        <v>BSU_33150</v>
      </c>
      <c r="C636" t="s">
        <v>2856</v>
      </c>
      <c r="E636" t="str">
        <f t="shared" si="9"/>
        <v>https://www.genome.jp/entry/2.5.1.17</v>
      </c>
      <c r="F636" t="str">
        <f>_xlfn.CONCAT("https://www.genome.jp/entry/",'reactions (old)'!C636)</f>
        <v>https://www.genome.jp/entry/R12184</v>
      </c>
      <c r="G636" t="s">
        <v>11305</v>
      </c>
      <c r="H636" t="s">
        <v>12506</v>
      </c>
    </row>
    <row r="637" spans="1:8">
      <c r="A637" t="s">
        <v>1864</v>
      </c>
      <c r="B637" t="str">
        <f>VLOOKUP(A637,Peptides!$L$2:$O$1465,4)</f>
        <v>BSU_22600</v>
      </c>
      <c r="C637" t="s">
        <v>1862</v>
      </c>
      <c r="E637" t="str">
        <f t="shared" si="9"/>
        <v>https://www.genome.jp/entry/2.5.1.19</v>
      </c>
      <c r="F637" t="str">
        <f>_xlfn.CONCAT("https://www.genome.jp/entry/",'reactions (old)'!C637)</f>
        <v>https://www.genome.jp/entry/R03460</v>
      </c>
      <c r="G637" t="s">
        <v>11306</v>
      </c>
      <c r="H637" t="s">
        <v>12507</v>
      </c>
    </row>
    <row r="638" spans="1:8">
      <c r="A638" t="s">
        <v>3314</v>
      </c>
      <c r="B638" t="str">
        <f>VLOOKUP(A638,Peptides!$L$2:$O$1465,4)</f>
        <v>BSU_38290</v>
      </c>
      <c r="C638" t="s">
        <v>3312</v>
      </c>
      <c r="E638" t="str">
        <f t="shared" si="9"/>
        <v>https://www.genome.jp/entry/2.5.1.3</v>
      </c>
      <c r="F638" t="str">
        <f>_xlfn.CONCAT("https://www.genome.jp/entry/",'reactions (old)'!C638)</f>
        <v>https://www.genome.jp/entry/R03223</v>
      </c>
      <c r="G638" t="s">
        <v>11307</v>
      </c>
      <c r="H638" t="s">
        <v>12508</v>
      </c>
    </row>
    <row r="639" spans="1:8">
      <c r="A639" t="s">
        <v>3314</v>
      </c>
      <c r="B639" t="str">
        <f>VLOOKUP(A639,Peptides!$L$2:$O$1465,4)</f>
        <v>BSU_38290</v>
      </c>
      <c r="C639" t="s">
        <v>3312</v>
      </c>
      <c r="E639" t="str">
        <f t="shared" si="9"/>
        <v>https://www.genome.jp/entry/2.5.1.3</v>
      </c>
      <c r="F639" t="str">
        <f>_xlfn.CONCAT("https://www.genome.jp/entry/",'reactions (old)'!C639)</f>
        <v>https://www.genome.jp/entry/R10712</v>
      </c>
      <c r="G639" t="s">
        <v>11308</v>
      </c>
      <c r="H639" t="s">
        <v>12509</v>
      </c>
    </row>
    <row r="640" spans="1:8">
      <c r="A640" t="s">
        <v>3314</v>
      </c>
      <c r="B640" t="str">
        <f>VLOOKUP(A640,Peptides!$L$2:$O$1465,4)</f>
        <v>BSU_38290</v>
      </c>
      <c r="C640" t="s">
        <v>3312</v>
      </c>
      <c r="E640" t="str">
        <f t="shared" si="9"/>
        <v>https://www.genome.jp/entry/2.5.1.3</v>
      </c>
      <c r="F640" t="str">
        <f>_xlfn.CONCAT("https://www.genome.jp/entry/",'reactions (old)'!C640)</f>
        <v>https://www.genome.jp/entry/R11312</v>
      </c>
      <c r="G640" t="s">
        <v>11309</v>
      </c>
      <c r="H640" t="s">
        <v>12510</v>
      </c>
    </row>
    <row r="641" spans="1:8">
      <c r="A641" t="s">
        <v>1902</v>
      </c>
      <c r="B641" t="str">
        <f>VLOOKUP(A641,Peptides!$L$2:$O$1465,4)</f>
        <v>BSU_22740</v>
      </c>
      <c r="C641" t="s">
        <v>1900</v>
      </c>
      <c r="E641" t="str">
        <f t="shared" si="9"/>
        <v>https://www.genome.jp/entry/2.5.1.30</v>
      </c>
      <c r="F641" t="str">
        <f>_xlfn.CONCAT("https://www.genome.jp/entry/",'reactions (old)'!C641)</f>
        <v>https://www.genome.jp/entry/R09247</v>
      </c>
      <c r="G641" t="s">
        <v>11310</v>
      </c>
      <c r="H641" t="s">
        <v>12511</v>
      </c>
    </row>
    <row r="642" spans="1:8">
      <c r="A642" t="s">
        <v>1445</v>
      </c>
      <c r="B642" t="str">
        <f>VLOOKUP(A642,Peptides!$L$2:$O$1465,4)</f>
        <v>BSU_16530</v>
      </c>
      <c r="C642" t="s">
        <v>1443</v>
      </c>
      <c r="E642" t="str">
        <f t="shared" si="9"/>
        <v>https://www.genome.jp/entry/2.5.1.31</v>
      </c>
      <c r="F642" t="str">
        <f>_xlfn.CONCAT("https://www.genome.jp/entry/",'reactions (old)'!C642)</f>
        <v>https://www.genome.jp/entry/R06447</v>
      </c>
      <c r="G642" t="s">
        <v>11310</v>
      </c>
      <c r="H642" t="s">
        <v>12512</v>
      </c>
    </row>
    <row r="643" spans="1:8">
      <c r="A643" t="s">
        <v>110</v>
      </c>
      <c r="B643" t="str">
        <f>VLOOKUP(A643,Peptides!$L$2:$O$1465,4)</f>
        <v>BSU_00730</v>
      </c>
      <c r="C643" t="s">
        <v>107</v>
      </c>
      <c r="E643" t="str">
        <f t="shared" ref="E643:E706" si="10">_xlfn.CONCAT("https://www.genome.jp/entry/",C643)</f>
        <v>https://www.genome.jp/entry/2.5.1.47</v>
      </c>
      <c r="F643" t="str">
        <f>_xlfn.CONCAT("https://www.genome.jp/entry/",'reactions (old)'!C643)</f>
        <v>https://www.genome.jp/entry/R00897</v>
      </c>
      <c r="G643" t="s">
        <v>11311</v>
      </c>
      <c r="H643" t="s">
        <v>12513</v>
      </c>
    </row>
    <row r="644" spans="1:8">
      <c r="A644" t="s">
        <v>110</v>
      </c>
      <c r="B644" t="str">
        <f>VLOOKUP(A644,Peptides!$L$2:$O$1465,4)</f>
        <v>BSU_00730</v>
      </c>
      <c r="C644" t="s">
        <v>107</v>
      </c>
      <c r="E644" t="str">
        <f t="shared" si="10"/>
        <v>https://www.genome.jp/entry/2.5.1.47</v>
      </c>
      <c r="F644" t="str">
        <f>_xlfn.CONCAT("https://www.genome.jp/entry/",'reactions (old)'!C644)</f>
        <v>https://www.genome.jp/entry/R03601</v>
      </c>
      <c r="G644" t="s">
        <v>11312</v>
      </c>
      <c r="H644" t="s">
        <v>12514</v>
      </c>
    </row>
    <row r="645" spans="1:8">
      <c r="A645" t="s">
        <v>110</v>
      </c>
      <c r="B645" t="str">
        <f>VLOOKUP(A645,Peptides!$L$2:$O$1465,4)</f>
        <v>BSU_00730</v>
      </c>
      <c r="C645" t="s">
        <v>107</v>
      </c>
      <c r="E645" t="str">
        <f t="shared" si="10"/>
        <v>https://www.genome.jp/entry/2.5.1.47</v>
      </c>
      <c r="F645" t="str">
        <f>_xlfn.CONCAT("https://www.genome.jp/entry/",'reactions (old)'!C645)</f>
        <v>https://www.genome.jp/entry/R04859</v>
      </c>
      <c r="G645" t="s">
        <v>11313</v>
      </c>
      <c r="H645" t="s">
        <v>12515</v>
      </c>
    </row>
    <row r="646" spans="1:8">
      <c r="A646" t="s">
        <v>110</v>
      </c>
      <c r="B646" t="str">
        <f>VLOOKUP(A646,Peptides!$L$2:$O$1465,4)</f>
        <v>BSU_00730</v>
      </c>
      <c r="C646" t="s">
        <v>107</v>
      </c>
      <c r="E646" t="str">
        <f t="shared" si="10"/>
        <v>https://www.genome.jp/entry/2.5.1.47</v>
      </c>
      <c r="F646" t="str">
        <f>_xlfn.CONCAT("https://www.genome.jp/entry/",'reactions (old)'!C646)</f>
        <v>https://www.genome.jp/entry/R07274</v>
      </c>
      <c r="G646" t="s">
        <v>11314</v>
      </c>
      <c r="H646" t="s">
        <v>12516</v>
      </c>
    </row>
    <row r="647" spans="1:8">
      <c r="A647" t="s">
        <v>1006</v>
      </c>
      <c r="B647" t="str">
        <f>VLOOKUP(A647,Peptides!$L$2:$O$1465,4)</f>
        <v>BSU_11870</v>
      </c>
      <c r="C647" t="s">
        <v>1004</v>
      </c>
      <c r="E647" t="str">
        <f t="shared" si="10"/>
        <v>https://www.genome.jp/entry/2.5.1.48</v>
      </c>
      <c r="F647" t="str">
        <f>_xlfn.CONCAT("https://www.genome.jp/entry/",'reactions (old)'!C647)</f>
        <v xml:space="preserve">https://www.genome.jp/entry/R00999 </v>
      </c>
      <c r="G647" t="s">
        <v>11315</v>
      </c>
      <c r="H647" t="s">
        <v>12517</v>
      </c>
    </row>
    <row r="648" spans="1:8">
      <c r="A648" t="s">
        <v>1006</v>
      </c>
      <c r="B648" t="str">
        <f>VLOOKUP(A648,Peptides!$L$2:$O$1465,4)</f>
        <v>BSU_11870</v>
      </c>
      <c r="C648" t="s">
        <v>1004</v>
      </c>
      <c r="E648" t="str">
        <f t="shared" si="10"/>
        <v>https://www.genome.jp/entry/2.5.1.48</v>
      </c>
      <c r="F648" t="str">
        <f>_xlfn.CONCAT("https://www.genome.jp/entry/",'reactions (old)'!C648)</f>
        <v xml:space="preserve">https://www.genome.jp/entry/R01288 </v>
      </c>
      <c r="G648" t="s">
        <v>11316</v>
      </c>
      <c r="H648" t="s">
        <v>12518</v>
      </c>
    </row>
    <row r="649" spans="1:8">
      <c r="A649" t="s">
        <v>1006</v>
      </c>
      <c r="B649" t="str">
        <f>VLOOKUP(A649,Peptides!$L$2:$O$1465,4)</f>
        <v>BSU_11870</v>
      </c>
      <c r="C649" t="s">
        <v>1004</v>
      </c>
      <c r="E649" t="str">
        <f t="shared" si="10"/>
        <v>https://www.genome.jp/entry/2.5.1.48</v>
      </c>
      <c r="F649" t="str">
        <f>_xlfn.CONCAT("https://www.genome.jp/entry/",'reactions (old)'!C649)</f>
        <v xml:space="preserve">https://www.genome.jp/entry/R02508 </v>
      </c>
      <c r="G649" t="s">
        <v>11317</v>
      </c>
      <c r="H649" t="s">
        <v>12519</v>
      </c>
    </row>
    <row r="650" spans="1:8">
      <c r="A650" t="s">
        <v>1006</v>
      </c>
      <c r="B650" t="str">
        <f>VLOOKUP(A650,Peptides!$L$2:$O$1465,4)</f>
        <v>BSU_11870</v>
      </c>
      <c r="C650" t="s">
        <v>1004</v>
      </c>
      <c r="E650" t="str">
        <f t="shared" si="10"/>
        <v>https://www.genome.jp/entry/2.5.1.48</v>
      </c>
      <c r="F650" t="str">
        <f>_xlfn.CONCAT("https://www.genome.jp/entry/",'reactions (old)'!C650)</f>
        <v xml:space="preserve">https://www.genome.jp/entry/R03217 </v>
      </c>
      <c r="G650" t="s">
        <v>11318</v>
      </c>
      <c r="H650" t="s">
        <v>12520</v>
      </c>
    </row>
    <row r="651" spans="1:8">
      <c r="A651" t="s">
        <v>1006</v>
      </c>
      <c r="B651" t="str">
        <f>VLOOKUP(A651,Peptides!$L$2:$O$1465,4)</f>
        <v>BSU_11870</v>
      </c>
      <c r="C651" t="s">
        <v>1004</v>
      </c>
      <c r="E651" t="str">
        <f t="shared" si="10"/>
        <v>https://www.genome.jp/entry/2.5.1.48</v>
      </c>
      <c r="F651" t="str">
        <f>_xlfn.CONCAT("https://www.genome.jp/entry/",'reactions (old)'!C651)</f>
        <v>https://www.genome.jp/entry/R03260</v>
      </c>
      <c r="G651" t="s">
        <v>11319</v>
      </c>
      <c r="H651" t="s">
        <v>12521</v>
      </c>
    </row>
    <row r="652" spans="1:8">
      <c r="A652" t="s">
        <v>1006</v>
      </c>
      <c r="B652" t="str">
        <f>VLOOKUP(A652,Peptides!$L$2:$O$1465,4)</f>
        <v>BSU_11870</v>
      </c>
      <c r="C652" t="s">
        <v>1004</v>
      </c>
      <c r="E652" t="str">
        <f t="shared" si="10"/>
        <v>https://www.genome.jp/entry/2.5.1.48</v>
      </c>
      <c r="F652" t="str">
        <f>_xlfn.CONCAT("https://www.genome.jp/entry/",'reactions (old)'!C652)</f>
        <v xml:space="preserve">https://www.genome.jp/entry/R04944 </v>
      </c>
      <c r="G652" t="s">
        <v>11320</v>
      </c>
      <c r="H652" t="s">
        <v>12522</v>
      </c>
    </row>
    <row r="653" spans="1:8">
      <c r="A653" t="s">
        <v>1006</v>
      </c>
      <c r="B653" t="str">
        <f>VLOOKUP(A653,Peptides!$L$2:$O$1465,4)</f>
        <v>BSU_11870</v>
      </c>
      <c r="C653" t="s">
        <v>1004</v>
      </c>
      <c r="E653" t="str">
        <f t="shared" si="10"/>
        <v>https://www.genome.jp/entry/2.5.1.48</v>
      </c>
      <c r="F653" t="str">
        <f>_xlfn.CONCAT("https://www.genome.jp/entry/",'reactions (old)'!C653)</f>
        <v xml:space="preserve">https://www.genome.jp/entry/R04945 </v>
      </c>
      <c r="G653" t="s">
        <v>11321</v>
      </c>
      <c r="H653" t="s">
        <v>12523</v>
      </c>
    </row>
    <row r="654" spans="1:8">
      <c r="A654" t="s">
        <v>1006</v>
      </c>
      <c r="B654" t="str">
        <f>VLOOKUP(A654,Peptides!$L$2:$O$1465,4)</f>
        <v>BSU_11870</v>
      </c>
      <c r="C654" t="s">
        <v>1004</v>
      </c>
      <c r="E654" t="str">
        <f t="shared" si="10"/>
        <v>https://www.genome.jp/entry/2.5.1.48</v>
      </c>
      <c r="F654" t="str">
        <f>_xlfn.CONCAT("https://www.genome.jp/entry/",'reactions (old)'!C654)</f>
        <v>https://www.genome.jp/entry/R04946</v>
      </c>
      <c r="G654" t="s">
        <v>11322</v>
      </c>
      <c r="H654" t="s">
        <v>12524</v>
      </c>
    </row>
    <row r="655" spans="1:8">
      <c r="A655" t="s">
        <v>1006</v>
      </c>
      <c r="B655" t="str">
        <f>VLOOKUP(A655,Peptides!$L$2:$O$1465,4)</f>
        <v>BSU_11870</v>
      </c>
      <c r="C655" t="s">
        <v>1003</v>
      </c>
      <c r="E655" t="str">
        <f t="shared" si="10"/>
        <v>https://www.genome.jp/entry/2.5.1.49</v>
      </c>
      <c r="F655" t="str">
        <f>_xlfn.CONCAT("https://www.genome.jp/entry/",'reactions (old)'!C655)</f>
        <v>https://www.genome.jp/entry/R00651</v>
      </c>
      <c r="G655" t="s">
        <v>11323</v>
      </c>
      <c r="H655" t="s">
        <v>12525</v>
      </c>
    </row>
    <row r="656" spans="1:8">
      <c r="A656" t="s">
        <v>1006</v>
      </c>
      <c r="B656" t="str">
        <f>VLOOKUP(A656,Peptides!$L$2:$O$1465,4)</f>
        <v>BSU_11870</v>
      </c>
      <c r="C656" t="s">
        <v>1003</v>
      </c>
      <c r="E656" t="str">
        <f t="shared" si="10"/>
        <v>https://www.genome.jp/entry/2.5.1.49</v>
      </c>
      <c r="F656" t="str">
        <f>_xlfn.CONCAT("https://www.genome.jp/entry/",'reactions (old)'!C656)</f>
        <v>https://www.genome.jp/entry/R01287</v>
      </c>
      <c r="G656" t="s">
        <v>11324</v>
      </c>
      <c r="H656" t="s">
        <v>12526</v>
      </c>
    </row>
    <row r="657" spans="1:8">
      <c r="A657" t="s">
        <v>1006</v>
      </c>
      <c r="B657" t="str">
        <f>VLOOKUP(A657,Peptides!$L$2:$O$1465,4)</f>
        <v>BSU_11870</v>
      </c>
      <c r="C657" t="s">
        <v>1003</v>
      </c>
      <c r="E657" t="str">
        <f t="shared" si="10"/>
        <v>https://www.genome.jp/entry/2.5.1.49</v>
      </c>
      <c r="F657" t="str">
        <f>_xlfn.CONCAT("https://www.genome.jp/entry/",'reactions (old)'!C657)</f>
        <v>https://www.genome.jp/entry/R04859</v>
      </c>
      <c r="G657" t="s">
        <v>11313</v>
      </c>
      <c r="H657" t="s">
        <v>12515</v>
      </c>
    </row>
    <row r="658" spans="1:8">
      <c r="A658" t="s">
        <v>2541</v>
      </c>
      <c r="B658" t="str">
        <f>VLOOKUP(A658,Peptides!$L$2:$O$1465,4)</f>
        <v>BSU_29750</v>
      </c>
      <c r="C658" t="s">
        <v>2539</v>
      </c>
      <c r="E658" t="str">
        <f t="shared" si="10"/>
        <v>https://www.genome.jp/entry/2.5.1.54</v>
      </c>
      <c r="F658" t="str">
        <f>_xlfn.CONCAT("https://www.genome.jp/entry/",'reactions (old)'!C658)</f>
        <v>https://www.genome.jp/entry/R01826</v>
      </c>
      <c r="G658" t="s">
        <v>11325</v>
      </c>
      <c r="H658" t="s">
        <v>12527</v>
      </c>
    </row>
    <row r="659" spans="1:8">
      <c r="A659" t="s">
        <v>2613</v>
      </c>
      <c r="B659" t="str">
        <f>VLOOKUP(A659,Peptides!$L$2:$O$1465,4)</f>
        <v>BSU_30550</v>
      </c>
      <c r="C659" t="s">
        <v>2611</v>
      </c>
      <c r="E659" t="str">
        <f t="shared" si="10"/>
        <v>https://www.genome.jp/entry/2.5.1.6</v>
      </c>
      <c r="F659" t="str">
        <f>_xlfn.CONCAT("https://www.genome.jp/entry/",'reactions (old)'!C659)</f>
        <v>https://www.genome.jp/entry/R00177</v>
      </c>
      <c r="G659" t="s">
        <v>11326</v>
      </c>
      <c r="H659" t="s">
        <v>12528</v>
      </c>
    </row>
    <row r="660" spans="1:8">
      <c r="A660" t="s">
        <v>2613</v>
      </c>
      <c r="B660" t="str">
        <f>VLOOKUP(A660,Peptides!$L$2:$O$1465,4)</f>
        <v>BSU_30550</v>
      </c>
      <c r="C660" t="s">
        <v>2611</v>
      </c>
      <c r="E660" t="str">
        <f t="shared" si="10"/>
        <v>https://www.genome.jp/entry/2.5.1.6</v>
      </c>
      <c r="F660" t="str">
        <f>_xlfn.CONCAT("https://www.genome.jp/entry/",'reactions (old)'!C660)</f>
        <v>https://www.genome.jp/entry/R04771</v>
      </c>
      <c r="G660" t="s">
        <v>11327</v>
      </c>
      <c r="H660" t="s">
        <v>12529</v>
      </c>
    </row>
    <row r="661" spans="1:8">
      <c r="A661" t="s">
        <v>2349</v>
      </c>
      <c r="B661" t="str">
        <f>VLOOKUP(A661,Peptides!$L$2:$O$1465,4)</f>
        <v>BSU_28150</v>
      </c>
      <c r="C661" t="s">
        <v>2347</v>
      </c>
      <c r="E661" t="str">
        <f t="shared" si="10"/>
        <v>https://www.genome.jp/entry/2.5.1.61</v>
      </c>
      <c r="F661" t="str">
        <f>_xlfn.CONCAT("https://www.genome.jp/entry/",'reactions (old)'!C661)</f>
        <v>https://www.genome.jp/entry/R00084</v>
      </c>
      <c r="G661" t="s">
        <v>11328</v>
      </c>
      <c r="H661" t="s">
        <v>12530</v>
      </c>
    </row>
    <row r="662" spans="1:8">
      <c r="A662" t="s">
        <v>3140</v>
      </c>
      <c r="B662" t="str">
        <f>VLOOKUP(A662,Peptides!$L$2:$O$1465,4)</f>
        <v>BSU_36760</v>
      </c>
      <c r="C662" t="s">
        <v>3138</v>
      </c>
      <c r="E662" t="str">
        <f t="shared" si="10"/>
        <v>https://www.genome.jp/entry/2.5.1.7</v>
      </c>
      <c r="F662" t="str">
        <f>_xlfn.CONCAT("https://www.genome.jp/entry/",'reactions (old)'!C662)</f>
        <v>https://www.genome.jp/entry/R00660</v>
      </c>
      <c r="G662" t="s">
        <v>11329</v>
      </c>
      <c r="H662" t="s">
        <v>12531</v>
      </c>
    </row>
    <row r="663" spans="1:8">
      <c r="A663" t="s">
        <v>2313</v>
      </c>
      <c r="B663" t="str">
        <f>VLOOKUP(A663,Peptides!$L$2:$O$1465,4)</f>
        <v>BSU_27850</v>
      </c>
      <c r="C663" t="s">
        <v>2311</v>
      </c>
      <c r="E663" t="str">
        <f t="shared" si="10"/>
        <v>https://www.genome.jp/entry/2.5.1.72</v>
      </c>
      <c r="F663" t="str">
        <f>_xlfn.CONCAT("https://www.genome.jp/entry/",'reactions (old)'!C663)</f>
        <v>https://www.genome.jp/entry/R04292</v>
      </c>
      <c r="G663" t="s">
        <v>11330</v>
      </c>
      <c r="H663" t="s">
        <v>12532</v>
      </c>
    </row>
    <row r="664" spans="1:8">
      <c r="A664" t="s">
        <v>3325</v>
      </c>
      <c r="B664" t="str">
        <f>VLOOKUP(A664,Peptides!$L$2:$O$1465,4)</f>
        <v>BSU_38490</v>
      </c>
      <c r="C664" t="s">
        <v>3323</v>
      </c>
      <c r="E664" t="str">
        <f t="shared" si="10"/>
        <v>https://www.genome.jp/entry/2.5.1.74</v>
      </c>
      <c r="F664" t="str">
        <f>_xlfn.CONCAT("https://www.genome.jp/entry/",'reactions (old)'!C664)</f>
        <v>https://www.genome.jp/entry/R10757</v>
      </c>
      <c r="G664" t="s">
        <v>11331</v>
      </c>
      <c r="H664" t="s">
        <v>12533</v>
      </c>
    </row>
    <row r="665" spans="1:8">
      <c r="A665" t="s">
        <v>1517</v>
      </c>
      <c r="B665" t="str">
        <f>VLOOKUP(A665,Peptides!$L$2:$O$1465,4)</f>
        <v>BSU_17330</v>
      </c>
      <c r="C665" t="s">
        <v>1515</v>
      </c>
      <c r="E665" t="str">
        <f t="shared" si="10"/>
        <v>https://www.genome.jp/entry/2.5.1.75</v>
      </c>
      <c r="F665" t="str">
        <f>_xlfn.CONCAT("https://www.genome.jp/entry/",'reactions (old)'!C665)</f>
        <v>https://www.genome.jp/entry/R01122</v>
      </c>
      <c r="G665" t="s">
        <v>11332</v>
      </c>
      <c r="H665" t="s">
        <v>12534</v>
      </c>
    </row>
    <row r="666" spans="1:8">
      <c r="A666" t="s">
        <v>1944</v>
      </c>
      <c r="B666" t="str">
        <f>VLOOKUP(A666,Peptides!$L$2:$O$1465,4)</f>
        <v>BSU_23250</v>
      </c>
      <c r="C666" t="s">
        <v>1942</v>
      </c>
      <c r="E666" t="str">
        <f t="shared" si="10"/>
        <v>https://www.genome.jp/entry/2.5.1.78</v>
      </c>
      <c r="F666" t="str">
        <f>_xlfn.CONCAT("https://www.genome.jp/entry/",'reactions (old)'!C666)</f>
        <v>https://www.genome.jp/entry/R04457</v>
      </c>
      <c r="G666" t="s">
        <v>11333</v>
      </c>
      <c r="H666" t="s">
        <v>12535</v>
      </c>
    </row>
    <row r="667" spans="1:8">
      <c r="A667" t="s">
        <v>1951</v>
      </c>
      <c r="B667" t="str">
        <f>VLOOKUP(A667,Peptides!$L$2:$O$1465,4)</f>
        <v>BSU_23270</v>
      </c>
      <c r="C667" t="s">
        <v>1949</v>
      </c>
      <c r="E667" t="str">
        <f t="shared" si="10"/>
        <v>https://www.genome.jp/entry/2.5.1.9</v>
      </c>
      <c r="F667" t="str">
        <f>_xlfn.CONCAT("https://www.genome.jp/entry/",'reactions (old)'!C667)</f>
        <v>https://www.genome.jp/entry/R00066</v>
      </c>
      <c r="G667" t="s">
        <v>10643</v>
      </c>
      <c r="H667" t="s">
        <v>12536</v>
      </c>
    </row>
    <row r="668" spans="1:8">
      <c r="A668" t="s">
        <v>1142</v>
      </c>
      <c r="B668" t="str">
        <f>VLOOKUP(A668,Peptides!$L$2:$O$1465,4)</f>
        <v>BSU_13580</v>
      </c>
      <c r="C668" t="s">
        <v>1140</v>
      </c>
      <c r="D668" t="s">
        <v>743</v>
      </c>
      <c r="E668" t="str">
        <f t="shared" si="10"/>
        <v>https://www.genome.jp/entry/2.6.1.1</v>
      </c>
      <c r="F668" t="str">
        <f>_xlfn.CONCAT("https://www.genome.jp/entry/",'reactions (old)'!C668)</f>
        <v>https://www.genome.jp/entry/R00355</v>
      </c>
      <c r="G668" t="s">
        <v>11334</v>
      </c>
      <c r="H668" t="s">
        <v>12537</v>
      </c>
    </row>
    <row r="669" spans="1:8">
      <c r="A669" t="s">
        <v>1142</v>
      </c>
      <c r="B669" t="str">
        <f>VLOOKUP(A669,Peptides!$L$2:$O$1465,4)</f>
        <v>BSU_13580</v>
      </c>
      <c r="C669" t="s">
        <v>1140</v>
      </c>
      <c r="E669" t="str">
        <f t="shared" si="10"/>
        <v>https://www.genome.jp/entry/2.6.1.1</v>
      </c>
      <c r="F669" t="str">
        <f>_xlfn.CONCAT("https://www.genome.jp/entry/",'reactions (old)'!C669)</f>
        <v xml:space="preserve">https://www.genome.jp/entry/R00694 </v>
      </c>
      <c r="G669" t="s">
        <v>11335</v>
      </c>
      <c r="H669" t="s">
        <v>12538</v>
      </c>
    </row>
    <row r="670" spans="1:8">
      <c r="A670" t="s">
        <v>1142</v>
      </c>
      <c r="B670" t="str">
        <f>VLOOKUP(A670,Peptides!$L$2:$O$1465,4)</f>
        <v>BSU_13580</v>
      </c>
      <c r="C670" t="s">
        <v>1140</v>
      </c>
      <c r="E670" t="str">
        <f t="shared" si="10"/>
        <v>https://www.genome.jp/entry/2.6.1.1</v>
      </c>
      <c r="F670" t="str">
        <f>_xlfn.CONCAT("https://www.genome.jp/entry/",'reactions (old)'!C670)</f>
        <v xml:space="preserve">https://www.genome.jp/entry/R00734 </v>
      </c>
      <c r="G670" t="s">
        <v>11336</v>
      </c>
      <c r="H670" t="s">
        <v>12539</v>
      </c>
    </row>
    <row r="671" spans="1:8">
      <c r="A671" t="s">
        <v>1142</v>
      </c>
      <c r="B671" t="str">
        <f>VLOOKUP(A671,Peptides!$L$2:$O$1465,4)</f>
        <v>BSU_13580</v>
      </c>
      <c r="C671" t="s">
        <v>1140</v>
      </c>
      <c r="E671" t="str">
        <f t="shared" si="10"/>
        <v>https://www.genome.jp/entry/2.6.1.1</v>
      </c>
      <c r="F671" t="str">
        <f>_xlfn.CONCAT("https://www.genome.jp/entry/",'reactions (old)'!C671)</f>
        <v xml:space="preserve">https://www.genome.jp/entry/R00895 </v>
      </c>
      <c r="G671" t="s">
        <v>11337</v>
      </c>
      <c r="H671" t="s">
        <v>12540</v>
      </c>
    </row>
    <row r="672" spans="1:8">
      <c r="A672" t="s">
        <v>1142</v>
      </c>
      <c r="B672" t="str">
        <f>VLOOKUP(A672,Peptides!$L$2:$O$1465,4)</f>
        <v>BSU_13580</v>
      </c>
      <c r="C672" t="s">
        <v>1140</v>
      </c>
      <c r="E672" t="str">
        <f t="shared" si="10"/>
        <v>https://www.genome.jp/entry/2.6.1.1</v>
      </c>
      <c r="F672" t="str">
        <f>_xlfn.CONCAT("https://www.genome.jp/entry/",'reactions (old)'!C672)</f>
        <v xml:space="preserve">https://www.genome.jp/entry/R00896 </v>
      </c>
      <c r="G672" t="s">
        <v>11337</v>
      </c>
      <c r="H672" t="s">
        <v>12541</v>
      </c>
    </row>
    <row r="673" spans="1:8">
      <c r="A673" t="s">
        <v>1142</v>
      </c>
      <c r="B673" t="str">
        <f>VLOOKUP(A673,Peptides!$L$2:$O$1465,4)</f>
        <v>BSU_13580</v>
      </c>
      <c r="C673" t="s">
        <v>1140</v>
      </c>
      <c r="E673" t="str">
        <f t="shared" si="10"/>
        <v>https://www.genome.jp/entry/2.6.1.1</v>
      </c>
      <c r="F673" t="str">
        <f>_xlfn.CONCAT("https://www.genome.jp/entry/",'reactions (old)'!C673)</f>
        <v xml:space="preserve">https://www.genome.jp/entry/R02433 </v>
      </c>
      <c r="G673" t="s">
        <v>11338</v>
      </c>
      <c r="H673" t="s">
        <v>12542</v>
      </c>
    </row>
    <row r="674" spans="1:8">
      <c r="A674" t="s">
        <v>1142</v>
      </c>
      <c r="B674" t="str">
        <f>VLOOKUP(A674,Peptides!$L$2:$O$1465,4)</f>
        <v>BSU_13580</v>
      </c>
      <c r="C674" t="s">
        <v>1140</v>
      </c>
      <c r="E674" t="str">
        <f t="shared" si="10"/>
        <v>https://www.genome.jp/entry/2.6.1.1</v>
      </c>
      <c r="F674" t="str">
        <f>_xlfn.CONCAT("https://www.genome.jp/entry/",'reactions (old)'!C674)</f>
        <v xml:space="preserve">https://www.genome.jp/entry/R02619 </v>
      </c>
      <c r="G674" t="s">
        <v>11339</v>
      </c>
      <c r="H674" t="s">
        <v>12543</v>
      </c>
    </row>
    <row r="675" spans="1:8">
      <c r="A675" t="s">
        <v>1142</v>
      </c>
      <c r="B675" t="str">
        <f>VLOOKUP(A675,Peptides!$L$2:$O$1465,4)</f>
        <v>BSU_13580</v>
      </c>
      <c r="C675" t="s">
        <v>1140</v>
      </c>
      <c r="E675" t="str">
        <f t="shared" si="10"/>
        <v>https://www.genome.jp/entry/2.6.1.1</v>
      </c>
      <c r="F675" t="str">
        <f>_xlfn.CONCAT("https://www.genome.jp/entry/",'reactions (old)'!C675)</f>
        <v>https://www.genome.jp/entry/R05052</v>
      </c>
      <c r="G675" t="s">
        <v>11340</v>
      </c>
      <c r="H675" t="s">
        <v>12544</v>
      </c>
    </row>
    <row r="676" spans="1:8">
      <c r="A676" t="s">
        <v>2586</v>
      </c>
      <c r="B676" t="str">
        <f>VLOOKUP(A676,Peptides!$L$2:$O$1465,4)</f>
        <v>BSU_30230</v>
      </c>
      <c r="C676" t="s">
        <v>2584</v>
      </c>
      <c r="E676" t="str">
        <f t="shared" si="10"/>
        <v>https://www.genome.jp/entry/2.6.1.105</v>
      </c>
      <c r="F676" t="str">
        <f>_xlfn.CONCAT("https://www.genome.jp/entry/",'reactions (old)'!C676)</f>
        <v>https://www.genome.jp/entry/R10699</v>
      </c>
      <c r="G676" t="s">
        <v>11341</v>
      </c>
      <c r="H676" t="s">
        <v>12545</v>
      </c>
    </row>
    <row r="677" spans="1:8">
      <c r="A677" s="2" t="s">
        <v>945</v>
      </c>
      <c r="B677" t="str">
        <f>VLOOKUP(A677,Peptides!$L$2:$O$1465,4)</f>
        <v>BSU_11220</v>
      </c>
      <c r="C677" t="s">
        <v>943</v>
      </c>
      <c r="E677" t="str">
        <f t="shared" si="10"/>
        <v>https://www.genome.jp/entry/2.6.1.11</v>
      </c>
      <c r="F677" t="str">
        <f>_xlfn.CONCAT("https://www.genome.jp/entry/",'reactions (old)'!C677)</f>
        <v>https://www.genome.jp/entry/R02283</v>
      </c>
      <c r="G677" t="s">
        <v>11342</v>
      </c>
      <c r="H677" t="s">
        <v>12546</v>
      </c>
    </row>
    <row r="678" spans="1:8">
      <c r="A678" t="s">
        <v>3481</v>
      </c>
      <c r="B678" t="str">
        <f>VLOOKUP(A678,Peptides!$L$2:$O$1465,4)</f>
        <v>BSU_40340</v>
      </c>
      <c r="C678" t="s">
        <v>3479</v>
      </c>
      <c r="E678" t="str">
        <f t="shared" si="10"/>
        <v>https://www.genome.jp/entry/2.6.1.13</v>
      </c>
      <c r="F678" t="str">
        <f>_xlfn.CONCAT("https://www.genome.jp/entry/",'reactions (old)'!C678)</f>
        <v>https://www.genome.jp/entry/R00667</v>
      </c>
      <c r="G678" t="s">
        <v>11343</v>
      </c>
      <c r="H678" t="s">
        <v>12547</v>
      </c>
    </row>
    <row r="679" spans="1:8">
      <c r="A679" t="s">
        <v>3481</v>
      </c>
      <c r="B679" t="str">
        <f>VLOOKUP(A679,Peptides!$L$2:$O$1465,4)</f>
        <v>BSU_40340</v>
      </c>
      <c r="C679" t="s">
        <v>3479</v>
      </c>
      <c r="E679" t="str">
        <f t="shared" si="10"/>
        <v>https://www.genome.jp/entry/2.6.1.13</v>
      </c>
      <c r="F679" t="str">
        <f>_xlfn.CONCAT("https://www.genome.jp/entry/",'reactions (old)'!C679)</f>
        <v>https://www.genome.jp/entry/R00668</v>
      </c>
      <c r="G679" t="s">
        <v>11343</v>
      </c>
      <c r="H679" t="s">
        <v>12548</v>
      </c>
    </row>
    <row r="680" spans="1:8">
      <c r="A680" t="s">
        <v>3481</v>
      </c>
      <c r="B680" t="str">
        <f>VLOOKUP(A680,Peptides!$L$2:$O$1465,4)</f>
        <v>BSU_40340</v>
      </c>
      <c r="C680" t="s">
        <v>3479</v>
      </c>
      <c r="E680" t="str">
        <f t="shared" si="10"/>
        <v>https://www.genome.jp/entry/2.6.1.13</v>
      </c>
      <c r="F680" t="str">
        <f>_xlfn.CONCAT("https://www.genome.jp/entry/",'reactions (old)'!C680)</f>
        <v>https://www.genome.jp/entry/R01343</v>
      </c>
      <c r="G680" t="s">
        <v>11344</v>
      </c>
      <c r="H680" t="s">
        <v>12549</v>
      </c>
    </row>
    <row r="681" spans="1:8">
      <c r="A681" t="s">
        <v>202</v>
      </c>
      <c r="B681" t="str">
        <f>VLOOKUP(A681,Peptides!$L$2:$O$1465,4)</f>
        <v>BSU_01780</v>
      </c>
      <c r="C681" t="s">
        <v>200</v>
      </c>
      <c r="E681" t="str">
        <f t="shared" si="10"/>
        <v>https://www.genome.jp/entry/2.6.1.16</v>
      </c>
      <c r="F681" t="str">
        <f>_xlfn.CONCAT("https://www.genome.jp/entry/",'reactions (old)'!C681)</f>
        <v>https://www.genome.jp/entry/R00768</v>
      </c>
      <c r="G681" t="s">
        <v>11345</v>
      </c>
      <c r="H681" t="s">
        <v>12550</v>
      </c>
    </row>
    <row r="682" spans="1:8">
      <c r="A682" t="s">
        <v>369</v>
      </c>
      <c r="B682" t="str">
        <f>VLOOKUP(A682,Peptides!$L$2:$O$1465,4)</f>
        <v>BSU_03900</v>
      </c>
      <c r="C682" t="s">
        <v>367</v>
      </c>
      <c r="E682" t="str">
        <f t="shared" si="10"/>
        <v>https://www.genome.jp/entry/2.6.1.19</v>
      </c>
      <c r="F682" t="str">
        <f>_xlfn.CONCAT("https://www.genome.jp/entry/",'reactions (old)'!C682)</f>
        <v>https://www.genome.jp/entry/R00908</v>
      </c>
      <c r="G682" t="s">
        <v>11346</v>
      </c>
      <c r="H682" t="s">
        <v>12551</v>
      </c>
    </row>
    <row r="683" spans="1:8">
      <c r="A683" t="s">
        <v>369</v>
      </c>
      <c r="B683" t="str">
        <f>VLOOKUP(A683,Peptides!$L$2:$O$1465,4)</f>
        <v>BSU_03900</v>
      </c>
      <c r="C683" t="s">
        <v>367</v>
      </c>
      <c r="E683" t="str">
        <f t="shared" si="10"/>
        <v>https://www.genome.jp/entry/2.6.1.19</v>
      </c>
      <c r="F683" t="str">
        <f>_xlfn.CONCAT("https://www.genome.jp/entry/",'reactions (old)'!C683)</f>
        <v>https://www.genome.jp/entry/R01648</v>
      </c>
      <c r="G683" t="s">
        <v>11347</v>
      </c>
      <c r="H683" t="s">
        <v>12552</v>
      </c>
    </row>
    <row r="684" spans="1:8">
      <c r="A684" t="s">
        <v>826</v>
      </c>
      <c r="B684" t="str">
        <f>VLOOKUP(A684,Peptides!$L$2:$O$1465,4)</f>
        <v>BSU_09670</v>
      </c>
      <c r="C684" t="s">
        <v>824</v>
      </c>
      <c r="E684" t="str">
        <f t="shared" si="10"/>
        <v>https://www.genome.jp/entry/2.6.1.21</v>
      </c>
      <c r="F684" t="str">
        <f>_xlfn.CONCAT("https://www.genome.jp/entry/",'reactions (old)'!C684)</f>
        <v>https://www.genome.jp/entry/R01148</v>
      </c>
      <c r="G684" t="s">
        <v>11348</v>
      </c>
      <c r="H684" t="s">
        <v>12553</v>
      </c>
    </row>
    <row r="685" spans="1:8">
      <c r="A685" t="s">
        <v>826</v>
      </c>
      <c r="B685" t="str">
        <f>VLOOKUP(A685,Peptides!$L$2:$O$1465,4)</f>
        <v>BSU_09670</v>
      </c>
      <c r="C685" t="s">
        <v>824</v>
      </c>
      <c r="E685" t="str">
        <f t="shared" si="10"/>
        <v>https://www.genome.jp/entry/2.6.1.21</v>
      </c>
      <c r="F685" t="str">
        <f>_xlfn.CONCAT("https://www.genome.jp/entry/",'reactions (old)'!C685)</f>
        <v xml:space="preserve">https://www.genome.jp/entry/R01344 </v>
      </c>
      <c r="G685" t="s">
        <v>11349</v>
      </c>
      <c r="H685" t="s">
        <v>12554</v>
      </c>
    </row>
    <row r="686" spans="1:8">
      <c r="A686" t="s">
        <v>826</v>
      </c>
      <c r="B686" t="str">
        <f>VLOOKUP(A686,Peptides!$L$2:$O$1465,4)</f>
        <v>BSU_09670</v>
      </c>
      <c r="C686" t="s">
        <v>824</v>
      </c>
      <c r="E686" t="str">
        <f t="shared" si="10"/>
        <v>https://www.genome.jp/entry/2.6.1.21</v>
      </c>
      <c r="F686" t="str">
        <f>_xlfn.CONCAT("https://www.genome.jp/entry/",'reactions (old)'!C686)</f>
        <v xml:space="preserve">https://www.genome.jp/entry/R01582 </v>
      </c>
      <c r="G686" t="s">
        <v>11350</v>
      </c>
      <c r="H686" t="s">
        <v>12555</v>
      </c>
    </row>
    <row r="687" spans="1:8">
      <c r="A687" t="s">
        <v>826</v>
      </c>
      <c r="B687" t="str">
        <f>VLOOKUP(A687,Peptides!$L$2:$O$1465,4)</f>
        <v>BSU_09670</v>
      </c>
      <c r="C687" t="s">
        <v>824</v>
      </c>
      <c r="E687" t="str">
        <f t="shared" si="10"/>
        <v>https://www.genome.jp/entry/2.6.1.21</v>
      </c>
      <c r="F687" t="str">
        <f>_xlfn.CONCAT("https://www.genome.jp/entry/",'reactions (old)'!C687)</f>
        <v xml:space="preserve">https://www.genome.jp/entry/R02459 </v>
      </c>
      <c r="G687" t="s">
        <v>11351</v>
      </c>
      <c r="H687" t="s">
        <v>12556</v>
      </c>
    </row>
    <row r="688" spans="1:8">
      <c r="A688" t="s">
        <v>826</v>
      </c>
      <c r="B688" t="str">
        <f>VLOOKUP(A688,Peptides!$L$2:$O$1465,4)</f>
        <v>BSU_09670</v>
      </c>
      <c r="C688" t="s">
        <v>824</v>
      </c>
      <c r="E688" t="str">
        <f t="shared" si="10"/>
        <v>https://www.genome.jp/entry/2.6.1.21</v>
      </c>
      <c r="F688" t="str">
        <f>_xlfn.CONCAT("https://www.genome.jp/entry/",'reactions (old)'!C688)</f>
        <v xml:space="preserve">https://www.genome.jp/entry/R02851 </v>
      </c>
      <c r="G688" t="s">
        <v>11352</v>
      </c>
      <c r="H688" t="s">
        <v>12557</v>
      </c>
    </row>
    <row r="689" spans="1:8">
      <c r="A689" t="s">
        <v>826</v>
      </c>
      <c r="B689" t="str">
        <f>VLOOKUP(A689,Peptides!$L$2:$O$1465,4)</f>
        <v>BSU_09670</v>
      </c>
      <c r="C689" t="s">
        <v>824</v>
      </c>
      <c r="E689" t="str">
        <f t="shared" si="10"/>
        <v>https://www.genome.jp/entry/2.6.1.21</v>
      </c>
      <c r="F689" t="str">
        <f>_xlfn.CONCAT("https://www.genome.jp/entry/",'reactions (old)'!C689)</f>
        <v xml:space="preserve">https://www.genome.jp/entry/R02924 </v>
      </c>
      <c r="G689" t="s">
        <v>11353</v>
      </c>
      <c r="H689" t="s">
        <v>12558</v>
      </c>
    </row>
    <row r="690" spans="1:8">
      <c r="A690" t="s">
        <v>826</v>
      </c>
      <c r="B690" t="str">
        <f>VLOOKUP(A690,Peptides!$L$2:$O$1465,4)</f>
        <v>BSU_09670</v>
      </c>
      <c r="C690" t="s">
        <v>824</v>
      </c>
      <c r="E690" t="str">
        <f t="shared" si="10"/>
        <v>https://www.genome.jp/entry/2.6.1.21</v>
      </c>
      <c r="F690" t="str">
        <f>_xlfn.CONCAT("https://www.genome.jp/entry/",'reactions (old)'!C690)</f>
        <v>https://www.genome.jp/entry/R05053</v>
      </c>
      <c r="G690" t="s">
        <v>11354</v>
      </c>
      <c r="H690" t="s">
        <v>12559</v>
      </c>
    </row>
    <row r="691" spans="1:8">
      <c r="A691" t="s">
        <v>250</v>
      </c>
      <c r="B691" t="str">
        <f>VLOOKUP(A691,Peptides!$L$2:$O$1465,4)</f>
        <v>BSU_02390</v>
      </c>
      <c r="C691" t="s">
        <v>248</v>
      </c>
      <c r="E691" t="str">
        <f t="shared" si="10"/>
        <v>https://www.genome.jp/entry/2.6.1.42</v>
      </c>
      <c r="F691" t="str">
        <f>_xlfn.CONCAT("https://www.genome.jp/entry/",'reactions (old)'!C691)</f>
        <v>https://www.genome.jp/entry/R01090</v>
      </c>
      <c r="G691" t="s">
        <v>11355</v>
      </c>
      <c r="H691" t="s">
        <v>12560</v>
      </c>
    </row>
    <row r="692" spans="1:8">
      <c r="A692" t="s">
        <v>250</v>
      </c>
      <c r="B692" t="str">
        <f>VLOOKUP(A692,Peptides!$L$2:$O$1465,4)</f>
        <v>BSU_02390</v>
      </c>
      <c r="C692" t="s">
        <v>248</v>
      </c>
      <c r="E692" t="str">
        <f t="shared" si="10"/>
        <v>https://www.genome.jp/entry/2.6.1.42</v>
      </c>
      <c r="F692" t="str">
        <f>_xlfn.CONCAT("https://www.genome.jp/entry/",'reactions (old)'!C692)</f>
        <v>https://www.genome.jp/entry/R01214</v>
      </c>
      <c r="G692" t="s">
        <v>11356</v>
      </c>
      <c r="H692" t="s">
        <v>12561</v>
      </c>
    </row>
    <row r="693" spans="1:8">
      <c r="A693" t="s">
        <v>250</v>
      </c>
      <c r="B693" t="str">
        <f>VLOOKUP(A693,Peptides!$L$2:$O$1465,4)</f>
        <v>BSU_02390</v>
      </c>
      <c r="C693" t="s">
        <v>248</v>
      </c>
      <c r="E693" t="str">
        <f t="shared" si="10"/>
        <v>https://www.genome.jp/entry/2.6.1.42</v>
      </c>
      <c r="F693" t="str">
        <f>_xlfn.CONCAT("https://www.genome.jp/entry/",'reactions (old)'!C693)</f>
        <v>https://www.genome.jp/entry/R02199</v>
      </c>
      <c r="G693" t="s">
        <v>11357</v>
      </c>
      <c r="H693" t="s">
        <v>12562</v>
      </c>
    </row>
    <row r="694" spans="1:8">
      <c r="A694" t="s">
        <v>250</v>
      </c>
      <c r="B694" t="str">
        <f>VLOOKUP(A694,Peptides!$L$2:$O$1465,4)</f>
        <v>BSU_02390</v>
      </c>
      <c r="C694" t="s">
        <v>248</v>
      </c>
      <c r="E694" t="str">
        <f t="shared" si="10"/>
        <v>https://www.genome.jp/entry/2.6.1.42</v>
      </c>
      <c r="F694" t="str">
        <f>_xlfn.CONCAT("https://www.genome.jp/entry/",'reactions (old)'!C694)</f>
        <v>https://www.genome.jp/entry/R10991</v>
      </c>
      <c r="G694" t="s">
        <v>11358</v>
      </c>
      <c r="H694" t="s">
        <v>12563</v>
      </c>
    </row>
    <row r="695" spans="1:8">
      <c r="A695" t="s">
        <v>1716</v>
      </c>
      <c r="B695" t="str">
        <f>VLOOKUP(A695,Peptides!$L$2:$O$1465,4)</f>
        <v>BSU_19740</v>
      </c>
      <c r="C695" t="s">
        <v>1714</v>
      </c>
      <c r="E695" t="str">
        <f t="shared" si="10"/>
        <v>https://www.genome.jp/entry/2.6.1.48</v>
      </c>
      <c r="F695" t="str">
        <f>_xlfn.CONCAT("https://www.genome.jp/entry/",'reactions (old)'!C695)</f>
        <v>https://www.genome.jp/entry/R02274</v>
      </c>
      <c r="G695" t="s">
        <v>11359</v>
      </c>
      <c r="H695" t="s">
        <v>12564</v>
      </c>
    </row>
    <row r="696" spans="1:8">
      <c r="A696" t="s">
        <v>1871</v>
      </c>
      <c r="B696" t="str">
        <f>VLOOKUP(A696,Peptides!$L$2:$O$1465,4)</f>
        <v>BSU_22620</v>
      </c>
      <c r="C696" t="s">
        <v>1868</v>
      </c>
      <c r="E696" t="str">
        <f t="shared" si="10"/>
        <v>https://www.genome.jp/entry/2.6.1.5</v>
      </c>
      <c r="F696" t="str">
        <f>_xlfn.CONCAT("https://www.genome.jp/entry/",'reactions (old)'!C696)</f>
        <v xml:space="preserve">https://www.genome.jp/entry/R00694 </v>
      </c>
      <c r="G696" t="s">
        <v>11335</v>
      </c>
      <c r="H696" t="s">
        <v>12538</v>
      </c>
    </row>
    <row r="697" spans="1:8">
      <c r="A697" t="s">
        <v>1871</v>
      </c>
      <c r="B697" t="str">
        <f>VLOOKUP(A697,Peptides!$L$2:$O$1465,4)</f>
        <v>BSU_22620</v>
      </c>
      <c r="C697" t="s">
        <v>1868</v>
      </c>
      <c r="E697" t="str">
        <f t="shared" si="10"/>
        <v>https://www.genome.jp/entry/2.6.1.5</v>
      </c>
      <c r="F697" t="str">
        <f>_xlfn.CONCAT("https://www.genome.jp/entry/",'reactions (old)'!C697)</f>
        <v xml:space="preserve">https://www.genome.jp/entry/R00734 </v>
      </c>
      <c r="G697" t="s">
        <v>11336</v>
      </c>
      <c r="H697" t="s">
        <v>12539</v>
      </c>
    </row>
    <row r="698" spans="1:8">
      <c r="A698" t="s">
        <v>1871</v>
      </c>
      <c r="B698" t="str">
        <f>VLOOKUP(A698,Peptides!$L$2:$O$1465,4)</f>
        <v>BSU_22620</v>
      </c>
      <c r="C698" t="s">
        <v>1868</v>
      </c>
      <c r="E698" t="str">
        <f t="shared" si="10"/>
        <v>https://www.genome.jp/entry/2.6.1.5</v>
      </c>
      <c r="F698" t="str">
        <f>_xlfn.CONCAT("https://www.genome.jp/entry/",'reactions (old)'!C698)</f>
        <v>https://www.genome.jp/entry/R07396</v>
      </c>
      <c r="G698" t="s">
        <v>11360</v>
      </c>
      <c r="H698" t="s">
        <v>12565</v>
      </c>
    </row>
    <row r="699" spans="1:8">
      <c r="A699" t="s">
        <v>835</v>
      </c>
      <c r="B699" t="str">
        <f>VLOOKUP(A699,Peptides!$L$2:$O$1465,4)</f>
        <v>BSU_10020</v>
      </c>
      <c r="C699" t="s">
        <v>833</v>
      </c>
      <c r="E699" t="str">
        <f t="shared" si="10"/>
        <v>https://www.genome.jp/entry/2.6.1.52</v>
      </c>
      <c r="F699" t="str">
        <f>_xlfn.CONCAT("https://www.genome.jp/entry/",'reactions (old)'!C699)</f>
        <v>https://www.genome.jp/entry/R04173</v>
      </c>
      <c r="G699" t="s">
        <v>11361</v>
      </c>
      <c r="H699" t="s">
        <v>12566</v>
      </c>
    </row>
    <row r="700" spans="1:8">
      <c r="A700" t="s">
        <v>835</v>
      </c>
      <c r="B700" t="str">
        <f>VLOOKUP(A700,Peptides!$L$2:$O$1465,4)</f>
        <v>BSU_10020</v>
      </c>
      <c r="C700" t="s">
        <v>833</v>
      </c>
      <c r="E700" t="str">
        <f t="shared" si="10"/>
        <v>https://www.genome.jp/entry/2.6.1.52</v>
      </c>
      <c r="F700" t="str">
        <f>_xlfn.CONCAT("https://www.genome.jp/entry/",'reactions (old)'!C700)</f>
        <v>https://www.genome.jp/entry/R05085</v>
      </c>
      <c r="G700" t="s">
        <v>11362</v>
      </c>
      <c r="H700" t="s">
        <v>12567</v>
      </c>
    </row>
    <row r="701" spans="1:8">
      <c r="A701" t="s">
        <v>1191</v>
      </c>
      <c r="B701" t="str">
        <f>VLOOKUP(A701,Peptides!$L$2:$O$1465,4)</f>
        <v>BSU_14000</v>
      </c>
      <c r="C701" t="s">
        <v>1189</v>
      </c>
      <c r="E701" t="str">
        <f t="shared" si="10"/>
        <v>https://www.genome.jp/entry/2.6.1.83</v>
      </c>
      <c r="F701" t="str">
        <f>_xlfn.CONCAT("https://www.genome.jp/entry/",'reactions (old)'!C701)</f>
        <v>https://www.genome.jp/entry/R07613</v>
      </c>
      <c r="G701" t="s">
        <v>11363</v>
      </c>
      <c r="H701" t="s">
        <v>12568</v>
      </c>
    </row>
    <row r="702" spans="1:8">
      <c r="A702" t="s">
        <v>113</v>
      </c>
      <c r="B702" t="str">
        <f>VLOOKUP(A702,Peptides!$L$2:$O$1465,4)</f>
        <v>BSU_00740</v>
      </c>
      <c r="C702" t="s">
        <v>111</v>
      </c>
      <c r="E702" t="str">
        <f t="shared" si="10"/>
        <v>https://www.genome.jp/entry/2.6.1.85</v>
      </c>
      <c r="F702" t="str">
        <f>_xlfn.CONCAT("https://www.genome.jp/entry/",'reactions (old)'!C702)</f>
        <v>https://www.genome.jp/entry/R00256</v>
      </c>
      <c r="G702" t="s">
        <v>11043</v>
      </c>
      <c r="H702" t="s">
        <v>12244</v>
      </c>
    </row>
    <row r="703" spans="1:8">
      <c r="A703" t="s">
        <v>113</v>
      </c>
      <c r="B703" t="str">
        <f>VLOOKUP(A703,Peptides!$L$2:$O$1465,4)</f>
        <v>BSU_00740</v>
      </c>
      <c r="C703" t="s">
        <v>111</v>
      </c>
      <c r="E703" t="str">
        <f t="shared" si="10"/>
        <v>https://www.genome.jp/entry/2.6.1.85</v>
      </c>
      <c r="F703" t="str">
        <f>_xlfn.CONCAT("https://www.genome.jp/entry/",'reactions (old)'!C703)</f>
        <v>https://www.genome.jp/entry/R01716</v>
      </c>
      <c r="G703" t="s">
        <v>11364</v>
      </c>
      <c r="H703" t="s">
        <v>12569</v>
      </c>
    </row>
    <row r="704" spans="1:8">
      <c r="A704" t="s">
        <v>113</v>
      </c>
      <c r="B704" t="str">
        <f>VLOOKUP(A704,Peptides!$L$2:$O$1465,4)</f>
        <v>BSU_00740</v>
      </c>
      <c r="C704" t="s">
        <v>111</v>
      </c>
      <c r="E704" t="str">
        <f t="shared" si="10"/>
        <v>https://www.genome.jp/entry/2.6.1.85</v>
      </c>
      <c r="F704" t="str">
        <f>_xlfn.CONCAT("https://www.genome.jp/entry/",'reactions (old)'!C704)</f>
        <v>https://www.genome.jp/entry/R05552</v>
      </c>
      <c r="G704" t="s">
        <v>11365</v>
      </c>
      <c r="H704" t="s">
        <v>12570</v>
      </c>
    </row>
    <row r="705" spans="1:8">
      <c r="A705" t="s">
        <v>1871</v>
      </c>
      <c r="B705" t="str">
        <f>VLOOKUP(A705,Peptides!$L$2:$O$1465,4)</f>
        <v>BSU_22620</v>
      </c>
      <c r="C705" t="s">
        <v>1869</v>
      </c>
      <c r="E705" t="str">
        <f t="shared" si="10"/>
        <v>https://www.genome.jp/entry/2.6.1.9</v>
      </c>
      <c r="F705" t="str">
        <f>_xlfn.CONCAT("https://www.genome.jp/entry/",'reactions (old)'!C705)</f>
        <v xml:space="preserve">https://www.genome.jp/entry/R00694 </v>
      </c>
      <c r="G705" t="s">
        <v>11335</v>
      </c>
      <c r="H705" t="s">
        <v>12538</v>
      </c>
    </row>
    <row r="706" spans="1:8">
      <c r="A706" t="s">
        <v>1871</v>
      </c>
      <c r="B706" t="str">
        <f>VLOOKUP(A706,Peptides!$L$2:$O$1465,4)</f>
        <v>BSU_22620</v>
      </c>
      <c r="C706" t="s">
        <v>1869</v>
      </c>
      <c r="E706" t="str">
        <f t="shared" si="10"/>
        <v>https://www.genome.jp/entry/2.6.1.9</v>
      </c>
      <c r="F706" t="str">
        <f>_xlfn.CONCAT("https://www.genome.jp/entry/",'reactions (old)'!C706)</f>
        <v xml:space="preserve">https://www.genome.jp/entry/R00734 </v>
      </c>
      <c r="G706" t="s">
        <v>11336</v>
      </c>
      <c r="H706" t="s">
        <v>12539</v>
      </c>
    </row>
    <row r="707" spans="1:8">
      <c r="A707" t="s">
        <v>1871</v>
      </c>
      <c r="B707" t="str">
        <f>VLOOKUP(A707,Peptides!$L$2:$O$1465,4)</f>
        <v>BSU_22620</v>
      </c>
      <c r="C707" t="s">
        <v>1869</v>
      </c>
      <c r="E707" t="str">
        <f t="shared" ref="E707:E770" si="11">_xlfn.CONCAT("https://www.genome.jp/entry/",C707)</f>
        <v>https://www.genome.jp/entry/2.6.1.9</v>
      </c>
      <c r="F707" t="str">
        <f>_xlfn.CONCAT("https://www.genome.jp/entry/",'reactions (old)'!C707)</f>
        <v>https://www.genome.jp/entry/R03243</v>
      </c>
      <c r="G707" t="s">
        <v>11366</v>
      </c>
      <c r="H707" t="s">
        <v>12571</v>
      </c>
    </row>
    <row r="708" spans="1:8">
      <c r="A708" t="s">
        <v>1136</v>
      </c>
      <c r="B708" t="str">
        <f>VLOOKUP(A708,Peptides!$L$2:$O$1465,4)</f>
        <v>BSU_13560</v>
      </c>
      <c r="C708" t="s">
        <v>1134</v>
      </c>
      <c r="E708" t="str">
        <f t="shared" si="11"/>
        <v>https://www.genome.jp/entry/2.7.1.100</v>
      </c>
      <c r="F708" t="str">
        <f>_xlfn.CONCAT("https://www.genome.jp/entry/",'reactions (old)'!C708)</f>
        <v>https://www.genome.jp/entry/R04143</v>
      </c>
      <c r="G708" t="s">
        <v>11367</v>
      </c>
      <c r="H708" t="s">
        <v>12572</v>
      </c>
    </row>
    <row r="709" spans="1:8">
      <c r="A709" t="s">
        <v>2236</v>
      </c>
      <c r="B709" t="str">
        <f>VLOOKUP(A709,Peptides!$L$2:$O$1465,4)</f>
        <v>BSU_26970</v>
      </c>
      <c r="C709" t="s">
        <v>2234</v>
      </c>
      <c r="E709" t="str">
        <f t="shared" si="11"/>
        <v>https://www.genome.jp/entry/2.7.1.102</v>
      </c>
      <c r="F709" t="str">
        <f>_xlfn.CONCAT("https://www.genome.jp/entry/",'reactions (old)'!C709)</f>
        <v>https://www.genome.jp/entry/R03766</v>
      </c>
      <c r="G709" t="s">
        <v>11368</v>
      </c>
      <c r="H709" t="s">
        <v>12573</v>
      </c>
    </row>
    <row r="710" spans="1:8">
      <c r="A710" t="s">
        <v>596</v>
      </c>
      <c r="B710" t="str">
        <f>VLOOKUP(A710,Peptides!$L$2:$O$1465,4)</f>
        <v>BSU_06720</v>
      </c>
      <c r="C710" t="s">
        <v>594</v>
      </c>
      <c r="E710" t="str">
        <f t="shared" si="11"/>
        <v>https://www.genome.jp/entry/2.7.1.107</v>
      </c>
      <c r="F710" t="str">
        <f>_xlfn.CONCAT("https://www.genome.jp/entry/",'reactions (old)'!C710)</f>
        <v>https://www.genome.jp/entry/R02240</v>
      </c>
      <c r="G710" t="s">
        <v>11369</v>
      </c>
      <c r="H710" t="s">
        <v>12574</v>
      </c>
    </row>
    <row r="711" spans="1:8">
      <c r="A711" t="s">
        <v>2482</v>
      </c>
      <c r="B711" t="str">
        <f>VLOOKUP(A711,Peptides!$L$2:$O$1465,4)</f>
        <v>BSU_29190</v>
      </c>
      <c r="C711" t="s">
        <v>2480</v>
      </c>
      <c r="E711" t="str">
        <f t="shared" si="11"/>
        <v>https://www.genome.jp/entry/2.7.1.11</v>
      </c>
      <c r="F711" t="str">
        <f>_xlfn.CONCAT("https://www.genome.jp/entry/",'reactions (old)'!C711)</f>
        <v xml:space="preserve">https://www.genome.jp/entry/R00756 </v>
      </c>
      <c r="G711" t="s">
        <v>11370</v>
      </c>
      <c r="H711" t="s">
        <v>12575</v>
      </c>
    </row>
    <row r="712" spans="1:8">
      <c r="A712" t="s">
        <v>2482</v>
      </c>
      <c r="B712" t="str">
        <f>VLOOKUP(A712,Peptides!$L$2:$O$1465,4)</f>
        <v>BSU_29190</v>
      </c>
      <c r="C712" t="s">
        <v>2480</v>
      </c>
      <c r="E712" t="str">
        <f t="shared" si="11"/>
        <v>https://www.genome.jp/entry/2.7.1.11</v>
      </c>
      <c r="F712" t="str">
        <f>_xlfn.CONCAT("https://www.genome.jp/entry/",'reactions (old)'!C712)</f>
        <v xml:space="preserve">https://www.genome.jp/entry/R00767 </v>
      </c>
      <c r="G712" t="s">
        <v>11371</v>
      </c>
      <c r="H712" t="s">
        <v>12576</v>
      </c>
    </row>
    <row r="713" spans="1:8">
      <c r="A713" t="s">
        <v>2482</v>
      </c>
      <c r="B713" t="str">
        <f>VLOOKUP(A713,Peptides!$L$2:$O$1465,4)</f>
        <v>BSU_29190</v>
      </c>
      <c r="C713" t="s">
        <v>2480</v>
      </c>
      <c r="E713" t="str">
        <f t="shared" si="11"/>
        <v>https://www.genome.jp/entry/2.7.1.11</v>
      </c>
      <c r="F713" t="str">
        <f>_xlfn.CONCAT("https://www.genome.jp/entry/",'reactions (old)'!C713)</f>
        <v xml:space="preserve">https://www.genome.jp/entry/R00769 </v>
      </c>
      <c r="G713" t="s">
        <v>11372</v>
      </c>
      <c r="H713" t="s">
        <v>12577</v>
      </c>
    </row>
    <row r="714" spans="1:8">
      <c r="A714" t="s">
        <v>2482</v>
      </c>
      <c r="B714" t="str">
        <f>VLOOKUP(A714,Peptides!$L$2:$O$1465,4)</f>
        <v>BSU_29190</v>
      </c>
      <c r="C714" t="s">
        <v>2480</v>
      </c>
      <c r="E714" t="str">
        <f t="shared" si="11"/>
        <v>https://www.genome.jp/entry/2.7.1.11</v>
      </c>
      <c r="F714" t="str">
        <f>_xlfn.CONCAT("https://www.genome.jp/entry/",'reactions (old)'!C714)</f>
        <v xml:space="preserve">https://www.genome.jp/entry/R00770 </v>
      </c>
      <c r="G714" t="s">
        <v>11373</v>
      </c>
      <c r="H714" t="s">
        <v>12578</v>
      </c>
    </row>
    <row r="715" spans="1:8">
      <c r="A715" t="s">
        <v>2482</v>
      </c>
      <c r="B715" t="str">
        <f>VLOOKUP(A715,Peptides!$L$2:$O$1465,4)</f>
        <v>BSU_29190</v>
      </c>
      <c r="C715" t="s">
        <v>2480</v>
      </c>
      <c r="E715" t="str">
        <f t="shared" si="11"/>
        <v>https://www.genome.jp/entry/2.7.1.11</v>
      </c>
      <c r="F715" t="str">
        <f>_xlfn.CONCAT("https://www.genome.jp/entry/",'reactions (old)'!C715)</f>
        <v xml:space="preserve">https://www.genome.jp/entry/R01843 </v>
      </c>
      <c r="G715" t="s">
        <v>11374</v>
      </c>
      <c r="H715" t="s">
        <v>12579</v>
      </c>
    </row>
    <row r="716" spans="1:8">
      <c r="A716" t="s">
        <v>2482</v>
      </c>
      <c r="B716" t="str">
        <f>VLOOKUP(A716,Peptides!$L$2:$O$1465,4)</f>
        <v>BSU_29190</v>
      </c>
      <c r="C716" t="s">
        <v>2480</v>
      </c>
      <c r="E716" t="str">
        <f t="shared" si="11"/>
        <v>https://www.genome.jp/entry/2.7.1.11</v>
      </c>
      <c r="F716" t="str">
        <f>_xlfn.CONCAT("https://www.genome.jp/entry/",'reactions (old)'!C716)</f>
        <v xml:space="preserve">https://www.genome.jp/entry/R03236 </v>
      </c>
      <c r="G716" t="s">
        <v>11375</v>
      </c>
      <c r="H716" t="s">
        <v>12580</v>
      </c>
    </row>
    <row r="717" spans="1:8">
      <c r="A717" t="s">
        <v>2482</v>
      </c>
      <c r="B717" t="str">
        <f>VLOOKUP(A717,Peptides!$L$2:$O$1465,4)</f>
        <v>BSU_29190</v>
      </c>
      <c r="C717" t="s">
        <v>2480</v>
      </c>
      <c r="E717" t="str">
        <f t="shared" si="11"/>
        <v>https://www.genome.jp/entry/2.7.1.11</v>
      </c>
      <c r="F717" t="str">
        <f>_xlfn.CONCAT("https://www.genome.jp/entry/",'reactions (old)'!C717)</f>
        <v xml:space="preserve">https://www.genome.jp/entry/R03237 </v>
      </c>
      <c r="G717" t="s">
        <v>11376</v>
      </c>
      <c r="H717" t="s">
        <v>12581</v>
      </c>
    </row>
    <row r="718" spans="1:8">
      <c r="A718" t="s">
        <v>2482</v>
      </c>
      <c r="B718" t="str">
        <f>VLOOKUP(A718,Peptides!$L$2:$O$1465,4)</f>
        <v>BSU_29190</v>
      </c>
      <c r="C718" t="s">
        <v>2480</v>
      </c>
      <c r="E718" t="str">
        <f t="shared" si="11"/>
        <v>https://www.genome.jp/entry/2.7.1.11</v>
      </c>
      <c r="F718" t="str">
        <f>_xlfn.CONCAT("https://www.genome.jp/entry/",'reactions (old)'!C718)</f>
        <v xml:space="preserve">https://www.genome.jp/entry/R03238 </v>
      </c>
      <c r="G718" t="s">
        <v>11377</v>
      </c>
      <c r="H718" t="s">
        <v>12582</v>
      </c>
    </row>
    <row r="719" spans="1:8">
      <c r="A719" t="s">
        <v>2482</v>
      </c>
      <c r="B719" t="str">
        <f>VLOOKUP(A719,Peptides!$L$2:$O$1465,4)</f>
        <v>BSU_29190</v>
      </c>
      <c r="C719" t="s">
        <v>2480</v>
      </c>
      <c r="E719" t="str">
        <f t="shared" si="11"/>
        <v>https://www.genome.jp/entry/2.7.1.11</v>
      </c>
      <c r="F719" t="str">
        <f>_xlfn.CONCAT("https://www.genome.jp/entry/",'reactions (old)'!C719)</f>
        <v>https://www.genome.jp/entry/R03239</v>
      </c>
      <c r="G719" t="s">
        <v>11378</v>
      </c>
      <c r="H719" t="s">
        <v>12583</v>
      </c>
    </row>
    <row r="720" spans="1:8">
      <c r="A720" t="s">
        <v>2482</v>
      </c>
      <c r="B720" t="str">
        <f>VLOOKUP(A720,Peptides!$L$2:$O$1465,4)</f>
        <v>BSU_29190</v>
      </c>
      <c r="C720" t="s">
        <v>2480</v>
      </c>
      <c r="E720" t="str">
        <f t="shared" si="11"/>
        <v>https://www.genome.jp/entry/2.7.1.11</v>
      </c>
      <c r="F720" t="str">
        <f>_xlfn.CONCAT("https://www.genome.jp/entry/",'reactions (old)'!C720)</f>
        <v>https://www.genome.jp/entry/R04779</v>
      </c>
      <c r="G720" t="s">
        <v>11379</v>
      </c>
      <c r="H720" t="s">
        <v>12584</v>
      </c>
    </row>
    <row r="721" spans="1:8">
      <c r="A721" t="s">
        <v>32</v>
      </c>
      <c r="B721" t="str">
        <f>VLOOKUP(A721,Peptides!$L$2:$O$1465,4)</f>
        <v>BSU_00150</v>
      </c>
      <c r="C721" t="s">
        <v>30</v>
      </c>
      <c r="E721" t="str">
        <f t="shared" si="11"/>
        <v>https://www.genome.jp/entry/2.7.1.113</v>
      </c>
      <c r="F721" t="str">
        <f>_xlfn.CONCAT("https://www.genome.jp/entry/",'reactions (old)'!C721)</f>
        <v>https://www.genome.jp/entry/R01967</v>
      </c>
      <c r="G721" t="s">
        <v>11380</v>
      </c>
      <c r="H721" t="s">
        <v>12585</v>
      </c>
    </row>
    <row r="722" spans="1:8">
      <c r="A722" t="s">
        <v>3453</v>
      </c>
      <c r="B722" t="str">
        <f>VLOOKUP(A722,Peptides!$L$2:$O$1465,4)</f>
        <v>BSU_40060</v>
      </c>
      <c r="C722" t="s">
        <v>3451</v>
      </c>
      <c r="E722" t="str">
        <f t="shared" si="11"/>
        <v>https://www.genome.jp/entry/2.7.1.12</v>
      </c>
      <c r="F722" t="str">
        <f>_xlfn.CONCAT("https://www.genome.jp/entry/",'reactions (old)'!C722)</f>
        <v>https://www.genome.jp/entry/R01737</v>
      </c>
      <c r="G722" t="s">
        <v>11381</v>
      </c>
      <c r="H722" t="s">
        <v>12586</v>
      </c>
    </row>
    <row r="723" spans="1:8">
      <c r="A723" t="s">
        <v>72</v>
      </c>
      <c r="B723" t="str">
        <f>VLOOKUP(A723,Peptides!$L$2:$O$1465,4)</f>
        <v>BSU_00460</v>
      </c>
      <c r="C723" t="s">
        <v>70</v>
      </c>
      <c r="E723" t="str">
        <f t="shared" si="11"/>
        <v>https://www.genome.jp/entry/2.7.1.148</v>
      </c>
      <c r="F723" t="str">
        <f>_xlfn.CONCAT("https://www.genome.jp/entry/",'reactions (old)'!C723)</f>
        <v>https://www.genome.jp/entry/R05634</v>
      </c>
      <c r="G723" t="s">
        <v>11382</v>
      </c>
      <c r="H723" t="s">
        <v>12587</v>
      </c>
    </row>
    <row r="724" spans="1:8">
      <c r="A724" t="s">
        <v>3086</v>
      </c>
      <c r="B724" t="str">
        <f>VLOOKUP(A724,Peptides!$L$2:$O$1465,4)</f>
        <v>BSU_35920</v>
      </c>
      <c r="C724" t="s">
        <v>3084</v>
      </c>
      <c r="E724" t="str">
        <f t="shared" si="11"/>
        <v>https://www.genome.jp/entry/2.7.1.15</v>
      </c>
      <c r="F724" t="str">
        <f>_xlfn.CONCAT("https://www.genome.jp/entry/",'reactions (old)'!C724)</f>
        <v>https://www.genome.jp/entry/R01051</v>
      </c>
      <c r="G724" t="s">
        <v>11383</v>
      </c>
      <c r="H724" t="s">
        <v>12588</v>
      </c>
    </row>
    <row r="725" spans="1:8">
      <c r="A725" t="s">
        <v>3086</v>
      </c>
      <c r="B725" t="str">
        <f>VLOOKUP(A725,Peptides!$L$2:$O$1465,4)</f>
        <v>BSU_35920</v>
      </c>
      <c r="C725" t="s">
        <v>3084</v>
      </c>
      <c r="E725" t="str">
        <f t="shared" si="11"/>
        <v>https://www.genome.jp/entry/2.7.1.15</v>
      </c>
      <c r="F725" t="str">
        <f>_xlfn.CONCAT("https://www.genome.jp/entry/",'reactions (old)'!C725)</f>
        <v>https://www.genome.jp/entry/R02750</v>
      </c>
      <c r="G725" t="s">
        <v>11384</v>
      </c>
      <c r="H725" t="s">
        <v>12589</v>
      </c>
    </row>
    <row r="726" spans="1:8">
      <c r="A726" t="s">
        <v>2439</v>
      </c>
      <c r="B726" t="str">
        <f>VLOOKUP(A726,Peptides!$L$2:$O$1465,4)</f>
        <v>BSU_28790</v>
      </c>
      <c r="C726" t="s">
        <v>2437</v>
      </c>
      <c r="D726" t="s">
        <v>16314</v>
      </c>
      <c r="E726" t="str">
        <f t="shared" si="11"/>
        <v>https://www.genome.jp/entry/2.7.1.16</v>
      </c>
      <c r="F726" t="str">
        <f>_xlfn.CONCAT("https://www.genome.jp/entry/",'reactions (old)'!C726)</f>
        <v>https://www.genome.jp/entry/R01526</v>
      </c>
      <c r="G726" t="s">
        <v>11385</v>
      </c>
      <c r="H726" t="s">
        <v>12590</v>
      </c>
    </row>
    <row r="727" spans="1:8">
      <c r="A727" t="s">
        <v>2439</v>
      </c>
      <c r="B727" t="str">
        <f>VLOOKUP(A727,Peptides!$L$2:$O$1465,4)</f>
        <v>BSU_28790</v>
      </c>
      <c r="C727" t="s">
        <v>2437</v>
      </c>
      <c r="E727" t="str">
        <f t="shared" si="11"/>
        <v>https://www.genome.jp/entry/2.7.1.16</v>
      </c>
      <c r="F727" t="str">
        <f>_xlfn.CONCAT("https://www.genome.jp/entry/",'reactions (old)'!C727)</f>
        <v>https://www.genome.jp/entry/R02439</v>
      </c>
      <c r="G727" t="s">
        <v>11386</v>
      </c>
      <c r="H727" t="s">
        <v>12591</v>
      </c>
    </row>
    <row r="728" spans="1:8">
      <c r="A728" t="s">
        <v>1538</v>
      </c>
      <c r="B728" t="str">
        <f>VLOOKUP(A728,Peptides!$L$2:$O$1465,4)</f>
        <v>BSU_17610</v>
      </c>
      <c r="C728" t="s">
        <v>1536</v>
      </c>
      <c r="E728" t="str">
        <f t="shared" si="11"/>
        <v>https://www.genome.jp/entry/2.7.1.17</v>
      </c>
      <c r="F728" t="str">
        <f>_xlfn.CONCAT("https://www.genome.jp/entry/",'reactions (old)'!C728)</f>
        <v>https://www.genome.jp/entry/R01639</v>
      </c>
      <c r="G728" t="s">
        <v>11387</v>
      </c>
      <c r="H728" t="s">
        <v>12592</v>
      </c>
    </row>
    <row r="729" spans="1:8">
      <c r="A729" t="s">
        <v>1016</v>
      </c>
      <c r="B729" t="str">
        <f>VLOOKUP(A729,Peptides!$L$2:$O$1465,4)</f>
        <v>BSU_12010</v>
      </c>
      <c r="C729" t="s">
        <v>1014</v>
      </c>
      <c r="E729" t="str">
        <f t="shared" si="11"/>
        <v>https://www.genome.jp/entry/2.7.1.191</v>
      </c>
      <c r="F729" t="str">
        <f>_xlfn.CONCAT("https://www.genome.jp/entry/",'reactions (old)'!C729)</f>
        <v>https://www.genome.jp/entry/R02630</v>
      </c>
      <c r="G729" t="s">
        <v>11388</v>
      </c>
      <c r="H729" t="s">
        <v>12593</v>
      </c>
    </row>
    <row r="730" spans="1:8">
      <c r="A730" t="s">
        <v>190</v>
      </c>
      <c r="B730" t="str">
        <f>VLOOKUP(A730,Peptides!$L$2:$O$1465,4)</f>
        <v>BSU_01680</v>
      </c>
      <c r="C730" t="s">
        <v>188</v>
      </c>
      <c r="D730" t="s">
        <v>16315</v>
      </c>
      <c r="E730" t="str">
        <f t="shared" si="11"/>
        <v>https://www.genome.jp/entry/2.7.1.192</v>
      </c>
      <c r="F730" t="str">
        <f>_xlfn.CONCAT("https://www.genome.jp/entry/",'reactions (old)'!C730)</f>
        <v>https://www.genome.jp/entry/R08559</v>
      </c>
      <c r="G730" t="s">
        <v>11389</v>
      </c>
      <c r="H730" t="s">
        <v>12594</v>
      </c>
    </row>
    <row r="731" spans="1:8">
      <c r="A731" t="s">
        <v>244</v>
      </c>
      <c r="B731" t="str">
        <f>VLOOKUP(A731,Peptides!$L$2:$O$1465,4)</f>
        <v>BSU_02350</v>
      </c>
      <c r="C731" t="s">
        <v>242</v>
      </c>
      <c r="E731" t="str">
        <f t="shared" si="11"/>
        <v>https://www.genome.jp/entry/2.7.1.193</v>
      </c>
      <c r="F731" t="str">
        <f>_xlfn.CONCAT("https://www.genome.jp/entry/",'reactions (old)'!C731)</f>
        <v>https://www.genome.jp/entry/R05199</v>
      </c>
      <c r="G731" t="s">
        <v>11390</v>
      </c>
      <c r="H731" t="s">
        <v>12595</v>
      </c>
    </row>
    <row r="732" spans="1:8">
      <c r="A732" t="s">
        <v>378</v>
      </c>
      <c r="B732" t="str">
        <f>VLOOKUP(A732,Peptides!$L$2:$O$1465,4)</f>
        <v>BSU_03981</v>
      </c>
      <c r="C732" t="s">
        <v>376</v>
      </c>
      <c r="E732" t="str">
        <f t="shared" si="11"/>
        <v>https://www.genome.jp/entry/2.7.1.197</v>
      </c>
      <c r="F732" t="str">
        <f>_xlfn.CONCAT("https://www.genome.jp/entry/",'reactions (old)'!C732)</f>
        <v>https://www.genome.jp/entry/R02704</v>
      </c>
      <c r="G732" t="s">
        <v>11391</v>
      </c>
      <c r="H732" t="s">
        <v>12596</v>
      </c>
    </row>
    <row r="733" spans="1:8">
      <c r="A733" t="s">
        <v>1177</v>
      </c>
      <c r="B733" t="str">
        <f>VLOOKUP(A733,Peptides!$L$2:$O$1465,4)</f>
        <v>BSU_13890</v>
      </c>
      <c r="C733" t="s">
        <v>1175</v>
      </c>
      <c r="E733" t="str">
        <f t="shared" si="11"/>
        <v>https://www.genome.jp/entry/2.7.1.199</v>
      </c>
      <c r="F733" t="str">
        <f>_xlfn.CONCAT("https://www.genome.jp/entry/",'reactions (old)'!C733)</f>
        <v>https://www.genome.jp/entry/R02738</v>
      </c>
      <c r="G733" t="s">
        <v>11392</v>
      </c>
      <c r="H733" t="s">
        <v>12597</v>
      </c>
    </row>
    <row r="734" spans="1:8">
      <c r="A734" t="s">
        <v>2113</v>
      </c>
      <c r="B734" t="str">
        <f>VLOOKUP(A734,Peptides!$L$2:$O$1465,4)</f>
        <v>BSU_24850</v>
      </c>
      <c r="C734" t="s">
        <v>2111</v>
      </c>
      <c r="E734" t="str">
        <f t="shared" si="11"/>
        <v>https://www.genome.jp/entry/2.7.1.2</v>
      </c>
      <c r="F734" t="str">
        <f>_xlfn.CONCAT("https://www.genome.jp/entry/",'reactions (old)'!C734)</f>
        <v>https://www.genome.jp/entry/R00299</v>
      </c>
      <c r="G734" t="s">
        <v>11393</v>
      </c>
      <c r="H734" t="s">
        <v>12598</v>
      </c>
    </row>
    <row r="735" spans="1:8">
      <c r="A735" t="s">
        <v>2113</v>
      </c>
      <c r="B735" t="str">
        <f>VLOOKUP(A735,Peptides!$L$2:$O$1465,4)</f>
        <v>BSU_24850</v>
      </c>
      <c r="C735" t="s">
        <v>2111</v>
      </c>
      <c r="E735" t="str">
        <f t="shared" si="11"/>
        <v>https://www.genome.jp/entry/2.7.1.2</v>
      </c>
      <c r="F735" t="str">
        <f>_xlfn.CONCAT("https://www.genome.jp/entry/",'reactions (old)'!C735)</f>
        <v>https://www.genome.jp/entry/R01600</v>
      </c>
      <c r="G735" t="s">
        <v>11394</v>
      </c>
      <c r="H735" t="s">
        <v>12599</v>
      </c>
    </row>
    <row r="736" spans="1:8">
      <c r="A736" t="s">
        <v>2113</v>
      </c>
      <c r="B736" t="str">
        <f>VLOOKUP(A736,Peptides!$L$2:$O$1465,4)</f>
        <v>BSU_24850</v>
      </c>
      <c r="C736" t="s">
        <v>2111</v>
      </c>
      <c r="E736" t="str">
        <f t="shared" si="11"/>
        <v>https://www.genome.jp/entry/2.7.1.2</v>
      </c>
      <c r="F736" t="str">
        <f>_xlfn.CONCAT("https://www.genome.jp/entry/",'reactions (old)'!C736)</f>
        <v>https://www.genome.jp/entry/R01786</v>
      </c>
      <c r="G736" t="s">
        <v>11395</v>
      </c>
      <c r="H736" t="s">
        <v>12600</v>
      </c>
    </row>
    <row r="737" spans="1:8">
      <c r="A737" t="s">
        <v>674</v>
      </c>
      <c r="B737" t="str">
        <f>VLOOKUP(A737,Peptides!$L$2:$O$1465,4)</f>
        <v>BSU_07800</v>
      </c>
      <c r="C737" t="s">
        <v>672</v>
      </c>
      <c r="E737" t="str">
        <f t="shared" si="11"/>
        <v>https://www.genome.jp/entry/2.7.1.201</v>
      </c>
      <c r="F737" t="str">
        <f>_xlfn.CONCAT("https://www.genome.jp/entry/",'reactions (old)'!C737)</f>
        <v>https://www.genome.jp/entry/R02780</v>
      </c>
      <c r="G737" t="s">
        <v>11396</v>
      </c>
      <c r="H737" t="s">
        <v>12601</v>
      </c>
    </row>
    <row r="738" spans="1:8">
      <c r="A738" t="s">
        <v>674</v>
      </c>
      <c r="B738" t="str">
        <f>VLOOKUP(A738,Peptides!$L$2:$O$1465,4)</f>
        <v>BSU_07800</v>
      </c>
      <c r="C738" t="s">
        <v>672</v>
      </c>
      <c r="E738" t="str">
        <f t="shared" si="11"/>
        <v>https://www.genome.jp/entry/2.7.1.201</v>
      </c>
      <c r="F738" t="str">
        <f>_xlfn.CONCAT("https://www.genome.jp/entry/",'reactions (old)'!C738)</f>
        <v>https://www.genome.jp/entry/R06229</v>
      </c>
      <c r="G738" t="s">
        <v>11397</v>
      </c>
      <c r="H738" t="s">
        <v>12602</v>
      </c>
    </row>
    <row r="739" spans="1:8">
      <c r="A739" t="s">
        <v>1225</v>
      </c>
      <c r="B739" t="str">
        <f>VLOOKUP(A739,Peptides!$L$2:$O$1465,4)</f>
        <v>BSU_14400</v>
      </c>
      <c r="C739" t="s">
        <v>1223</v>
      </c>
      <c r="E739" t="str">
        <f t="shared" si="11"/>
        <v>https://www.genome.jp/entry/2.7.1.202</v>
      </c>
      <c r="F739" t="str">
        <f>_xlfn.CONCAT("https://www.genome.jp/entry/",'reactions (old)'!C739)</f>
        <v>https://www.genome.jp/entry/R03232</v>
      </c>
      <c r="G739" t="s">
        <v>11398</v>
      </c>
      <c r="H739" t="s">
        <v>12603</v>
      </c>
    </row>
    <row r="740" spans="1:8">
      <c r="A740" t="s">
        <v>3174</v>
      </c>
      <c r="B740" t="str">
        <f>VLOOKUP(A740,Peptides!$L$2:$O$1465,4)</f>
        <v>BSU_37060</v>
      </c>
      <c r="C740" t="s">
        <v>3172</v>
      </c>
      <c r="E740" t="str">
        <f t="shared" si="11"/>
        <v>https://www.genome.jp/entry/2.7.1.21</v>
      </c>
      <c r="F740" t="str">
        <f>_xlfn.CONCAT("https://www.genome.jp/entry/",'reactions (old)'!C740)</f>
        <v>https://www.genome.jp/entry/R01567</v>
      </c>
      <c r="G740" t="s">
        <v>11399</v>
      </c>
      <c r="H740" t="s">
        <v>12604</v>
      </c>
    </row>
    <row r="741" spans="1:8">
      <c r="A741" t="s">
        <v>3174</v>
      </c>
      <c r="B741" t="str">
        <f>VLOOKUP(A741,Peptides!$L$2:$O$1465,4)</f>
        <v>BSU_37060</v>
      </c>
      <c r="C741" t="s">
        <v>3172</v>
      </c>
      <c r="E741" t="str">
        <f t="shared" si="11"/>
        <v>https://www.genome.jp/entry/2.7.1.21</v>
      </c>
      <c r="F741" t="str">
        <f>_xlfn.CONCAT("https://www.genome.jp/entry/",'reactions (old)'!C741)</f>
        <v>https://www.genome.jp/entry/R02099</v>
      </c>
      <c r="G741" t="s">
        <v>11400</v>
      </c>
      <c r="H741" t="s">
        <v>12605</v>
      </c>
    </row>
    <row r="742" spans="1:8">
      <c r="A742" t="s">
        <v>3174</v>
      </c>
      <c r="B742" t="str">
        <f>VLOOKUP(A742,Peptides!$L$2:$O$1465,4)</f>
        <v>BSU_37060</v>
      </c>
      <c r="C742" t="s">
        <v>3172</v>
      </c>
      <c r="E742" t="str">
        <f t="shared" si="11"/>
        <v>https://www.genome.jp/entry/2.7.1.21</v>
      </c>
      <c r="F742" t="str">
        <f>_xlfn.CONCAT("https://www.genome.jp/entry/",'reactions (old)'!C742)</f>
        <v>https://www.genome.jp/entry/R08233</v>
      </c>
      <c r="G742" t="s">
        <v>11401</v>
      </c>
      <c r="H742" t="s">
        <v>12606</v>
      </c>
    </row>
    <row r="743" spans="1:8">
      <c r="A743" t="s">
        <v>3287</v>
      </c>
      <c r="B743" t="str">
        <f>VLOOKUP(A743,Peptides!$L$2:$O$1465,4)</f>
        <v>BSU_38050</v>
      </c>
      <c r="C743" t="s">
        <v>3285</v>
      </c>
      <c r="E743" t="str">
        <f t="shared" si="11"/>
        <v>https://www.genome.jp/entry/2.7.1.211</v>
      </c>
      <c r="F743" t="str">
        <f>_xlfn.CONCAT("https://www.genome.jp/entry/",'reactions (old)'!C743)</f>
        <v>https://www.genome.jp/entry/R00811</v>
      </c>
      <c r="G743" t="s">
        <v>11402</v>
      </c>
      <c r="H743" t="s">
        <v>12607</v>
      </c>
    </row>
    <row r="744" spans="1:8">
      <c r="A744" t="s">
        <v>973</v>
      </c>
      <c r="B744" t="str">
        <f>VLOOKUP(A744,Peptides!$L$2:$O$1465,4)</f>
        <v>BSU_11610</v>
      </c>
      <c r="C744" t="s">
        <v>971</v>
      </c>
      <c r="E744" t="str">
        <f t="shared" si="11"/>
        <v>https://www.genome.jp/entry/2.7.1.23</v>
      </c>
      <c r="F744" t="str">
        <f>_xlfn.CONCAT("https://www.genome.jp/entry/",'reactions (old)'!C744)</f>
        <v>https://www.genome.jp/entry/R00104</v>
      </c>
      <c r="G744" t="s">
        <v>11403</v>
      </c>
      <c r="H744" t="s">
        <v>12608</v>
      </c>
    </row>
    <row r="745" spans="1:8">
      <c r="A745" t="s">
        <v>2463</v>
      </c>
      <c r="B745" t="str">
        <f>VLOOKUP(A745,Peptides!$L$2:$O$1465,4)</f>
        <v>BSU_29060</v>
      </c>
      <c r="C745" t="s">
        <v>2461</v>
      </c>
      <c r="E745" t="str">
        <f t="shared" si="11"/>
        <v>https://www.genome.jp/entry/2.7.1.24</v>
      </c>
      <c r="F745" t="str">
        <f>_xlfn.CONCAT("https://www.genome.jp/entry/",'reactions (old)'!C745)</f>
        <v>https://www.genome.jp/entry/R00130</v>
      </c>
      <c r="G745" t="s">
        <v>11404</v>
      </c>
      <c r="H745" t="s">
        <v>12609</v>
      </c>
    </row>
    <row r="746" spans="1:8">
      <c r="A746" t="s">
        <v>909</v>
      </c>
      <c r="B746" t="str">
        <f>VLOOKUP(A746,Peptides!$L$2:$O$1465,4)</f>
        <v>BSU_10910</v>
      </c>
      <c r="C746" t="s">
        <v>907</v>
      </c>
      <c r="E746" t="str">
        <f t="shared" si="11"/>
        <v>https://www.genome.jp/entry/2.7.1.25</v>
      </c>
      <c r="F746" t="str">
        <f>_xlfn.CONCAT("https://www.genome.jp/entry/",'reactions (old)'!C746)</f>
        <v>https://www.genome.jp/entry/R00509</v>
      </c>
      <c r="G746" t="s">
        <v>11405</v>
      </c>
      <c r="H746" t="s">
        <v>12610</v>
      </c>
    </row>
    <row r="747" spans="1:8">
      <c r="A747" t="s">
        <v>909</v>
      </c>
      <c r="B747" t="str">
        <f>VLOOKUP(A747,Peptides!$L$2:$O$1465,4)</f>
        <v>BSU_10910</v>
      </c>
      <c r="C747" t="s">
        <v>907</v>
      </c>
      <c r="E747" t="str">
        <f t="shared" si="11"/>
        <v>https://www.genome.jp/entry/2.7.1.25</v>
      </c>
      <c r="F747" t="str">
        <f>_xlfn.CONCAT("https://www.genome.jp/entry/",'reactions (old)'!C747)</f>
        <v>https://www.genome.jp/entry/R04928</v>
      </c>
      <c r="G747" t="s">
        <v>11406</v>
      </c>
      <c r="H747" t="s">
        <v>12611</v>
      </c>
    </row>
    <row r="748" spans="1:8">
      <c r="A748" t="s">
        <v>1465</v>
      </c>
      <c r="B748" t="str">
        <f>VLOOKUP(A748,Peptides!$L$2:$O$1465,4)</f>
        <v>BSU_16670</v>
      </c>
      <c r="C748" t="s">
        <v>1462</v>
      </c>
      <c r="E748" t="str">
        <f t="shared" si="11"/>
        <v>https://www.genome.jp/entry/2.7.1.26</v>
      </c>
      <c r="F748" t="str">
        <f>_xlfn.CONCAT("https://www.genome.jp/entry/",'reactions (old)'!C748)</f>
        <v>https://www.genome.jp/entry/R00549</v>
      </c>
      <c r="G748" t="s">
        <v>11407</v>
      </c>
      <c r="H748" t="s">
        <v>12612</v>
      </c>
    </row>
    <row r="749" spans="1:8">
      <c r="A749" t="s">
        <v>790</v>
      </c>
      <c r="B749" t="str">
        <f>VLOOKUP(A749,Peptides!$L$2:$O$1465,4)</f>
        <v>BSU_09290</v>
      </c>
      <c r="C749" t="s">
        <v>788</v>
      </c>
      <c r="E749" t="str">
        <f t="shared" si="11"/>
        <v>https://www.genome.jp/entry/2.7.1.30</v>
      </c>
      <c r="F749" t="str">
        <f>_xlfn.CONCAT("https://www.genome.jp/entry/",'reactions (old)'!C749)</f>
        <v>https://www.genome.jp/entry/R00847</v>
      </c>
      <c r="G749" t="s">
        <v>11408</v>
      </c>
      <c r="H749" t="s">
        <v>12613</v>
      </c>
    </row>
    <row r="750" spans="1:8">
      <c r="A750" t="s">
        <v>3450</v>
      </c>
      <c r="B750" t="str">
        <f>VLOOKUP(A750,Peptides!$L$2:$O$1465,4)</f>
        <v>BSU_40040</v>
      </c>
      <c r="C750" t="s">
        <v>3448</v>
      </c>
      <c r="E750" t="str">
        <f t="shared" si="11"/>
        <v>https://www.genome.jp/entry/2.7.1.31</v>
      </c>
      <c r="F750" t="str">
        <f>_xlfn.CONCAT("https://www.genome.jp/entry/",'reactions (old)'!C750)</f>
        <v>https://www.genome.jp/entry/R01514</v>
      </c>
      <c r="G750" t="s">
        <v>11409</v>
      </c>
      <c r="H750" t="s">
        <v>12614</v>
      </c>
    </row>
    <row r="751" spans="1:8">
      <c r="A751" t="s">
        <v>106</v>
      </c>
      <c r="B751" t="str">
        <f>VLOOKUP(A751,Peptides!$L$2:$O$1465,4)</f>
        <v>BSU_00700</v>
      </c>
      <c r="C751" t="s">
        <v>104</v>
      </c>
      <c r="E751" t="str">
        <f t="shared" si="11"/>
        <v>https://www.genome.jp/entry/2.7.1.33</v>
      </c>
      <c r="F751" t="str">
        <f>_xlfn.CONCAT("https://www.genome.jp/entry/",'reactions (old)'!C751)</f>
        <v>https://www.genome.jp/entry/R02971</v>
      </c>
      <c r="G751" t="s">
        <v>11410</v>
      </c>
      <c r="H751" t="s">
        <v>12615</v>
      </c>
    </row>
    <row r="752" spans="1:8">
      <c r="A752" t="s">
        <v>106</v>
      </c>
      <c r="B752" t="str">
        <f>VLOOKUP(A752,Peptides!$L$2:$O$1465,4)</f>
        <v>BSU_00700</v>
      </c>
      <c r="C752" t="s">
        <v>104</v>
      </c>
      <c r="E752" t="str">
        <f t="shared" si="11"/>
        <v>https://www.genome.jp/entry/2.7.1.33</v>
      </c>
      <c r="F752" t="str">
        <f>_xlfn.CONCAT("https://www.genome.jp/entry/",'reactions (old)'!C752)</f>
        <v>https://www.genome.jp/entry/R03018</v>
      </c>
      <c r="G752" t="s">
        <v>11411</v>
      </c>
      <c r="H752" t="s">
        <v>12616</v>
      </c>
    </row>
    <row r="753" spans="1:8">
      <c r="A753" t="s">
        <v>106</v>
      </c>
      <c r="B753" t="str">
        <f>VLOOKUP(A753,Peptides!$L$2:$O$1465,4)</f>
        <v>BSU_00700</v>
      </c>
      <c r="C753" t="s">
        <v>104</v>
      </c>
      <c r="E753" t="str">
        <f t="shared" si="11"/>
        <v>https://www.genome.jp/entry/2.7.1.33</v>
      </c>
      <c r="F753" t="str">
        <f>_xlfn.CONCAT("https://www.genome.jp/entry/",'reactions (old)'!C753)</f>
        <v>https://www.genome.jp/entry/R04391</v>
      </c>
      <c r="G753" t="s">
        <v>11412</v>
      </c>
      <c r="H753" t="s">
        <v>12617</v>
      </c>
    </row>
    <row r="754" spans="1:8">
      <c r="A754" t="s">
        <v>3281</v>
      </c>
      <c r="B754" t="str">
        <f>VLOOKUP(A754,Peptides!$L$2:$O$1465,4)</f>
        <v>BSU_38020</v>
      </c>
      <c r="C754" t="s">
        <v>3279</v>
      </c>
      <c r="E754" t="str">
        <f t="shared" si="11"/>
        <v>https://www.genome.jp/entry/2.7.1.35</v>
      </c>
      <c r="F754" t="str">
        <f>_xlfn.CONCAT("https://www.genome.jp/entry/",'reactions (old)'!C754)</f>
        <v>https://www.genome.jp/entry/R00174</v>
      </c>
      <c r="G754" t="s">
        <v>11413</v>
      </c>
      <c r="H754" t="s">
        <v>12618</v>
      </c>
    </row>
    <row r="755" spans="1:8">
      <c r="A755" t="s">
        <v>3281</v>
      </c>
      <c r="B755" t="str">
        <f>VLOOKUP(A755,Peptides!$L$2:$O$1465,4)</f>
        <v>BSU_38020</v>
      </c>
      <c r="C755" t="s">
        <v>3279</v>
      </c>
      <c r="E755" t="str">
        <f t="shared" si="11"/>
        <v>https://www.genome.jp/entry/2.7.1.35</v>
      </c>
      <c r="F755" t="str">
        <f>_xlfn.CONCAT("https://www.genome.jp/entry/",'reactions (old)'!C755)</f>
        <v>https://www.genome.jp/entry/R01909</v>
      </c>
      <c r="G755" t="s">
        <v>11414</v>
      </c>
      <c r="H755" t="s">
        <v>12619</v>
      </c>
    </row>
    <row r="756" spans="1:8">
      <c r="A756" t="s">
        <v>3281</v>
      </c>
      <c r="B756" t="str">
        <f>VLOOKUP(A756,Peptides!$L$2:$O$1465,4)</f>
        <v>BSU_38020</v>
      </c>
      <c r="C756" t="s">
        <v>3279</v>
      </c>
      <c r="E756" t="str">
        <f t="shared" si="11"/>
        <v>https://www.genome.jp/entry/2.7.1.35</v>
      </c>
      <c r="F756" t="str">
        <f>_xlfn.CONCAT("https://www.genome.jp/entry/",'reactions (old)'!C756)</f>
        <v>https://www.genome.jp/entry/R02493</v>
      </c>
      <c r="G756" t="s">
        <v>11415</v>
      </c>
      <c r="H756" t="s">
        <v>12620</v>
      </c>
    </row>
    <row r="757" spans="1:8">
      <c r="A757" t="s">
        <v>2789</v>
      </c>
      <c r="B757" t="str">
        <f>VLOOKUP(A757,Peptides!$L$2:$O$1465,4)</f>
        <v>BSU_32240</v>
      </c>
      <c r="C757" t="s">
        <v>2787</v>
      </c>
      <c r="E757" t="str">
        <f t="shared" si="11"/>
        <v>https://www.genome.jp/entry/2.7.1.39</v>
      </c>
      <c r="F757" t="str">
        <f>_xlfn.CONCAT("https://www.genome.jp/entry/",'reactions (old)'!C757)</f>
        <v>https://www.genome.jp/entry/R01771</v>
      </c>
      <c r="G757" t="s">
        <v>11416</v>
      </c>
      <c r="H757" t="s">
        <v>12621</v>
      </c>
    </row>
    <row r="758" spans="1:8">
      <c r="A758" t="s">
        <v>497</v>
      </c>
      <c r="B758" t="str">
        <f>VLOOKUP(A758,Peptides!$L$2:$O$1465,4)</f>
        <v>BSU_05860</v>
      </c>
      <c r="C758" t="s">
        <v>495</v>
      </c>
      <c r="E758" t="str">
        <f t="shared" si="11"/>
        <v>https://www.genome.jp/entry/2.7.1.4</v>
      </c>
      <c r="F758" t="str">
        <f>_xlfn.CONCAT("https://www.genome.jp/entry/",'reactions (old)'!C758)</f>
        <v>https://www.genome.jp/entry/R00760</v>
      </c>
      <c r="G758" t="s">
        <v>11417</v>
      </c>
      <c r="H758" t="s">
        <v>12622</v>
      </c>
    </row>
    <row r="759" spans="1:8">
      <c r="A759" t="s">
        <v>497</v>
      </c>
      <c r="B759" t="str">
        <f>VLOOKUP(A759,Peptides!$L$2:$O$1465,4)</f>
        <v>BSU_05860</v>
      </c>
      <c r="C759" t="s">
        <v>495</v>
      </c>
      <c r="E759" t="str">
        <f t="shared" si="11"/>
        <v>https://www.genome.jp/entry/2.7.1.4</v>
      </c>
      <c r="F759" t="str">
        <f>_xlfn.CONCAT("https://www.genome.jp/entry/",'reactions (old)'!C759)</f>
        <v>https://www.genome.jp/entry/R00867</v>
      </c>
      <c r="G759" t="s">
        <v>11417</v>
      </c>
      <c r="H759" t="s">
        <v>12623</v>
      </c>
    </row>
    <row r="760" spans="1:8">
      <c r="A760" t="s">
        <v>497</v>
      </c>
      <c r="B760" t="str">
        <f>VLOOKUP(A760,Peptides!$L$2:$O$1465,4)</f>
        <v>BSU_05860</v>
      </c>
      <c r="C760" t="s">
        <v>495</v>
      </c>
      <c r="E760" t="str">
        <f t="shared" si="11"/>
        <v>https://www.genome.jp/entry/2.7.1.4</v>
      </c>
      <c r="F760" t="str">
        <f>_xlfn.CONCAT("https://www.genome.jp/entry/",'reactions (old)'!C760)</f>
        <v>https://www.genome.jp/entry/R03920</v>
      </c>
      <c r="G760" t="s">
        <v>11418</v>
      </c>
      <c r="H760" t="s">
        <v>12623</v>
      </c>
    </row>
    <row r="761" spans="1:8">
      <c r="A761" t="s">
        <v>2479</v>
      </c>
      <c r="B761" t="str">
        <f>VLOOKUP(A761,Peptides!$L$2:$O$1465,4)</f>
        <v>BSU_29180</v>
      </c>
      <c r="C761" t="s">
        <v>2477</v>
      </c>
      <c r="E761" t="str">
        <f t="shared" si="11"/>
        <v>https://www.genome.jp/entry/2.7.1.40</v>
      </c>
      <c r="F761" t="str">
        <f>_xlfn.CONCAT("https://www.genome.jp/entry/",'reactions (old)'!C761)</f>
        <v>https://www.genome.jp/entry/R00200</v>
      </c>
      <c r="G761" t="s">
        <v>11419</v>
      </c>
      <c r="H761" t="s">
        <v>12624</v>
      </c>
    </row>
    <row r="762" spans="1:8">
      <c r="A762" t="s">
        <v>2479</v>
      </c>
      <c r="B762" t="str">
        <f>VLOOKUP(A762,Peptides!$L$2:$O$1465,4)</f>
        <v>BSU_29180</v>
      </c>
      <c r="C762" t="s">
        <v>2477</v>
      </c>
      <c r="E762" t="str">
        <f t="shared" si="11"/>
        <v>https://www.genome.jp/entry/2.7.1.40</v>
      </c>
      <c r="F762" t="str">
        <f>_xlfn.CONCAT("https://www.genome.jp/entry/",'reactions (old)'!C762)</f>
        <v xml:space="preserve">https://www.genome.jp/entry/R00430 </v>
      </c>
      <c r="G762" t="s">
        <v>11420</v>
      </c>
      <c r="H762" t="s">
        <v>12625</v>
      </c>
    </row>
    <row r="763" spans="1:8">
      <c r="A763" t="s">
        <v>2479</v>
      </c>
      <c r="B763" t="str">
        <f>VLOOKUP(A763,Peptides!$L$2:$O$1465,4)</f>
        <v>BSU_29180</v>
      </c>
      <c r="C763" t="s">
        <v>2477</v>
      </c>
      <c r="E763" t="str">
        <f t="shared" si="11"/>
        <v>https://www.genome.jp/entry/2.7.1.40</v>
      </c>
      <c r="F763" t="str">
        <f>_xlfn.CONCAT("https://www.genome.jp/entry/",'reactions (old)'!C763)</f>
        <v xml:space="preserve">https://www.genome.jp/entry/R00572 </v>
      </c>
      <c r="G763" t="s">
        <v>11421</v>
      </c>
      <c r="H763" t="s">
        <v>12626</v>
      </c>
    </row>
    <row r="764" spans="1:8">
      <c r="A764" t="s">
        <v>2479</v>
      </c>
      <c r="B764" t="str">
        <f>VLOOKUP(A764,Peptides!$L$2:$O$1465,4)</f>
        <v>BSU_29180</v>
      </c>
      <c r="C764" t="s">
        <v>2477</v>
      </c>
      <c r="E764" t="str">
        <f t="shared" si="11"/>
        <v>https://www.genome.jp/entry/2.7.1.40</v>
      </c>
      <c r="F764" t="str">
        <f>_xlfn.CONCAT("https://www.genome.jp/entry/",'reactions (old)'!C764)</f>
        <v xml:space="preserve">https://www.genome.jp/entry/R00659 </v>
      </c>
      <c r="G764" t="s">
        <v>11422</v>
      </c>
      <c r="H764" t="s">
        <v>12627</v>
      </c>
    </row>
    <row r="765" spans="1:8">
      <c r="A765" t="s">
        <v>2479</v>
      </c>
      <c r="B765" t="str">
        <f>VLOOKUP(A765,Peptides!$L$2:$O$1465,4)</f>
        <v>BSU_29180</v>
      </c>
      <c r="C765" t="s">
        <v>2477</v>
      </c>
      <c r="E765" t="str">
        <f t="shared" si="11"/>
        <v>https://www.genome.jp/entry/2.7.1.40</v>
      </c>
      <c r="F765" t="str">
        <f>_xlfn.CONCAT("https://www.genome.jp/entry/",'reactions (old)'!C765)</f>
        <v xml:space="preserve">https://www.genome.jp/entry/R00724 </v>
      </c>
      <c r="G765" t="s">
        <v>11423</v>
      </c>
      <c r="H765" t="s">
        <v>12628</v>
      </c>
    </row>
    <row r="766" spans="1:8">
      <c r="A766" t="s">
        <v>2479</v>
      </c>
      <c r="B766" t="str">
        <f>VLOOKUP(A766,Peptides!$L$2:$O$1465,4)</f>
        <v>BSU_29180</v>
      </c>
      <c r="C766" t="s">
        <v>2477</v>
      </c>
      <c r="E766" t="str">
        <f t="shared" si="11"/>
        <v>https://www.genome.jp/entry/2.7.1.40</v>
      </c>
      <c r="F766" t="str">
        <f>_xlfn.CONCAT("https://www.genome.jp/entry/",'reactions (old)'!C766)</f>
        <v xml:space="preserve">https://www.genome.jp/entry/R01138 </v>
      </c>
      <c r="G766" t="s">
        <v>11424</v>
      </c>
      <c r="H766" t="s">
        <v>12629</v>
      </c>
    </row>
    <row r="767" spans="1:8">
      <c r="A767" t="s">
        <v>2479</v>
      </c>
      <c r="B767" t="str">
        <f>VLOOKUP(A767,Peptides!$L$2:$O$1465,4)</f>
        <v>BSU_29180</v>
      </c>
      <c r="C767" t="s">
        <v>2477</v>
      </c>
      <c r="E767" t="str">
        <f t="shared" si="11"/>
        <v>https://www.genome.jp/entry/2.7.1.40</v>
      </c>
      <c r="F767" t="str">
        <f>_xlfn.CONCAT("https://www.genome.jp/entry/",'reactions (old)'!C767)</f>
        <v xml:space="preserve">https://www.genome.jp/entry/R01858 </v>
      </c>
      <c r="G767" t="s">
        <v>11425</v>
      </c>
      <c r="H767" t="s">
        <v>12630</v>
      </c>
    </row>
    <row r="768" spans="1:8">
      <c r="A768" t="s">
        <v>2479</v>
      </c>
      <c r="B768" t="str">
        <f>VLOOKUP(A768,Peptides!$L$2:$O$1465,4)</f>
        <v>BSU_29180</v>
      </c>
      <c r="C768" t="s">
        <v>2477</v>
      </c>
      <c r="E768" t="str">
        <f t="shared" si="11"/>
        <v>https://www.genome.jp/entry/2.7.1.40</v>
      </c>
      <c r="F768" t="str">
        <f>_xlfn.CONCAT("https://www.genome.jp/entry/",'reactions (old)'!C768)</f>
        <v>https://www.genome.jp/entry/R02320</v>
      </c>
      <c r="G768" t="s">
        <v>11426</v>
      </c>
      <c r="H768" t="s">
        <v>12631</v>
      </c>
    </row>
    <row r="769" spans="1:8">
      <c r="A769" t="s">
        <v>2959</v>
      </c>
      <c r="B769" t="str">
        <f>VLOOKUP(A769,Peptides!$L$2:$O$1465,4)</f>
        <v>BSU_34550</v>
      </c>
      <c r="C769" t="s">
        <v>2956</v>
      </c>
      <c r="E769" t="str">
        <f t="shared" si="11"/>
        <v>https://www.genome.jp/entry/2.7.1.41</v>
      </c>
      <c r="F769" t="str">
        <f>_xlfn.CONCAT("https://www.genome.jp/entry/",'reactions (old)'!C769)</f>
        <v>https://www.genome.jp/entry/R00960</v>
      </c>
      <c r="G769" t="s">
        <v>8918</v>
      </c>
      <c r="H769" t="s">
        <v>12632</v>
      </c>
    </row>
    <row r="770" spans="1:8">
      <c r="A770" t="s">
        <v>1805</v>
      </c>
      <c r="B770" t="str">
        <f>VLOOKUP(A770,Peptides!$L$2:$O$1465,4)</f>
        <v>BSU_22110</v>
      </c>
      <c r="C770" t="s">
        <v>1803</v>
      </c>
      <c r="E770" t="str">
        <f t="shared" si="11"/>
        <v>https://www.genome.jp/entry/2.7.1.45</v>
      </c>
      <c r="F770" t="str">
        <f>_xlfn.CONCAT("https://www.genome.jp/entry/",'reactions (old)'!C770)</f>
        <v>https://www.genome.jp/entry/R01541</v>
      </c>
      <c r="G770" t="s">
        <v>11427</v>
      </c>
      <c r="H770" t="s">
        <v>12633</v>
      </c>
    </row>
    <row r="771" spans="1:8">
      <c r="A771" t="s">
        <v>2258</v>
      </c>
      <c r="B771" t="str">
        <f>VLOOKUP(A771,Peptides!$L$2:$O$1465,4)</f>
        <v>BSU_27330</v>
      </c>
      <c r="C771" t="s">
        <v>2256</v>
      </c>
      <c r="E771" t="str">
        <f t="shared" ref="E771:E834" si="12">_xlfn.CONCAT("https://www.genome.jp/entry/",C771)</f>
        <v>https://www.genome.jp/entry/2.7.1.48</v>
      </c>
      <c r="F771" t="str">
        <f>_xlfn.CONCAT("https://www.genome.jp/entry/",'reactions (old)'!C771)</f>
        <v>https://www.genome.jp/entry/R00513</v>
      </c>
      <c r="G771" t="s">
        <v>11428</v>
      </c>
      <c r="H771" t="s">
        <v>12634</v>
      </c>
    </row>
    <row r="772" spans="1:8">
      <c r="A772" t="s">
        <v>2258</v>
      </c>
      <c r="B772" t="str">
        <f>VLOOKUP(A772,Peptides!$L$2:$O$1465,4)</f>
        <v>BSU_27330</v>
      </c>
      <c r="C772" t="s">
        <v>2256</v>
      </c>
      <c r="E772" t="str">
        <f t="shared" si="12"/>
        <v>https://www.genome.jp/entry/2.7.1.48</v>
      </c>
      <c r="F772" t="str">
        <f>_xlfn.CONCAT("https://www.genome.jp/entry/",'reactions (old)'!C772)</f>
        <v>https://www.genome.jp/entry/R00517</v>
      </c>
      <c r="G772" t="s">
        <v>11429</v>
      </c>
      <c r="H772" t="s">
        <v>12635</v>
      </c>
    </row>
    <row r="773" spans="1:8">
      <c r="A773" t="s">
        <v>2258</v>
      </c>
      <c r="B773" t="str">
        <f>VLOOKUP(A773,Peptides!$L$2:$O$1465,4)</f>
        <v>BSU_27330</v>
      </c>
      <c r="C773" t="s">
        <v>2256</v>
      </c>
      <c r="E773" t="str">
        <f t="shared" si="12"/>
        <v>https://www.genome.jp/entry/2.7.1.48</v>
      </c>
      <c r="F773" t="str">
        <f>_xlfn.CONCAT("https://www.genome.jp/entry/",'reactions (old)'!C773)</f>
        <v>https://www.genome.jp/entry/R00964</v>
      </c>
      <c r="G773" t="s">
        <v>11430</v>
      </c>
      <c r="H773" t="s">
        <v>12636</v>
      </c>
    </row>
    <row r="774" spans="1:8">
      <c r="A774" t="s">
        <v>2258</v>
      </c>
      <c r="B774" t="str">
        <f>VLOOKUP(A774,Peptides!$L$2:$O$1465,4)</f>
        <v>BSU_27330</v>
      </c>
      <c r="C774" t="s">
        <v>2256</v>
      </c>
      <c r="E774" t="str">
        <f t="shared" si="12"/>
        <v>https://www.genome.jp/entry/2.7.1.48</v>
      </c>
      <c r="F774" t="str">
        <f>_xlfn.CONCAT("https://www.genome.jp/entry/",'reactions (old)'!C774)</f>
        <v>https://www.genome.jp/entry/R00968</v>
      </c>
      <c r="G774" t="s">
        <v>11431</v>
      </c>
      <c r="H774" t="s">
        <v>12637</v>
      </c>
    </row>
    <row r="775" spans="1:8">
      <c r="A775" t="s">
        <v>2258</v>
      </c>
      <c r="B775" t="str">
        <f>VLOOKUP(A775,Peptides!$L$2:$O$1465,4)</f>
        <v>BSU_27330</v>
      </c>
      <c r="C775" t="s">
        <v>2256</v>
      </c>
      <c r="E775" t="str">
        <f t="shared" si="12"/>
        <v>https://www.genome.jp/entry/2.7.1.48</v>
      </c>
      <c r="F775" t="str">
        <f>_xlfn.CONCAT("https://www.genome.jp/entry/",'reactions (old)'!C775)</f>
        <v>https://www.genome.jp/entry/R08232</v>
      </c>
      <c r="G775" t="s">
        <v>11432</v>
      </c>
      <c r="H775" t="s">
        <v>12638</v>
      </c>
    </row>
    <row r="776" spans="1:8">
      <c r="A776" t="s">
        <v>997</v>
      </c>
      <c r="B776" t="str">
        <f>VLOOKUP(A776,Peptides!$L$2:$O$1465,4)</f>
        <v>BSU_11710</v>
      </c>
      <c r="C776" t="s">
        <v>995</v>
      </c>
      <c r="E776" t="str">
        <f t="shared" si="12"/>
        <v>https://www.genome.jp/entry/2.7.1.49</v>
      </c>
      <c r="F776" t="str">
        <f>_xlfn.CONCAT("https://www.genome.jp/entry/",'reactions (old)'!C776)</f>
        <v>https://www.genome.jp/entry/R03471</v>
      </c>
      <c r="G776" t="s">
        <v>11433</v>
      </c>
      <c r="H776" t="s">
        <v>12639</v>
      </c>
    </row>
    <row r="777" spans="1:8">
      <c r="A777" t="s">
        <v>2701</v>
      </c>
      <c r="B777" t="str">
        <f>VLOOKUP(A777,Peptides!$L$2:$O$1465,4)</f>
        <v>BSU_31200</v>
      </c>
      <c r="C777" t="s">
        <v>2699</v>
      </c>
      <c r="E777" t="str">
        <f t="shared" si="12"/>
        <v>https://www.genome.jp/entry/2.7.1.5</v>
      </c>
      <c r="F777" t="str">
        <f>_xlfn.CONCAT("https://www.genome.jp/entry/",'reactions (old)'!C777)</f>
        <v>https://www.genome.jp/entry/R01902</v>
      </c>
      <c r="G777" t="s">
        <v>11434</v>
      </c>
      <c r="H777" t="s">
        <v>12640</v>
      </c>
    </row>
    <row r="778" spans="1:8">
      <c r="A778" t="s">
        <v>2701</v>
      </c>
      <c r="B778" t="str">
        <f>VLOOKUP(A778,Peptides!$L$2:$O$1465,4)</f>
        <v>BSU_31200</v>
      </c>
      <c r="C778" t="s">
        <v>2699</v>
      </c>
      <c r="E778" t="str">
        <f t="shared" si="12"/>
        <v>https://www.genome.jp/entry/2.7.1.5</v>
      </c>
      <c r="F778" t="str">
        <f>_xlfn.CONCAT("https://www.genome.jp/entry/",'reactions (old)'!C778)</f>
        <v>https://www.genome.jp/entry/R03014</v>
      </c>
      <c r="G778" t="s">
        <v>11435</v>
      </c>
      <c r="H778" t="s">
        <v>12641</v>
      </c>
    </row>
    <row r="779" spans="1:8">
      <c r="A779" t="s">
        <v>3317</v>
      </c>
      <c r="B779" t="str">
        <f>VLOOKUP(A779,Peptides!$L$2:$O$1465,4)</f>
        <v>BSU_38300</v>
      </c>
      <c r="C779" t="s">
        <v>3315</v>
      </c>
      <c r="E779" t="str">
        <f t="shared" si="12"/>
        <v>https://www.genome.jp/entry/2.7.1.50</v>
      </c>
      <c r="F779" t="str">
        <f>_xlfn.CONCAT("https://www.genome.jp/entry/",'reactions (old)'!C779)</f>
        <v>https://www.genome.jp/entry/R04448</v>
      </c>
      <c r="G779" t="s">
        <v>11436</v>
      </c>
      <c r="H779" t="s">
        <v>12642</v>
      </c>
    </row>
    <row r="780" spans="1:8">
      <c r="A780" t="s">
        <v>1222</v>
      </c>
      <c r="B780" t="str">
        <f>VLOOKUP(A780,Peptides!$L$2:$O$1465,4)</f>
        <v>BSU_14390</v>
      </c>
      <c r="C780" t="s">
        <v>1220</v>
      </c>
      <c r="E780" t="str">
        <f t="shared" si="12"/>
        <v>https://www.genome.jp/entry/2.7.1.56</v>
      </c>
      <c r="F780" t="str">
        <f>_xlfn.CONCAT("https://www.genome.jp/entry/",'reactions (old)'!C780)</f>
        <v>https://www.genome.jp/entry/R02071</v>
      </c>
      <c r="G780" t="s">
        <v>11437</v>
      </c>
      <c r="H780" t="s">
        <v>12584</v>
      </c>
    </row>
    <row r="781" spans="1:8">
      <c r="A781" t="s">
        <v>1222</v>
      </c>
      <c r="B781" t="str">
        <f>VLOOKUP(A781,Peptides!$L$2:$O$1465,4)</f>
        <v>BSU_14390</v>
      </c>
      <c r="C781" t="s">
        <v>1220</v>
      </c>
      <c r="E781" t="str">
        <f t="shared" si="12"/>
        <v>https://www.genome.jp/entry/2.7.1.56</v>
      </c>
      <c r="F781" t="str">
        <f>_xlfn.CONCAT("https://www.genome.jp/entry/",'reactions (old)'!C781)</f>
        <v xml:space="preserve">https://www.genome.jp/entry/R03236 </v>
      </c>
      <c r="G781" t="s">
        <v>11375</v>
      </c>
      <c r="H781" t="s">
        <v>12580</v>
      </c>
    </row>
    <row r="782" spans="1:8">
      <c r="A782" t="s">
        <v>1222</v>
      </c>
      <c r="B782" t="str">
        <f>VLOOKUP(A782,Peptides!$L$2:$O$1465,4)</f>
        <v>BSU_14390</v>
      </c>
      <c r="C782" t="s">
        <v>1220</v>
      </c>
      <c r="E782" t="str">
        <f t="shared" si="12"/>
        <v>https://www.genome.jp/entry/2.7.1.56</v>
      </c>
      <c r="F782" t="str">
        <f>_xlfn.CONCAT("https://www.genome.jp/entry/",'reactions (old)'!C782)</f>
        <v>https://www.genome.jp/entry/R13203</v>
      </c>
      <c r="G782" t="s">
        <v>11437</v>
      </c>
      <c r="H782" t="s">
        <v>12575</v>
      </c>
    </row>
    <row r="783" spans="1:8">
      <c r="A783" t="s">
        <v>2113</v>
      </c>
      <c r="B783" t="str">
        <f>VLOOKUP(A783,Peptides!$L$2:$O$1465,4)</f>
        <v>BSU_24850</v>
      </c>
      <c r="C783" t="s">
        <v>2110</v>
      </c>
      <c r="E783" t="str">
        <f t="shared" si="12"/>
        <v>https://www.genome.jp/entry/2.7.1.59</v>
      </c>
      <c r="F783" t="str">
        <f>_xlfn.CONCAT("https://www.genome.jp/entry/",'reactions (old)'!C783)</f>
        <v>https://www.genome.jp/entry/R01201</v>
      </c>
      <c r="G783" t="s">
        <v>11438</v>
      </c>
      <c r="H783" t="s">
        <v>12643</v>
      </c>
    </row>
    <row r="784" spans="1:8">
      <c r="A784" t="s">
        <v>3309</v>
      </c>
      <c r="B784" t="str">
        <f>VLOOKUP(A784,Peptides!$L$2:$O$1465,4)</f>
        <v>BSU_38200</v>
      </c>
      <c r="C784" t="s">
        <v>3307</v>
      </c>
      <c r="E784" t="str">
        <f t="shared" si="12"/>
        <v>https://www.genome.jp/entry/2.7.1.6</v>
      </c>
      <c r="F784" t="str">
        <f>_xlfn.CONCAT("https://www.genome.jp/entry/",'reactions (old)'!C784)</f>
        <v>https://www.genome.jp/entry/R01092</v>
      </c>
      <c r="G784" t="s">
        <v>11439</v>
      </c>
      <c r="H784" t="s">
        <v>12644</v>
      </c>
    </row>
    <row r="785" spans="1:8">
      <c r="A785" t="s">
        <v>2153</v>
      </c>
      <c r="B785" t="str">
        <f>VLOOKUP(A785,Peptides!$L$2:$O$1465,4)</f>
        <v>BSU_25310</v>
      </c>
      <c r="C785" t="s">
        <v>2151</v>
      </c>
      <c r="E785" t="str">
        <f t="shared" si="12"/>
        <v>https://www.genome.jp/entry/2.7.1.66</v>
      </c>
      <c r="F785" t="str">
        <f>_xlfn.CONCAT("https://www.genome.jp/entry/",'reactions (old)'!C785)</f>
        <v>https://www.genome.jp/entry/R05626</v>
      </c>
      <c r="G785" t="s">
        <v>11440</v>
      </c>
      <c r="H785" t="s">
        <v>12645</v>
      </c>
    </row>
    <row r="786" spans="1:8">
      <c r="A786" t="s">
        <v>307</v>
      </c>
      <c r="B786" t="str">
        <f>VLOOKUP(A786,Peptides!$L$2:$O$1465,4)</f>
        <v>BSU_03150</v>
      </c>
      <c r="C786" t="s">
        <v>305</v>
      </c>
      <c r="E786" t="str">
        <f t="shared" si="12"/>
        <v>https://www.genome.jp/entry/2.7.1.71</v>
      </c>
      <c r="F786" t="str">
        <f>_xlfn.CONCAT("https://www.genome.jp/entry/",'reactions (old)'!C786)</f>
        <v>https://www.genome.jp/entry/R02412</v>
      </c>
      <c r="G786" t="s">
        <v>11441</v>
      </c>
      <c r="H786" t="s">
        <v>12646</v>
      </c>
    </row>
    <row r="787" spans="1:8">
      <c r="A787" t="s">
        <v>29</v>
      </c>
      <c r="B787" t="str">
        <f>VLOOKUP(A787,Peptides!$L$2:$O$1465,4)</f>
        <v>BSU_00140</v>
      </c>
      <c r="C787" t="s">
        <v>27</v>
      </c>
      <c r="E787" t="str">
        <f t="shared" si="12"/>
        <v>https://www.genome.jp/entry/2.7.1.74</v>
      </c>
      <c r="F787" t="str">
        <f>_xlfn.CONCAT("https://www.genome.jp/entry/",'reactions (old)'!C787)</f>
        <v>https://www.genome.jp/entry/R01666</v>
      </c>
      <c r="G787" t="s">
        <v>11442</v>
      </c>
      <c r="H787" t="s">
        <v>12647</v>
      </c>
    </row>
    <row r="788" spans="1:8">
      <c r="A788" t="s">
        <v>29</v>
      </c>
      <c r="B788" t="str">
        <f>VLOOKUP(A788,Peptides!$L$2:$O$1465,4)</f>
        <v>BSU_00140</v>
      </c>
      <c r="C788" t="s">
        <v>27</v>
      </c>
      <c r="E788" t="str">
        <f t="shared" si="12"/>
        <v>https://www.genome.jp/entry/2.7.1.74</v>
      </c>
      <c r="F788" t="str">
        <f>_xlfn.CONCAT("https://www.genome.jp/entry/",'reactions (old)'!C788)</f>
        <v>https://www.genome.jp/entry/R02321</v>
      </c>
      <c r="G788" t="s">
        <v>11443</v>
      </c>
      <c r="H788" t="s">
        <v>12648</v>
      </c>
    </row>
    <row r="789" spans="1:8">
      <c r="A789" t="s">
        <v>29</v>
      </c>
      <c r="B789" t="str">
        <f>VLOOKUP(A789,Peptides!$L$2:$O$1465,4)</f>
        <v>BSU_00140</v>
      </c>
      <c r="C789" t="s">
        <v>26</v>
      </c>
      <c r="E789" t="str">
        <f t="shared" si="12"/>
        <v>https://www.genome.jp/entry/2.7.1.76</v>
      </c>
      <c r="F789" t="str">
        <f>_xlfn.CONCAT("https://www.genome.jp/entry/",'reactions (old)'!C789)</f>
        <v>https://www.genome.jp/entry/R02089</v>
      </c>
      <c r="G789" t="s">
        <v>11444</v>
      </c>
      <c r="H789" t="s">
        <v>12649</v>
      </c>
    </row>
    <row r="790" spans="1:8">
      <c r="A790" t="s">
        <v>3428</v>
      </c>
      <c r="B790" t="str">
        <f>VLOOKUP(A790,Peptides!$L$2:$O$1465,4)</f>
        <v>BSU_39740</v>
      </c>
      <c r="C790" t="s">
        <v>3426</v>
      </c>
      <c r="E790" t="str">
        <f t="shared" si="12"/>
        <v>https://www.genome.jp/entry/2.7.1.92</v>
      </c>
      <c r="F790" t="str">
        <f>_xlfn.CONCAT("https://www.genome.jp/entry/",'reactions (old)'!C790)</f>
        <v>https://www.genome.jp/entry/R05661</v>
      </c>
      <c r="G790" t="s">
        <v>11445</v>
      </c>
      <c r="H790" t="s">
        <v>12650</v>
      </c>
    </row>
    <row r="791" spans="1:8">
      <c r="A791" t="s">
        <v>2937</v>
      </c>
      <c r="B791" t="str">
        <f>VLOOKUP(A791,Peptides!$L$2:$O$1465,4)</f>
        <v>BSU_34360</v>
      </c>
      <c r="C791" t="s">
        <v>2935</v>
      </c>
      <c r="E791" t="str">
        <f t="shared" si="12"/>
        <v>https://www.genome.jp/entry/2.7.10.2</v>
      </c>
      <c r="F791" t="str">
        <f>_xlfn.CONCAT("https://www.genome.jp/entry/",'reactions (old)'!C791)</f>
        <v>https://www.genome.jp/entry/R02584</v>
      </c>
      <c r="G791" t="s">
        <v>11446</v>
      </c>
      <c r="H791" t="s">
        <v>12651</v>
      </c>
    </row>
    <row r="792" spans="1:8">
      <c r="A792" t="s">
        <v>94</v>
      </c>
      <c r="B792" t="str">
        <f>VLOOKUP(A792,Peptides!$L$2:$O$1465,4)</f>
        <v>BSU_00660</v>
      </c>
      <c r="C792" t="s">
        <v>92</v>
      </c>
      <c r="E792" t="str">
        <f t="shared" si="12"/>
        <v>https://www.genome.jp/entry/2.7.11.1</v>
      </c>
      <c r="F792" t="str">
        <f>_xlfn.CONCAT("https://www.genome.jp/entry/",'reactions (old)'!C792)</f>
        <v>https://www.genome.jp/entry/R00162</v>
      </c>
      <c r="G792" t="s">
        <v>11447</v>
      </c>
      <c r="H792" t="s">
        <v>12652</v>
      </c>
    </row>
    <row r="793" spans="1:8">
      <c r="A793" t="s">
        <v>94</v>
      </c>
      <c r="B793" t="str">
        <f>VLOOKUP(A793,Peptides!$L$2:$O$1465,4)</f>
        <v>BSU_00660</v>
      </c>
      <c r="C793" t="s">
        <v>92</v>
      </c>
      <c r="E793" t="str">
        <f t="shared" si="12"/>
        <v>https://www.genome.jp/entry/2.7.11.1</v>
      </c>
      <c r="F793" t="str">
        <f>_xlfn.CONCAT("https://www.genome.jp/entry/",'reactions (old)'!C793)</f>
        <v>https://www.genome.jp/entry/R03632</v>
      </c>
      <c r="G793" t="s">
        <v>11448</v>
      </c>
      <c r="H793" t="s">
        <v>12653</v>
      </c>
    </row>
    <row r="794" spans="1:8">
      <c r="A794" t="s">
        <v>2508</v>
      </c>
      <c r="B794" t="str">
        <f>VLOOKUP(A794,Peptides!$L$2:$O$1465,4)</f>
        <v>BSU_29470</v>
      </c>
      <c r="C794" t="s">
        <v>2506</v>
      </c>
      <c r="E794" t="str">
        <f t="shared" si="12"/>
        <v>https://www.genome.jp/entry/2.7.2.1</v>
      </c>
      <c r="F794" t="str">
        <f>_xlfn.CONCAT("https://www.genome.jp/entry/",'reactions (old)'!C794)</f>
        <v>https://www.genome.jp/entry/R00315</v>
      </c>
      <c r="G794" t="s">
        <v>11449</v>
      </c>
      <c r="H794" t="s">
        <v>12654</v>
      </c>
    </row>
    <row r="795" spans="1:8">
      <c r="A795" t="s">
        <v>2508</v>
      </c>
      <c r="B795" t="str">
        <f>VLOOKUP(A795,Peptides!$L$2:$O$1465,4)</f>
        <v>BSU_29470</v>
      </c>
      <c r="C795" t="s">
        <v>2506</v>
      </c>
      <c r="E795" t="str">
        <f t="shared" si="12"/>
        <v>https://www.genome.jp/entry/2.7.2.1</v>
      </c>
      <c r="F795" t="str">
        <f>_xlfn.CONCAT("https://www.genome.jp/entry/",'reactions (old)'!C795)</f>
        <v>https://www.genome.jp/entry/R01353</v>
      </c>
      <c r="G795" t="s">
        <v>11450</v>
      </c>
      <c r="H795" t="s">
        <v>12655</v>
      </c>
    </row>
    <row r="796" spans="1:8">
      <c r="A796" t="s">
        <v>1096</v>
      </c>
      <c r="B796" t="str">
        <f>VLOOKUP(A796,Peptides!$L$2:$O$1465,4)</f>
        <v>BSU_13120</v>
      </c>
      <c r="C796" t="s">
        <v>1094</v>
      </c>
      <c r="E796" t="str">
        <f t="shared" si="12"/>
        <v>https://www.genome.jp/entry/2.7.2.11</v>
      </c>
      <c r="F796" t="str">
        <f>_xlfn.CONCAT("https://www.genome.jp/entry/",'reactions (old)'!C796)</f>
        <v>https://www.genome.jp/entry/R00239</v>
      </c>
      <c r="G796" t="s">
        <v>11451</v>
      </c>
      <c r="H796" t="s">
        <v>12656</v>
      </c>
    </row>
    <row r="797" spans="1:8">
      <c r="A797" t="s">
        <v>2900</v>
      </c>
      <c r="B797" t="str">
        <f>VLOOKUP(A797,Peptides!$L$2:$O$1465,4)</f>
        <v>BSU_33930</v>
      </c>
      <c r="C797" t="s">
        <v>2898</v>
      </c>
      <c r="E797" t="str">
        <f t="shared" si="12"/>
        <v>https://www.genome.jp/entry/2.7.2.3</v>
      </c>
      <c r="F797" t="str">
        <f>_xlfn.CONCAT("https://www.genome.jp/entry/",'reactions (old)'!C797)</f>
        <v>https://www.genome.jp/entry/R01512</v>
      </c>
      <c r="G797" t="s">
        <v>11452</v>
      </c>
      <c r="H797" t="s">
        <v>12657</v>
      </c>
    </row>
    <row r="798" spans="1:8">
      <c r="A798" t="s">
        <v>362</v>
      </c>
      <c r="B798" t="str">
        <f>VLOOKUP(A798,Peptides!$L$2:$O$1465,4)</f>
        <v>BSU_03640</v>
      </c>
      <c r="C798" t="s">
        <v>360</v>
      </c>
      <c r="E798" t="str">
        <f t="shared" si="12"/>
        <v>https://www.genome.jp/entry/2.7.2.4</v>
      </c>
      <c r="F798" t="str">
        <f>_xlfn.CONCAT("https://www.genome.jp/entry/",'reactions (old)'!C798)</f>
        <v>https://www.genome.jp/entry/R00480</v>
      </c>
      <c r="G798" t="s">
        <v>11453</v>
      </c>
      <c r="H798" t="s">
        <v>12658</v>
      </c>
    </row>
    <row r="799" spans="1:8">
      <c r="A799" t="s">
        <v>2033</v>
      </c>
      <c r="B799" t="str">
        <f>VLOOKUP(A799,Peptides!$L$2:$O$1465,4)</f>
        <v>BSU_24070</v>
      </c>
      <c r="C799" t="s">
        <v>2031</v>
      </c>
      <c r="E799" t="str">
        <f t="shared" si="12"/>
        <v>https://www.genome.jp/entry/2.7.2.7</v>
      </c>
      <c r="F799" t="str">
        <f>_xlfn.CONCAT("https://www.genome.jp/entry/",'reactions (old)'!C799)</f>
        <v>https://www.genome.jp/entry/R01688</v>
      </c>
      <c r="G799" t="s">
        <v>11454</v>
      </c>
      <c r="H799" t="s">
        <v>12659</v>
      </c>
    </row>
    <row r="800" spans="1:8">
      <c r="A800" s="2" t="s">
        <v>942</v>
      </c>
      <c r="B800" t="str">
        <f>VLOOKUP(A800,Peptides!$L$2:$O$1465,4)</f>
        <v>BSU_11210</v>
      </c>
      <c r="C800" t="s">
        <v>940</v>
      </c>
      <c r="E800" t="str">
        <f t="shared" si="12"/>
        <v>https://www.genome.jp/entry/2.7.2.8</v>
      </c>
      <c r="F800" t="str">
        <f>_xlfn.CONCAT("https://www.genome.jp/entry/",'reactions (old)'!C800)</f>
        <v>https://www.genome.jp/entry/R02649</v>
      </c>
      <c r="G800" t="s">
        <v>11455</v>
      </c>
      <c r="H800" t="s">
        <v>12660</v>
      </c>
    </row>
    <row r="801" spans="1:8">
      <c r="A801" t="s">
        <v>137</v>
      </c>
      <c r="B801" t="str">
        <f>VLOOKUP(A801,Peptides!$L$2:$O$1465,4)</f>
        <v>BSU_00850</v>
      </c>
      <c r="C801" t="s">
        <v>135</v>
      </c>
      <c r="E801" t="str">
        <f t="shared" si="12"/>
        <v>https://www.genome.jp/entry/2.7.3.3</v>
      </c>
      <c r="F801" t="str">
        <f>_xlfn.CONCAT("https://www.genome.jp/entry/",'reactions (old)'!C801)</f>
        <v>https://www.genome.jp/entry/R00554</v>
      </c>
      <c r="G801" t="s">
        <v>11456</v>
      </c>
      <c r="H801" t="s">
        <v>12661</v>
      </c>
    </row>
    <row r="802" spans="1:8">
      <c r="A802" t="s">
        <v>1180</v>
      </c>
      <c r="B802" t="str">
        <f>VLOOKUP(A802,Peptides!$L$2:$O$1465,4)</f>
        <v>BSU_13910</v>
      </c>
      <c r="C802" t="s">
        <v>1178</v>
      </c>
      <c r="E802" t="str">
        <f t="shared" si="12"/>
        <v>https://www.genome.jp/entry/2.7.3.9</v>
      </c>
      <c r="F802" t="str">
        <f>_xlfn.CONCAT("https://www.genome.jp/entry/",'reactions (old)'!C802)</f>
        <v>https://www.genome.jp/entry/R02628</v>
      </c>
      <c r="G802" t="s">
        <v>11457</v>
      </c>
      <c r="H802" t="s">
        <v>12662</v>
      </c>
    </row>
    <row r="803" spans="1:8">
      <c r="A803" t="s">
        <v>506</v>
      </c>
      <c r="B803" t="str">
        <f>VLOOKUP(A803,Peptides!$L$2:$O$1465,4)</f>
        <v>BSU_05900</v>
      </c>
      <c r="C803" t="s">
        <v>504</v>
      </c>
      <c r="E803" t="str">
        <f t="shared" si="12"/>
        <v>https://www.genome.jp/entry/2.7.4.16</v>
      </c>
      <c r="F803" t="str">
        <f>_xlfn.CONCAT("https://www.genome.jp/entry/",'reactions (old)'!C803)</f>
        <v>https://www.genome.jp/entry/R00617</v>
      </c>
      <c r="G803" t="s">
        <v>11458</v>
      </c>
      <c r="H803" t="s">
        <v>12663</v>
      </c>
    </row>
    <row r="804" spans="1:8">
      <c r="A804" t="s">
        <v>1442</v>
      </c>
      <c r="B804" t="str">
        <f>VLOOKUP(A804,Peptides!$L$2:$O$1465,4)</f>
        <v>BSU_16510</v>
      </c>
      <c r="C804" t="s">
        <v>1440</v>
      </c>
      <c r="E804" t="str">
        <f t="shared" si="12"/>
        <v>https://www.genome.jp/entry/2.7.4.22</v>
      </c>
      <c r="F804" t="str">
        <f>_xlfn.CONCAT("https://www.genome.jp/entry/",'reactions (old)'!C804)</f>
        <v>https://www.genome.jp/entry/R00158</v>
      </c>
      <c r="G804" t="s">
        <v>11459</v>
      </c>
      <c r="H804" t="s">
        <v>12664</v>
      </c>
    </row>
    <row r="805" spans="1:8">
      <c r="A805" t="s">
        <v>1920</v>
      </c>
      <c r="B805" t="str">
        <f>VLOOKUP(A805,Peptides!$L$2:$O$1465,4)</f>
        <v>BSU_22890</v>
      </c>
      <c r="C805" t="s">
        <v>1918</v>
      </c>
      <c r="E805" t="str">
        <f t="shared" si="12"/>
        <v>https://www.genome.jp/entry/2.7.4.25</v>
      </c>
      <c r="F805" t="str">
        <f>_xlfn.CONCAT("https://www.genome.jp/entry/",'reactions (old)'!C805)</f>
        <v>https://www.genome.jp/entry/R00512</v>
      </c>
      <c r="G805" t="s">
        <v>11460</v>
      </c>
      <c r="H805" t="s">
        <v>12665</v>
      </c>
    </row>
    <row r="806" spans="1:8">
      <c r="A806" t="s">
        <v>1920</v>
      </c>
      <c r="B806" t="str">
        <f>VLOOKUP(A806,Peptides!$L$2:$O$1465,4)</f>
        <v>BSU_22890</v>
      </c>
      <c r="C806" t="s">
        <v>1918</v>
      </c>
      <c r="E806" t="str">
        <f t="shared" si="12"/>
        <v>https://www.genome.jp/entry/2.7.4.25</v>
      </c>
      <c r="F806" t="str">
        <f>_xlfn.CONCAT("https://www.genome.jp/entry/",'reactions (old)'!C806)</f>
        <v>https://www.genome.jp/entry/R01665</v>
      </c>
      <c r="G806" t="s">
        <v>11461</v>
      </c>
      <c r="H806" t="s">
        <v>12666</v>
      </c>
    </row>
    <row r="807" spans="1:8">
      <c r="A807" t="s">
        <v>173</v>
      </c>
      <c r="B807" t="str">
        <f>VLOOKUP(A807,Peptides!$L$2:$O$1465,4)</f>
        <v>BSU_01370</v>
      </c>
      <c r="C807" t="s">
        <v>171</v>
      </c>
      <c r="E807" t="str">
        <f t="shared" si="12"/>
        <v>https://www.genome.jp/entry/2.7.4.3</v>
      </c>
      <c r="F807" t="str">
        <f>_xlfn.CONCAT("https://www.genome.jp/entry/",'reactions (old)'!C807)</f>
        <v>https://www.genome.jp/entry/R00127</v>
      </c>
      <c r="G807" t="s">
        <v>11462</v>
      </c>
      <c r="H807" t="s">
        <v>10713</v>
      </c>
    </row>
    <row r="808" spans="1:8">
      <c r="A808" t="s">
        <v>173</v>
      </c>
      <c r="B808" t="str">
        <f>VLOOKUP(A808,Peptides!$L$2:$O$1465,4)</f>
        <v>BSU_01370</v>
      </c>
      <c r="C808" t="s">
        <v>171</v>
      </c>
      <c r="E808" t="str">
        <f t="shared" si="12"/>
        <v>https://www.genome.jp/entry/2.7.4.3</v>
      </c>
      <c r="F808" t="str">
        <f>_xlfn.CONCAT("https://www.genome.jp/entry/",'reactions (old)'!C808)</f>
        <v>https://www.genome.jp/entry/R01547</v>
      </c>
      <c r="G808" t="s">
        <v>11463</v>
      </c>
      <c r="H808" t="s">
        <v>12667</v>
      </c>
    </row>
    <row r="809" spans="1:8">
      <c r="A809" t="s">
        <v>173</v>
      </c>
      <c r="B809" t="str">
        <f>VLOOKUP(A809,Peptides!$L$2:$O$1465,4)</f>
        <v>BSU_01370</v>
      </c>
      <c r="C809" t="s">
        <v>171</v>
      </c>
      <c r="E809" t="str">
        <f t="shared" si="12"/>
        <v>https://www.genome.jp/entry/2.7.4.3</v>
      </c>
      <c r="F809" t="str">
        <f>_xlfn.CONCAT("https://www.genome.jp/entry/",'reactions (old)'!C809)</f>
        <v>https://www.genome.jp/entry/R11319</v>
      </c>
      <c r="G809" t="s">
        <v>11464</v>
      </c>
      <c r="H809" t="s">
        <v>12668</v>
      </c>
    </row>
    <row r="810" spans="1:8">
      <c r="A810" t="s">
        <v>1899</v>
      </c>
      <c r="B810" t="str">
        <f>VLOOKUP(A810,Peptides!$L$2:$O$1465,4)</f>
        <v>BSU_22730</v>
      </c>
      <c r="C810" t="s">
        <v>1897</v>
      </c>
      <c r="E810" t="str">
        <f t="shared" si="12"/>
        <v>https://www.genome.jp/entry/2.7.4.6</v>
      </c>
      <c r="F810" t="str">
        <f>_xlfn.CONCAT("https://www.genome.jp/entry/",'reactions (old)'!C810)</f>
        <v xml:space="preserve">https://www.genome.jp/entry/R00124 </v>
      </c>
      <c r="G810" t="s">
        <v>11465</v>
      </c>
      <c r="H810" t="s">
        <v>12669</v>
      </c>
    </row>
    <row r="811" spans="1:8">
      <c r="A811" t="s">
        <v>1899</v>
      </c>
      <c r="B811" t="str">
        <f>VLOOKUP(A811,Peptides!$L$2:$O$1465,4)</f>
        <v>BSU_22730</v>
      </c>
      <c r="C811" t="s">
        <v>1897</v>
      </c>
      <c r="E811" t="str">
        <f t="shared" si="12"/>
        <v>https://www.genome.jp/entry/2.7.4.6</v>
      </c>
      <c r="F811" t="str">
        <f>_xlfn.CONCAT("https://www.genome.jp/entry/",'reactions (old)'!C811)</f>
        <v xml:space="preserve">https://www.genome.jp/entry/R00139 </v>
      </c>
      <c r="G811" t="s">
        <v>11466</v>
      </c>
      <c r="H811" t="s">
        <v>12670</v>
      </c>
    </row>
    <row r="812" spans="1:8">
      <c r="A812" t="s">
        <v>1899</v>
      </c>
      <c r="B812" t="str">
        <f>VLOOKUP(A812,Peptides!$L$2:$O$1465,4)</f>
        <v>BSU_22730</v>
      </c>
      <c r="C812" t="s">
        <v>1897</v>
      </c>
      <c r="E812" t="str">
        <f t="shared" si="12"/>
        <v>https://www.genome.jp/entry/2.7.4.6</v>
      </c>
      <c r="F812" t="str">
        <f>_xlfn.CONCAT("https://www.genome.jp/entry/",'reactions (old)'!C812)</f>
        <v xml:space="preserve">https://www.genome.jp/entry/R00156 </v>
      </c>
      <c r="G812" t="s">
        <v>11467</v>
      </c>
      <c r="H812" t="s">
        <v>12671</v>
      </c>
    </row>
    <row r="813" spans="1:8">
      <c r="A813" t="s">
        <v>1899</v>
      </c>
      <c r="B813" t="str">
        <f>VLOOKUP(A813,Peptides!$L$2:$O$1465,4)</f>
        <v>BSU_22730</v>
      </c>
      <c r="C813" t="s">
        <v>1897</v>
      </c>
      <c r="E813" t="str">
        <f t="shared" si="12"/>
        <v>https://www.genome.jp/entry/2.7.4.6</v>
      </c>
      <c r="F813" t="str">
        <f>_xlfn.CONCAT("https://www.genome.jp/entry/",'reactions (old)'!C813)</f>
        <v xml:space="preserve">https://www.genome.jp/entry/R00330 </v>
      </c>
      <c r="G813" t="s">
        <v>11468</v>
      </c>
      <c r="H813" t="s">
        <v>12672</v>
      </c>
    </row>
    <row r="814" spans="1:8">
      <c r="A814" t="s">
        <v>1899</v>
      </c>
      <c r="B814" t="str">
        <f>VLOOKUP(A814,Peptides!$L$2:$O$1465,4)</f>
        <v>BSU_22730</v>
      </c>
      <c r="C814" t="s">
        <v>1897</v>
      </c>
      <c r="E814" t="str">
        <f t="shared" si="12"/>
        <v>https://www.genome.jp/entry/2.7.4.6</v>
      </c>
      <c r="F814" t="str">
        <f>_xlfn.CONCAT("https://www.genome.jp/entry/",'reactions (old)'!C814)</f>
        <v>https://www.genome.jp/entry/R00331</v>
      </c>
      <c r="G814" t="s">
        <v>11469</v>
      </c>
      <c r="H814" t="s">
        <v>12673</v>
      </c>
    </row>
    <row r="815" spans="1:8">
      <c r="A815" t="s">
        <v>1899</v>
      </c>
      <c r="B815" t="str">
        <f>VLOOKUP(A815,Peptides!$L$2:$O$1465,4)</f>
        <v>BSU_22730</v>
      </c>
      <c r="C815" t="s">
        <v>1897</v>
      </c>
      <c r="E815" t="str">
        <f t="shared" si="12"/>
        <v>https://www.genome.jp/entry/2.7.4.6</v>
      </c>
      <c r="F815" t="str">
        <f>_xlfn.CONCAT("https://www.genome.jp/entry/",'reactions (old)'!C815)</f>
        <v xml:space="preserve">https://www.genome.jp/entry/R00570 </v>
      </c>
      <c r="G815" t="s">
        <v>11470</v>
      </c>
      <c r="H815" t="s">
        <v>12674</v>
      </c>
    </row>
    <row r="816" spans="1:8">
      <c r="A816" t="s">
        <v>1899</v>
      </c>
      <c r="B816" t="str">
        <f>VLOOKUP(A816,Peptides!$L$2:$O$1465,4)</f>
        <v>BSU_22730</v>
      </c>
      <c r="C816" t="s">
        <v>1897</v>
      </c>
      <c r="E816" t="str">
        <f t="shared" si="12"/>
        <v>https://www.genome.jp/entry/2.7.4.6</v>
      </c>
      <c r="F816" t="str">
        <f>_xlfn.CONCAT("https://www.genome.jp/entry/",'reactions (old)'!C816)</f>
        <v xml:space="preserve">https://www.genome.jp/entry/R00722 </v>
      </c>
      <c r="G816" t="s">
        <v>11471</v>
      </c>
      <c r="H816" t="s">
        <v>12675</v>
      </c>
    </row>
    <row r="817" spans="1:8">
      <c r="A817" t="s">
        <v>1899</v>
      </c>
      <c r="B817" t="str">
        <f>VLOOKUP(A817,Peptides!$L$2:$O$1465,4)</f>
        <v>BSU_22730</v>
      </c>
      <c r="C817" t="s">
        <v>1897</v>
      </c>
      <c r="E817" t="str">
        <f t="shared" si="12"/>
        <v>https://www.genome.jp/entry/2.7.4.6</v>
      </c>
      <c r="F817" t="str">
        <f>_xlfn.CONCAT("https://www.genome.jp/entry/",'reactions (old)'!C817)</f>
        <v xml:space="preserve">https://www.genome.jp/entry/R01137 </v>
      </c>
      <c r="G817" t="s">
        <v>11472</v>
      </c>
      <c r="H817" t="s">
        <v>12676</v>
      </c>
    </row>
    <row r="818" spans="1:8">
      <c r="A818" t="s">
        <v>1899</v>
      </c>
      <c r="B818" t="str">
        <f>VLOOKUP(A818,Peptides!$L$2:$O$1465,4)</f>
        <v>BSU_22730</v>
      </c>
      <c r="C818" t="s">
        <v>1897</v>
      </c>
      <c r="E818" t="str">
        <f t="shared" si="12"/>
        <v>https://www.genome.jp/entry/2.7.4.6</v>
      </c>
      <c r="F818" t="str">
        <f>_xlfn.CONCAT("https://www.genome.jp/entry/",'reactions (old)'!C818)</f>
        <v>https://www.genome.jp/entry/R01857</v>
      </c>
      <c r="G818" t="s">
        <v>11473</v>
      </c>
      <c r="H818" t="s">
        <v>12677</v>
      </c>
    </row>
    <row r="819" spans="1:8">
      <c r="A819" t="s">
        <v>1899</v>
      </c>
      <c r="B819" t="str">
        <f>VLOOKUP(A819,Peptides!$L$2:$O$1465,4)</f>
        <v>BSU_22730</v>
      </c>
      <c r="C819" t="s">
        <v>1897</v>
      </c>
      <c r="E819" t="str">
        <f t="shared" si="12"/>
        <v>https://www.genome.jp/entry/2.7.4.6</v>
      </c>
      <c r="F819" t="str">
        <f>_xlfn.CONCAT("https://www.genome.jp/entry/",'reactions (old)'!C819)</f>
        <v xml:space="preserve">https://www.genome.jp/entry/R02093 </v>
      </c>
      <c r="G819" t="s">
        <v>11474</v>
      </c>
      <c r="H819" t="s">
        <v>12678</v>
      </c>
    </row>
    <row r="820" spans="1:8">
      <c r="A820" t="s">
        <v>1899</v>
      </c>
      <c r="B820" t="str">
        <f>VLOOKUP(A820,Peptides!$L$2:$O$1465,4)</f>
        <v>BSU_22730</v>
      </c>
      <c r="C820" t="s">
        <v>1897</v>
      </c>
      <c r="E820" t="str">
        <f t="shared" si="12"/>
        <v>https://www.genome.jp/entry/2.7.4.6</v>
      </c>
      <c r="F820" t="str">
        <f>_xlfn.CONCAT("https://www.genome.jp/entry/",'reactions (old)'!C820)</f>
        <v xml:space="preserve">https://www.genome.jp/entry/R02326 </v>
      </c>
      <c r="G820" t="s">
        <v>11475</v>
      </c>
      <c r="H820" t="s">
        <v>12679</v>
      </c>
    </row>
    <row r="821" spans="1:8">
      <c r="A821" t="s">
        <v>1899</v>
      </c>
      <c r="B821" t="str">
        <f>VLOOKUP(A821,Peptides!$L$2:$O$1465,4)</f>
        <v>BSU_22730</v>
      </c>
      <c r="C821" t="s">
        <v>1897</v>
      </c>
      <c r="E821" t="str">
        <f t="shared" si="12"/>
        <v>https://www.genome.jp/entry/2.7.4.6</v>
      </c>
      <c r="F821" t="str">
        <f>_xlfn.CONCAT("https://www.genome.jp/entry/",'reactions (old)'!C821)</f>
        <v xml:space="preserve">https://www.genome.jp/entry/R02331 </v>
      </c>
      <c r="G821" t="s">
        <v>11476</v>
      </c>
      <c r="H821" t="s">
        <v>12680</v>
      </c>
    </row>
    <row r="822" spans="1:8">
      <c r="A822" t="s">
        <v>1899</v>
      </c>
      <c r="B822" t="str">
        <f>VLOOKUP(A822,Peptides!$L$2:$O$1465,4)</f>
        <v>BSU_22730</v>
      </c>
      <c r="C822" t="s">
        <v>1897</v>
      </c>
      <c r="E822" t="str">
        <f t="shared" si="12"/>
        <v>https://www.genome.jp/entry/2.7.4.6</v>
      </c>
      <c r="F822" t="str">
        <f>_xlfn.CONCAT("https://www.genome.jp/entry/",'reactions (old)'!C822)</f>
        <v xml:space="preserve">https://www.genome.jp/entry/R03530 </v>
      </c>
      <c r="G822" t="s">
        <v>11477</v>
      </c>
      <c r="H822" t="s">
        <v>12681</v>
      </c>
    </row>
    <row r="823" spans="1:8">
      <c r="A823" t="s">
        <v>1899</v>
      </c>
      <c r="B823" t="str">
        <f>VLOOKUP(A823,Peptides!$L$2:$O$1465,4)</f>
        <v>BSU_22730</v>
      </c>
      <c r="C823" t="s">
        <v>1897</v>
      </c>
      <c r="E823" t="str">
        <f t="shared" si="12"/>
        <v>https://www.genome.jp/entry/2.7.4.6</v>
      </c>
      <c r="F823" t="str">
        <f>_xlfn.CONCAT("https://www.genome.jp/entry/",'reactions (old)'!C823)</f>
        <v>https://www.genome.jp/entry/R11894</v>
      </c>
      <c r="G823" t="s">
        <v>11478</v>
      </c>
      <c r="H823" t="s">
        <v>12682</v>
      </c>
    </row>
    <row r="824" spans="1:8">
      <c r="A824" t="s">
        <v>1899</v>
      </c>
      <c r="B824" t="str">
        <f>VLOOKUP(A824,Peptides!$L$2:$O$1465,4)</f>
        <v>BSU_22730</v>
      </c>
      <c r="C824" t="s">
        <v>1897</v>
      </c>
      <c r="E824" t="str">
        <f t="shared" si="12"/>
        <v>https://www.genome.jp/entry/2.7.4.6</v>
      </c>
      <c r="F824" t="str">
        <f>_xlfn.CONCAT("https://www.genome.jp/entry/",'reactions (old)'!C824)</f>
        <v>https://www.genome.jp/entry/R11895</v>
      </c>
      <c r="G824" t="s">
        <v>11479</v>
      </c>
      <c r="H824" t="s">
        <v>12683</v>
      </c>
    </row>
    <row r="825" spans="1:8">
      <c r="A825" t="s">
        <v>1899</v>
      </c>
      <c r="B825" t="str">
        <f>VLOOKUP(A825,Peptides!$L$2:$O$1465,4)</f>
        <v>BSU_22730</v>
      </c>
      <c r="C825" t="s">
        <v>1897</v>
      </c>
      <c r="E825" t="str">
        <f t="shared" si="12"/>
        <v>https://www.genome.jp/entry/2.7.4.6</v>
      </c>
      <c r="F825" t="str">
        <f>_xlfn.CONCAT("https://www.genome.jp/entry/",'reactions (old)'!C825)</f>
        <v>https://www.genome.jp/entry/R12853</v>
      </c>
      <c r="G825" t="s">
        <v>11480</v>
      </c>
      <c r="H825" t="s">
        <v>12684</v>
      </c>
    </row>
    <row r="826" spans="1:8">
      <c r="A826" t="s">
        <v>997</v>
      </c>
      <c r="B826" t="str">
        <f>VLOOKUP(A826,Peptides!$L$2:$O$1465,4)</f>
        <v>BSU_11710</v>
      </c>
      <c r="C826" t="s">
        <v>994</v>
      </c>
      <c r="E826" t="str">
        <f t="shared" si="12"/>
        <v>https://www.genome.jp/entry/2.7.4.7</v>
      </c>
      <c r="F826" t="str">
        <f>_xlfn.CONCAT("https://www.genome.jp/entry/",'reactions (old)'!C826)</f>
        <v>https://www.genome.jp/entry/R04509</v>
      </c>
      <c r="G826" t="s">
        <v>11481</v>
      </c>
      <c r="H826" t="s">
        <v>12685</v>
      </c>
    </row>
    <row r="827" spans="1:8">
      <c r="A827" t="s">
        <v>1367</v>
      </c>
      <c r="B827" t="str">
        <f>VLOOKUP(A827,Peptides!$L$2:$O$1465,4)</f>
        <v>BSU_15680</v>
      </c>
      <c r="C827" t="s">
        <v>1365</v>
      </c>
      <c r="E827" t="str">
        <f t="shared" si="12"/>
        <v>https://www.genome.jp/entry/2.7.4.8</v>
      </c>
      <c r="F827" t="str">
        <f>_xlfn.CONCAT("https://www.genome.jp/entry/",'reactions (old)'!C827)</f>
        <v>https://www.genome.jp/entry/R00332</v>
      </c>
      <c r="G827" t="s">
        <v>11482</v>
      </c>
      <c r="H827" t="s">
        <v>12686</v>
      </c>
    </row>
    <row r="828" spans="1:8">
      <c r="A828" t="s">
        <v>1367</v>
      </c>
      <c r="B828" t="str">
        <f>VLOOKUP(A828,Peptides!$L$2:$O$1465,4)</f>
        <v>BSU_15680</v>
      </c>
      <c r="C828" t="s">
        <v>1365</v>
      </c>
      <c r="E828" t="str">
        <f t="shared" si="12"/>
        <v>https://www.genome.jp/entry/2.7.4.8</v>
      </c>
      <c r="F828" t="str">
        <f>_xlfn.CONCAT("https://www.genome.jp/entry/",'reactions (old)'!C828)</f>
        <v>https://www.genome.jp/entry/R02090</v>
      </c>
      <c r="G828" t="s">
        <v>11483</v>
      </c>
      <c r="H828" t="s">
        <v>12687</v>
      </c>
    </row>
    <row r="829" spans="1:8">
      <c r="A829" t="s">
        <v>1367</v>
      </c>
      <c r="B829" t="str">
        <f>VLOOKUP(A829,Peptides!$L$2:$O$1465,4)</f>
        <v>BSU_15680</v>
      </c>
      <c r="C829" t="s">
        <v>1365</v>
      </c>
      <c r="E829" t="str">
        <f t="shared" si="12"/>
        <v>https://www.genome.jp/entry/2.7.4.8</v>
      </c>
      <c r="F829" t="str">
        <f>_xlfn.CONCAT("https://www.genome.jp/entry/",'reactions (old)'!C829)</f>
        <v>https://www.genome.jp/entry/R12852</v>
      </c>
      <c r="G829" t="s">
        <v>11484</v>
      </c>
      <c r="H829" t="s">
        <v>12688</v>
      </c>
    </row>
    <row r="830" spans="1:8">
      <c r="A830" t="s">
        <v>49</v>
      </c>
      <c r="B830" t="str">
        <f>VLOOKUP(A830,Peptides!$L$2:$O$1465,4)</f>
        <v>BSU_00280</v>
      </c>
      <c r="C830" t="s">
        <v>47</v>
      </c>
      <c r="E830" t="str">
        <f t="shared" si="12"/>
        <v>https://www.genome.jp/entry/2.7.4.9</v>
      </c>
      <c r="F830" t="str">
        <f>_xlfn.CONCAT("https://www.genome.jp/entry/",'reactions (old)'!C830)</f>
        <v>https://www.genome.jp/entry/R02094</v>
      </c>
      <c r="G830" t="s">
        <v>11485</v>
      </c>
      <c r="H830" t="s">
        <v>12689</v>
      </c>
    </row>
    <row r="831" spans="1:8">
      <c r="A831" t="s">
        <v>49</v>
      </c>
      <c r="B831" t="str">
        <f>VLOOKUP(A831,Peptides!$L$2:$O$1465,4)</f>
        <v>BSU_00280</v>
      </c>
      <c r="C831" t="s">
        <v>47</v>
      </c>
      <c r="E831" t="str">
        <f t="shared" si="12"/>
        <v>https://www.genome.jp/entry/2.7.4.9</v>
      </c>
      <c r="F831" t="str">
        <f>_xlfn.CONCAT("https://www.genome.jp/entry/",'reactions (old)'!C831)</f>
        <v>https://www.genome.jp/entry/R02098</v>
      </c>
      <c r="G831" t="s">
        <v>11486</v>
      </c>
      <c r="H831" t="s">
        <v>12690</v>
      </c>
    </row>
    <row r="832" spans="1:8">
      <c r="A832" t="s">
        <v>82</v>
      </c>
      <c r="B832" t="str">
        <f>VLOOKUP(A832,Peptides!$L$2:$O$1465,4)</f>
        <v>BSU_00510</v>
      </c>
      <c r="C832" t="s">
        <v>80</v>
      </c>
      <c r="E832" t="str">
        <f t="shared" si="12"/>
        <v>https://www.genome.jp/entry/2.7.6.1</v>
      </c>
      <c r="F832" t="str">
        <f>_xlfn.CONCAT("https://www.genome.jp/entry/",'reactions (old)'!C832)</f>
        <v>https://www.genome.jp/entry/R01049</v>
      </c>
      <c r="G832" t="s">
        <v>11487</v>
      </c>
      <c r="H832" t="s">
        <v>12691</v>
      </c>
    </row>
    <row r="833" spans="1:8">
      <c r="A833" t="s">
        <v>1393</v>
      </c>
      <c r="B833" t="str">
        <f>VLOOKUP(A833,Peptides!$L$2:$O$1465,4)</f>
        <v>BSU_15800</v>
      </c>
      <c r="C833" t="s">
        <v>1391</v>
      </c>
      <c r="E833" t="str">
        <f t="shared" si="12"/>
        <v>https://www.genome.jp/entry/2.7.6.2</v>
      </c>
      <c r="F833" t="str">
        <f>_xlfn.CONCAT("https://www.genome.jp/entry/",'reactions (old)'!C833)</f>
        <v>https://www.genome.jp/entry/R00619</v>
      </c>
      <c r="G833" t="s">
        <v>11488</v>
      </c>
      <c r="H833" t="s">
        <v>12692</v>
      </c>
    </row>
    <row r="834" spans="1:8">
      <c r="A834" t="s">
        <v>128</v>
      </c>
      <c r="B834" t="str">
        <f>VLOOKUP(A834,Peptides!$L$2:$O$1465,4)</f>
        <v>BSU_00790</v>
      </c>
      <c r="C834" t="s">
        <v>126</v>
      </c>
      <c r="E834" t="str">
        <f t="shared" si="12"/>
        <v>https://www.genome.jp/entry/2.7.6.3</v>
      </c>
      <c r="F834" t="str">
        <f>_xlfn.CONCAT("https://www.genome.jp/entry/",'reactions (old)'!C834)</f>
        <v>https://www.genome.jp/entry/R03503</v>
      </c>
      <c r="G834" t="s">
        <v>11489</v>
      </c>
      <c r="H834" t="s">
        <v>12693</v>
      </c>
    </row>
    <row r="835" spans="1:8">
      <c r="A835" t="s">
        <v>970</v>
      </c>
      <c r="B835" t="str">
        <f>VLOOKUP(A835,Peptides!$L$2:$O$1465,4)</f>
        <v>BSU_11600</v>
      </c>
      <c r="C835" t="s">
        <v>968</v>
      </c>
      <c r="E835" t="str">
        <f t="shared" ref="E835:E898" si="13">_xlfn.CONCAT("https://www.genome.jp/entry/",C835)</f>
        <v>https://www.genome.jp/entry/2.7.6.5</v>
      </c>
      <c r="F835" t="str">
        <f>_xlfn.CONCAT("https://www.genome.jp/entry/",'reactions (old)'!C835)</f>
        <v>https://www.genome.jp/entry/R00429</v>
      </c>
      <c r="G835" t="s">
        <v>11490</v>
      </c>
      <c r="H835" t="s">
        <v>12694</v>
      </c>
    </row>
    <row r="836" spans="1:8">
      <c r="A836" t="s">
        <v>3306</v>
      </c>
      <c r="B836" t="str">
        <f>VLOOKUP(A836,Peptides!$L$2:$O$1465,4)</f>
        <v>BSU_38190</v>
      </c>
      <c r="C836" t="s">
        <v>3304</v>
      </c>
      <c r="E836" t="str">
        <f t="shared" si="13"/>
        <v>https://www.genome.jp/entry/2.7.7.12</v>
      </c>
      <c r="F836" t="str">
        <f>_xlfn.CONCAT("https://www.genome.jp/entry/",'reactions (old)'!C836)</f>
        <v>https://www.genome.jp/entry/R00955</v>
      </c>
      <c r="G836" t="s">
        <v>11491</v>
      </c>
      <c r="H836" t="s">
        <v>12695</v>
      </c>
    </row>
    <row r="837" spans="1:8">
      <c r="A837" t="s">
        <v>2174</v>
      </c>
      <c r="B837" t="str">
        <f>VLOOKUP(A837,Peptides!$L$2:$O$1465,4)</f>
        <v>BSU_25640</v>
      </c>
      <c r="C837" t="s">
        <v>2172</v>
      </c>
      <c r="E837" t="str">
        <f t="shared" si="13"/>
        <v>https://www.genome.jp/entry/2.7.7.18</v>
      </c>
      <c r="F837" t="str">
        <f>_xlfn.CONCAT("https://www.genome.jp/entry/",'reactions (old)'!C837)</f>
        <v>https://www.genome.jp/entry/R00137</v>
      </c>
      <c r="G837" t="s">
        <v>11492</v>
      </c>
      <c r="H837" t="s">
        <v>12696</v>
      </c>
    </row>
    <row r="838" spans="1:8">
      <c r="A838" t="s">
        <v>2174</v>
      </c>
      <c r="B838" t="str">
        <f>VLOOKUP(A838,Peptides!$L$2:$O$1465,4)</f>
        <v>BSU_25640</v>
      </c>
      <c r="C838" t="s">
        <v>2172</v>
      </c>
      <c r="E838" t="str">
        <f t="shared" si="13"/>
        <v>https://www.genome.jp/entry/2.7.7.18</v>
      </c>
      <c r="F838" t="str">
        <f>_xlfn.CONCAT("https://www.genome.jp/entry/",'reactions (old)'!C838)</f>
        <v>https://www.genome.jp/entry/R03005</v>
      </c>
      <c r="G838" t="s">
        <v>11493</v>
      </c>
      <c r="H838" t="s">
        <v>12697</v>
      </c>
    </row>
    <row r="839" spans="1:8">
      <c r="A839" t="s">
        <v>1465</v>
      </c>
      <c r="B839" t="str">
        <f>VLOOKUP(A839,Peptides!$L$2:$O$1465,4)</f>
        <v>BSU_16670</v>
      </c>
      <c r="C839" t="s">
        <v>1463</v>
      </c>
      <c r="E839" t="str">
        <f t="shared" si="13"/>
        <v>https://www.genome.jp/entry/2.7.7.2</v>
      </c>
      <c r="F839" t="str">
        <f>_xlfn.CONCAT("https://www.genome.jp/entry/",'reactions (old)'!C839)</f>
        <v>https://www.genome.jp/entry/R00161</v>
      </c>
      <c r="G839" t="s">
        <v>11494</v>
      </c>
      <c r="H839" t="s">
        <v>12698</v>
      </c>
    </row>
    <row r="840" spans="1:8">
      <c r="A840" t="s">
        <v>79</v>
      </c>
      <c r="B840" t="str">
        <f>VLOOKUP(A840,Peptides!$L$2:$O$1465,4)</f>
        <v>BSU_00500</v>
      </c>
      <c r="C840" t="s">
        <v>77</v>
      </c>
      <c r="E840" t="str">
        <f t="shared" si="13"/>
        <v>https://www.genome.jp/entry/2.7.7.23</v>
      </c>
      <c r="F840" t="str">
        <f>_xlfn.CONCAT("https://www.genome.jp/entry/",'reactions (old)'!C840)</f>
        <v>https://www.genome.jp/entry/R00416</v>
      </c>
      <c r="G840" t="s">
        <v>11495</v>
      </c>
      <c r="H840" t="s">
        <v>12699</v>
      </c>
    </row>
    <row r="841" spans="1:8">
      <c r="A841" t="s">
        <v>3264</v>
      </c>
      <c r="B841" t="str">
        <f>VLOOKUP(A841,Peptides!$L$2:$O$1465,4)</f>
        <v>BSU_37840</v>
      </c>
      <c r="C841" t="s">
        <v>3262</v>
      </c>
      <c r="E841" t="str">
        <f t="shared" si="13"/>
        <v>https://www.genome.jp/entry/2.7.7.24</v>
      </c>
      <c r="F841" t="str">
        <f>_xlfn.CONCAT("https://www.genome.jp/entry/",'reactions (old)'!C841)</f>
        <v>https://www.genome.jp/entry/R02328</v>
      </c>
      <c r="G841" t="s">
        <v>11496</v>
      </c>
      <c r="H841" t="s">
        <v>12700</v>
      </c>
    </row>
    <row r="842" spans="1:8">
      <c r="A842" t="s">
        <v>2670</v>
      </c>
      <c r="B842" t="str">
        <f>VLOOKUP(A842,Peptides!$L$2:$O$1465,4)</f>
        <v>BSU_30960</v>
      </c>
      <c r="C842" t="s">
        <v>2668</v>
      </c>
      <c r="E842" t="str">
        <f t="shared" si="13"/>
        <v>https://www.genome.jp/entry/2.7.7.27</v>
      </c>
      <c r="F842" t="str">
        <f>_xlfn.CONCAT("https://www.genome.jp/entry/",'reactions (old)'!C842)</f>
        <v>https://www.genome.jp/entry/R00948</v>
      </c>
      <c r="G842" t="s">
        <v>11497</v>
      </c>
      <c r="H842" t="s">
        <v>12701</v>
      </c>
    </row>
    <row r="843" spans="1:8">
      <c r="A843" t="s">
        <v>1289</v>
      </c>
      <c r="B843" t="str">
        <f>VLOOKUP(A843,Peptides!$L$2:$O$1465,4)</f>
        <v>BSU_15020</v>
      </c>
      <c r="C843" t="s">
        <v>1287</v>
      </c>
      <c r="E843" t="str">
        <f t="shared" si="13"/>
        <v>https://www.genome.jp/entry/2.7.7.3</v>
      </c>
      <c r="F843" t="str">
        <f>_xlfn.CONCAT("https://www.genome.jp/entry/",'reactions (old)'!C843)</f>
        <v>https://www.genome.jp/entry/R03035</v>
      </c>
      <c r="G843" t="s">
        <v>11498</v>
      </c>
      <c r="H843" t="s">
        <v>12702</v>
      </c>
    </row>
    <row r="844" spans="1:8">
      <c r="A844" t="s">
        <v>639</v>
      </c>
      <c r="B844" t="str">
        <f>VLOOKUP(A844,Peptides!$L$2:$O$1465,4)</f>
        <v>BSU_07270</v>
      </c>
      <c r="C844" t="s">
        <v>637</v>
      </c>
      <c r="E844" t="str">
        <f t="shared" si="13"/>
        <v>https://www.genome.jp/entry/2.7.7.33</v>
      </c>
      <c r="F844" t="str">
        <f>_xlfn.CONCAT("https://www.genome.jp/entry/",'reactions (old)'!C844)</f>
        <v>https://www.genome.jp/entry/R00956</v>
      </c>
      <c r="G844" t="s">
        <v>11499</v>
      </c>
      <c r="H844" t="s">
        <v>12703</v>
      </c>
    </row>
    <row r="845" spans="1:8">
      <c r="A845" t="s">
        <v>3062</v>
      </c>
      <c r="B845" t="str">
        <f>VLOOKUP(A845,Peptides!$L$2:$O$1465,4)</f>
        <v>BSU_35740</v>
      </c>
      <c r="C845" t="s">
        <v>3060</v>
      </c>
      <c r="E845" t="str">
        <f t="shared" si="13"/>
        <v>https://www.genome.jp/entry/2.7.7.39</v>
      </c>
      <c r="F845" t="str">
        <f>_xlfn.CONCAT("https://www.genome.jp/entry/",'reactions (old)'!C845)</f>
        <v>https://www.genome.jp/entry/R00856</v>
      </c>
      <c r="G845" t="s">
        <v>11500</v>
      </c>
      <c r="H845" t="s">
        <v>12704</v>
      </c>
    </row>
    <row r="846" spans="1:8">
      <c r="A846" t="s">
        <v>912</v>
      </c>
      <c r="B846" t="str">
        <f>VLOOKUP(A846,Peptides!$L$2:$O$1465,4)</f>
        <v>BSU_10920</v>
      </c>
      <c r="C846" t="s">
        <v>910</v>
      </c>
      <c r="E846" t="str">
        <f t="shared" si="13"/>
        <v>https://www.genome.jp/entry/2.7.7.4</v>
      </c>
      <c r="F846" t="str">
        <f>_xlfn.CONCAT("https://www.genome.jp/entry/",'reactions (old)'!C846)</f>
        <v>https://www.genome.jp/entry/R00529</v>
      </c>
      <c r="G846" t="s">
        <v>11501</v>
      </c>
      <c r="H846" t="s">
        <v>12705</v>
      </c>
    </row>
    <row r="847" spans="1:8">
      <c r="A847" t="s">
        <v>912</v>
      </c>
      <c r="B847" t="str">
        <f>VLOOKUP(A847,Peptides!$L$2:$O$1465,4)</f>
        <v>BSU_10920</v>
      </c>
      <c r="C847" t="s">
        <v>910</v>
      </c>
      <c r="E847" t="str">
        <f t="shared" si="13"/>
        <v>https://www.genome.jp/entry/2.7.7.4</v>
      </c>
      <c r="F847" t="str">
        <f>_xlfn.CONCAT("https://www.genome.jp/entry/",'reactions (old)'!C847)</f>
        <v>https://www.genome.jp/entry/R04929</v>
      </c>
      <c r="G847" t="s">
        <v>11502</v>
      </c>
      <c r="H847" t="s">
        <v>12706</v>
      </c>
    </row>
    <row r="848" spans="1:8">
      <c r="A848" t="s">
        <v>1448</v>
      </c>
      <c r="B848" t="str">
        <f>VLOOKUP(A848,Peptides!$L$2:$O$1465,4)</f>
        <v>BSU_16540</v>
      </c>
      <c r="C848" t="s">
        <v>1446</v>
      </c>
      <c r="E848" t="str">
        <f t="shared" si="13"/>
        <v>https://www.genome.jp/entry/2.7.7.41</v>
      </c>
      <c r="F848" t="str">
        <f>_xlfn.CONCAT("https://www.genome.jp/entry/",'reactions (old)'!C848)</f>
        <v>https://www.genome.jp/entry/R01799</v>
      </c>
      <c r="G848" t="s">
        <v>11503</v>
      </c>
      <c r="H848" t="s">
        <v>12707</v>
      </c>
    </row>
    <row r="849" spans="1:8">
      <c r="A849" t="s">
        <v>2386</v>
      </c>
      <c r="B849" t="str">
        <f>VLOOKUP(A849,Peptides!$L$2:$O$1465,4)</f>
        <v>BSU_28370</v>
      </c>
      <c r="C849" t="s">
        <v>2384</v>
      </c>
      <c r="E849" t="str">
        <f t="shared" si="13"/>
        <v>https://www.genome.jp/entry/2.7.7.56</v>
      </c>
      <c r="F849" t="str">
        <f>_xlfn.CONCAT("https://www.genome.jp/entry/",'reactions (old)'!C849)</f>
        <v>https://www.genome.jp/entry/R07285</v>
      </c>
      <c r="G849" t="s">
        <v>11504</v>
      </c>
      <c r="H849" t="s">
        <v>12708</v>
      </c>
    </row>
    <row r="850" spans="1:8">
      <c r="A850" t="s">
        <v>2760</v>
      </c>
      <c r="B850" t="str">
        <f>VLOOKUP(A850,Peptides!$L$2:$O$1465,4)</f>
        <v>BSU_31980</v>
      </c>
      <c r="C850" t="s">
        <v>2757</v>
      </c>
      <c r="E850" t="str">
        <f t="shared" si="13"/>
        <v>https://www.genome.jp/entry/2.7.7.58</v>
      </c>
      <c r="F850" t="str">
        <f>_xlfn.CONCAT("https://www.genome.jp/entry/",'reactions (old)'!C850)</f>
        <v>https://www.genome.jp/entry/R01504</v>
      </c>
      <c r="G850" t="s">
        <v>11505</v>
      </c>
      <c r="H850" t="s">
        <v>12709</v>
      </c>
    </row>
    <row r="851" spans="1:8">
      <c r="A851" t="s">
        <v>2760</v>
      </c>
      <c r="B851" t="str">
        <f>VLOOKUP(A851,Peptides!$L$2:$O$1465,4)</f>
        <v>BSU_31980</v>
      </c>
      <c r="C851" t="s">
        <v>2757</v>
      </c>
      <c r="E851" t="str">
        <f t="shared" si="13"/>
        <v>https://www.genome.jp/entry/2.7.7.58</v>
      </c>
      <c r="F851" t="str">
        <f>_xlfn.CONCAT("https://www.genome.jp/entry/",'reactions (old)'!C851)</f>
        <v>https://www.genome.jp/entry/R12776</v>
      </c>
      <c r="G851" t="s">
        <v>11506</v>
      </c>
      <c r="H851" t="s">
        <v>12710</v>
      </c>
    </row>
    <row r="852" spans="1:8">
      <c r="A852" t="s">
        <v>2760</v>
      </c>
      <c r="B852" t="str">
        <f>VLOOKUP(A852,Peptides!$L$2:$O$1465,4)</f>
        <v>BSU_31980</v>
      </c>
      <c r="C852" t="s">
        <v>2757</v>
      </c>
      <c r="E852" t="str">
        <f t="shared" si="13"/>
        <v>https://www.genome.jp/entry/2.7.7.58</v>
      </c>
      <c r="F852" t="str">
        <f>_xlfn.CONCAT("https://www.genome.jp/entry/",'reactions (old)'!C852)</f>
        <v>https://www.genome.jp/entry/R12777</v>
      </c>
      <c r="G852" t="s">
        <v>11507</v>
      </c>
      <c r="H852" t="s">
        <v>12711</v>
      </c>
    </row>
    <row r="853" spans="1:8">
      <c r="A853" t="s">
        <v>165</v>
      </c>
      <c r="B853" t="str">
        <f>VLOOKUP(A853,Peptides!$L$2:$O$1465,4)</f>
        <v>BSU_01070</v>
      </c>
      <c r="C853" t="s">
        <v>163</v>
      </c>
      <c r="E853" t="str">
        <f t="shared" si="13"/>
        <v>https://www.genome.jp/entry/2.7.7.6</v>
      </c>
      <c r="F853" t="str">
        <f>_xlfn.CONCAT("https://www.genome.jp/entry/",'reactions (old)'!C853)</f>
        <v>https://www.genome.jp/entry/R00435</v>
      </c>
      <c r="G853" t="s">
        <v>11508</v>
      </c>
      <c r="H853" t="s">
        <v>12712</v>
      </c>
    </row>
    <row r="854" spans="1:8">
      <c r="A854" t="s">
        <v>165</v>
      </c>
      <c r="B854" t="str">
        <f>VLOOKUP(A854,Peptides!$L$2:$O$1465,4)</f>
        <v>BSU_01070</v>
      </c>
      <c r="C854" t="s">
        <v>163</v>
      </c>
      <c r="E854" t="str">
        <f t="shared" si="13"/>
        <v>https://www.genome.jp/entry/2.7.7.6</v>
      </c>
      <c r="F854" t="str">
        <f>_xlfn.CONCAT("https://www.genome.jp/entry/",'reactions (old)'!C854)</f>
        <v>https://www.genome.jp/entry/R00441</v>
      </c>
      <c r="G854" t="s">
        <v>11509</v>
      </c>
      <c r="H854" t="s">
        <v>12712</v>
      </c>
    </row>
    <row r="855" spans="1:8">
      <c r="A855" t="s">
        <v>165</v>
      </c>
      <c r="B855" t="str">
        <f>VLOOKUP(A855,Peptides!$L$2:$O$1465,4)</f>
        <v>BSU_01070</v>
      </c>
      <c r="C855" t="s">
        <v>163</v>
      </c>
      <c r="E855" t="str">
        <f t="shared" si="13"/>
        <v>https://www.genome.jp/entry/2.7.7.6</v>
      </c>
      <c r="F855" t="str">
        <f>_xlfn.CONCAT("https://www.genome.jp/entry/",'reactions (old)'!C855)</f>
        <v>https://www.genome.jp/entry/R00442</v>
      </c>
      <c r="G855" t="s">
        <v>11510</v>
      </c>
      <c r="H855" t="s">
        <v>12712</v>
      </c>
    </row>
    <row r="856" spans="1:8">
      <c r="A856" t="s">
        <v>165</v>
      </c>
      <c r="B856" t="str">
        <f>VLOOKUP(A856,Peptides!$L$2:$O$1465,4)</f>
        <v>BSU_01070</v>
      </c>
      <c r="C856" t="s">
        <v>163</v>
      </c>
      <c r="E856" t="str">
        <f t="shared" si="13"/>
        <v>https://www.genome.jp/entry/2.7.7.6</v>
      </c>
      <c r="F856" t="str">
        <f>_xlfn.CONCAT("https://www.genome.jp/entry/",'reactions (old)'!C856)</f>
        <v>https://www.genome.jp/entry/R00443</v>
      </c>
      <c r="G856" t="s">
        <v>11511</v>
      </c>
      <c r="H856" t="s">
        <v>12712</v>
      </c>
    </row>
    <row r="857" spans="1:8">
      <c r="A857" t="s">
        <v>165</v>
      </c>
      <c r="B857" t="str">
        <f>VLOOKUP(A857,Peptides!$L$2:$O$1465,4)</f>
        <v>BSU_01070</v>
      </c>
      <c r="C857" t="s">
        <v>163</v>
      </c>
      <c r="E857" t="str">
        <f t="shared" si="13"/>
        <v>https://www.genome.jp/entry/2.7.7.6</v>
      </c>
      <c r="F857" t="str">
        <f>_xlfn.CONCAT("https://www.genome.jp/entry/",'reactions (old)'!C857)</f>
        <v>https://www.genome.jp/entry/R00444</v>
      </c>
      <c r="G857" t="s">
        <v>11512</v>
      </c>
      <c r="H857" t="s">
        <v>12712</v>
      </c>
    </row>
    <row r="858" spans="1:8">
      <c r="A858" t="s">
        <v>165</v>
      </c>
      <c r="B858" t="str">
        <f>VLOOKUP(A858,Peptides!$L$2:$O$1465,4)</f>
        <v>BSU_01070</v>
      </c>
      <c r="C858" t="s">
        <v>163</v>
      </c>
      <c r="E858" t="str">
        <f t="shared" si="13"/>
        <v>https://www.genome.jp/entry/2.7.7.6</v>
      </c>
      <c r="F858" t="str">
        <f>_xlfn.CONCAT("https://www.genome.jp/entry/",'reactions (old)'!C858)</f>
        <v>https://www.genome.jp/entry/R10813</v>
      </c>
      <c r="G858" t="s">
        <v>10644</v>
      </c>
      <c r="H858" t="s">
        <v>12713</v>
      </c>
    </row>
    <row r="859" spans="1:8">
      <c r="A859" t="s">
        <v>143</v>
      </c>
      <c r="B859" t="str">
        <f>VLOOKUP(A859,Peptides!$L$2:$O$1465,4)</f>
        <v>BSU_00900</v>
      </c>
      <c r="C859" t="s">
        <v>141</v>
      </c>
      <c r="E859" t="str">
        <f t="shared" si="13"/>
        <v>https://www.genome.jp/entry/2.7.7.60</v>
      </c>
      <c r="F859" t="str">
        <f>_xlfn.CONCAT("https://www.genome.jp/entry/",'reactions (old)'!C859)</f>
        <v>https://www.genome.jp/entry/R05633</v>
      </c>
      <c r="G859" t="s">
        <v>11513</v>
      </c>
      <c r="H859" t="s">
        <v>12714</v>
      </c>
    </row>
    <row r="860" spans="1:8">
      <c r="A860" t="s">
        <v>770</v>
      </c>
      <c r="B860" t="str">
        <f>VLOOKUP(A860,Peptides!$L$2:$O$1465,4)</f>
        <v>BSU_09120</v>
      </c>
      <c r="C860" t="s">
        <v>768</v>
      </c>
      <c r="E860" t="str">
        <f t="shared" si="13"/>
        <v>https://www.genome.jp/entry/2.7.7.65</v>
      </c>
      <c r="F860" t="str">
        <f>_xlfn.CONCAT("https://www.genome.jp/entry/",'reactions (old)'!C860)</f>
        <v>https://www.genome.jp/entry/R08057</v>
      </c>
      <c r="G860" t="s">
        <v>10645</v>
      </c>
      <c r="H860" t="s">
        <v>12715</v>
      </c>
    </row>
    <row r="861" spans="1:8">
      <c r="A861" t="s">
        <v>3</v>
      </c>
      <c r="B861" t="str">
        <f>VLOOKUP(A861,Peptides!$L$2:$O$1465,4)</f>
        <v>BSU_00020</v>
      </c>
      <c r="C861" t="s">
        <v>1</v>
      </c>
      <c r="D861" t="s">
        <v>743</v>
      </c>
      <c r="E861" t="str">
        <f t="shared" si="13"/>
        <v>https://www.genome.jp/entry/2.7.7.7</v>
      </c>
      <c r="F861" t="str">
        <f>_xlfn.CONCAT("https://www.genome.jp/entry/",'reactions (old)'!C861)</f>
        <v>https://www.genome.jp/entry/R00375</v>
      </c>
      <c r="G861" t="s">
        <v>11514</v>
      </c>
      <c r="H861" t="s">
        <v>12716</v>
      </c>
    </row>
    <row r="862" spans="1:8">
      <c r="A862" t="s">
        <v>3</v>
      </c>
      <c r="B862" t="str">
        <f>VLOOKUP(A862,Peptides!$L$2:$O$1465,4)</f>
        <v>BSU_00020</v>
      </c>
      <c r="C862" t="s">
        <v>1</v>
      </c>
      <c r="E862" t="str">
        <f t="shared" si="13"/>
        <v>https://www.genome.jp/entry/2.7.7.7</v>
      </c>
      <c r="F862" t="str">
        <f>_xlfn.CONCAT("https://www.genome.jp/entry/",'reactions (old)'!C862)</f>
        <v>https://www.genome.jp/entry/R00376</v>
      </c>
      <c r="G862" t="s">
        <v>11515</v>
      </c>
      <c r="H862" t="s">
        <v>12716</v>
      </c>
    </row>
    <row r="863" spans="1:8">
      <c r="A863" t="s">
        <v>3</v>
      </c>
      <c r="B863" t="str">
        <f>VLOOKUP(A863,Peptides!$L$2:$O$1465,4)</f>
        <v>BSU_00020</v>
      </c>
      <c r="C863" t="s">
        <v>1</v>
      </c>
      <c r="E863" t="str">
        <f t="shared" si="13"/>
        <v>https://www.genome.jp/entry/2.7.7.7</v>
      </c>
      <c r="F863" t="str">
        <f>_xlfn.CONCAT("https://www.genome.jp/entry/",'reactions (old)'!C863)</f>
        <v>https://www.genome.jp/entry/R00377</v>
      </c>
      <c r="G863" t="s">
        <v>11516</v>
      </c>
      <c r="H863" t="s">
        <v>12716</v>
      </c>
    </row>
    <row r="864" spans="1:8">
      <c r="A864" t="s">
        <v>3</v>
      </c>
      <c r="B864" t="str">
        <f>VLOOKUP(A864,Peptides!$L$2:$O$1465,4)</f>
        <v>BSU_00020</v>
      </c>
      <c r="C864" t="s">
        <v>1</v>
      </c>
      <c r="E864" t="str">
        <f t="shared" si="13"/>
        <v>https://www.genome.jp/entry/2.7.7.7</v>
      </c>
      <c r="F864" t="str">
        <f>_xlfn.CONCAT("https://www.genome.jp/entry/",'reactions (old)'!C864)</f>
        <v>https://www.genome.jp/entry/R00378</v>
      </c>
      <c r="G864" t="s">
        <v>11517</v>
      </c>
      <c r="H864" t="s">
        <v>12716</v>
      </c>
    </row>
    <row r="865" spans="1:8">
      <c r="A865" t="s">
        <v>3</v>
      </c>
      <c r="B865" t="str">
        <f>VLOOKUP(A865,Peptides!$L$2:$O$1465,4)</f>
        <v>BSU_00020</v>
      </c>
      <c r="C865" t="s">
        <v>1</v>
      </c>
      <c r="E865" t="str">
        <f t="shared" si="13"/>
        <v>https://www.genome.jp/entry/2.7.7.7</v>
      </c>
      <c r="F865" t="str">
        <f>_xlfn.CONCAT("https://www.genome.jp/entry/",'reactions (old)'!C865)</f>
        <v>https://www.genome.jp/entry/R00379</v>
      </c>
      <c r="G865" t="s">
        <v>11518</v>
      </c>
      <c r="H865" t="s">
        <v>12716</v>
      </c>
    </row>
    <row r="866" spans="1:8">
      <c r="A866" t="s">
        <v>3</v>
      </c>
      <c r="B866" t="str">
        <f>VLOOKUP(A866,Peptides!$L$2:$O$1465,4)</f>
        <v>BSU_00020</v>
      </c>
      <c r="C866" t="s">
        <v>1</v>
      </c>
      <c r="E866" t="str">
        <f t="shared" si="13"/>
        <v>https://www.genome.jp/entry/2.7.7.7</v>
      </c>
      <c r="F866" t="str">
        <f>_xlfn.CONCAT("https://www.genome.jp/entry/",'reactions (old)'!C866)</f>
        <v>https://www.genome.jp/entry/R11029</v>
      </c>
      <c r="G866" t="s">
        <v>7994</v>
      </c>
      <c r="H866" t="s">
        <v>7995</v>
      </c>
    </row>
    <row r="867" spans="1:8">
      <c r="A867" t="s">
        <v>1848</v>
      </c>
      <c r="B867" t="str">
        <f>VLOOKUP(A867,Peptides!$L$2:$O$1465,4)</f>
        <v>BSU_22450</v>
      </c>
      <c r="C867" t="s">
        <v>1846</v>
      </c>
      <c r="E867" t="str">
        <f t="shared" si="13"/>
        <v>https://www.genome.jp/entry/2.7.7.72</v>
      </c>
      <c r="F867" t="str">
        <f>_xlfn.CONCAT("https://www.genome.jp/entry/",'reactions (old)'!C867)</f>
        <v>https://www.genome.jp/entry/R09382</v>
      </c>
      <c r="G867" t="s">
        <v>11519</v>
      </c>
      <c r="H867" t="s">
        <v>12717</v>
      </c>
    </row>
    <row r="868" spans="1:8">
      <c r="A868" t="s">
        <v>1848</v>
      </c>
      <c r="B868" t="str">
        <f>VLOOKUP(A868,Peptides!$L$2:$O$1465,4)</f>
        <v>BSU_22450</v>
      </c>
      <c r="C868" t="s">
        <v>1846</v>
      </c>
      <c r="E868" t="str">
        <f t="shared" si="13"/>
        <v>https://www.genome.jp/entry/2.7.7.72</v>
      </c>
      <c r="F868" t="str">
        <f>_xlfn.CONCAT("https://www.genome.jp/entry/",'reactions (old)'!C868)</f>
        <v>https://www.genome.jp/entry/R09383</v>
      </c>
      <c r="G868" t="s">
        <v>11520</v>
      </c>
      <c r="H868" t="s">
        <v>12718</v>
      </c>
    </row>
    <row r="869" spans="1:8">
      <c r="A869" t="s">
        <v>1848</v>
      </c>
      <c r="B869" t="str">
        <f>VLOOKUP(A869,Peptides!$L$2:$O$1465,4)</f>
        <v>BSU_22450</v>
      </c>
      <c r="C869" t="s">
        <v>1846</v>
      </c>
      <c r="E869" t="str">
        <f t="shared" si="13"/>
        <v>https://www.genome.jp/entry/2.7.7.72</v>
      </c>
      <c r="F869" t="str">
        <f>_xlfn.CONCAT("https://www.genome.jp/entry/",'reactions (old)'!C869)</f>
        <v>https://www.genome.jp/entry/R09384</v>
      </c>
      <c r="G869" t="s">
        <v>11521</v>
      </c>
      <c r="H869" t="s">
        <v>12719</v>
      </c>
    </row>
    <row r="870" spans="1:8">
      <c r="A870" t="s">
        <v>1848</v>
      </c>
      <c r="B870" t="str">
        <f>VLOOKUP(A870,Peptides!$L$2:$O$1465,4)</f>
        <v>BSU_22450</v>
      </c>
      <c r="C870" t="s">
        <v>1846</v>
      </c>
      <c r="E870" t="str">
        <f t="shared" si="13"/>
        <v>https://www.genome.jp/entry/2.7.7.72</v>
      </c>
      <c r="F870" t="str">
        <f>_xlfn.CONCAT("https://www.genome.jp/entry/",'reactions (old)'!C870)</f>
        <v>https://www.genome.jp/entry/R09386</v>
      </c>
      <c r="G870" t="s">
        <v>11522</v>
      </c>
      <c r="H870" t="s">
        <v>12717</v>
      </c>
    </row>
    <row r="871" spans="1:8">
      <c r="A871" t="s">
        <v>993</v>
      </c>
      <c r="B871" t="str">
        <f>VLOOKUP(A871,Peptides!$L$2:$O$1465,4)</f>
        <v>BSU_11700</v>
      </c>
      <c r="C871" t="s">
        <v>991</v>
      </c>
      <c r="E871" t="str">
        <f t="shared" si="13"/>
        <v>https://www.genome.jp/entry/2.7.7.73</v>
      </c>
      <c r="F871" t="str">
        <f>_xlfn.CONCAT("https://www.genome.jp/entry/",'reactions (old)'!C871)</f>
        <v>https://www.genome.jp/entry/R07459</v>
      </c>
      <c r="G871" t="s">
        <v>11523</v>
      </c>
      <c r="H871" t="s">
        <v>12720</v>
      </c>
    </row>
    <row r="872" spans="1:8">
      <c r="A872" t="s">
        <v>1210</v>
      </c>
      <c r="B872" t="str">
        <f>VLOOKUP(A872,Peptides!$L$2:$O$1465,4)</f>
        <v>BSU_14260</v>
      </c>
      <c r="C872" t="s">
        <v>1208</v>
      </c>
      <c r="E872" t="str">
        <f t="shared" si="13"/>
        <v>https://www.genome.jp/entry/2.7.7.77</v>
      </c>
      <c r="F872" t="str">
        <f>_xlfn.CONCAT("https://www.genome.jp/entry/",'reactions (old)'!C872)</f>
        <v>https://www.genome.jp/entry/R11581</v>
      </c>
      <c r="G872" t="s">
        <v>11524</v>
      </c>
      <c r="H872" t="s">
        <v>12721</v>
      </c>
    </row>
    <row r="873" spans="1:8">
      <c r="A873" t="s">
        <v>1469</v>
      </c>
      <c r="B873" t="str">
        <f>VLOOKUP(A873,Peptides!$L$2:$O$1465,4)</f>
        <v>BSU_16690</v>
      </c>
      <c r="C873" t="s">
        <v>1466</v>
      </c>
      <c r="E873" t="str">
        <f t="shared" si="13"/>
        <v>https://www.genome.jp/entry/2.7.7.8</v>
      </c>
      <c r="F873" t="str">
        <f>_xlfn.CONCAT("https://www.genome.jp/entry/",'reactions (old)'!C873)</f>
        <v>https://www.genome.jp/entry/R00437</v>
      </c>
      <c r="G873" t="s">
        <v>11525</v>
      </c>
      <c r="H873" t="s">
        <v>12722</v>
      </c>
    </row>
    <row r="874" spans="1:8">
      <c r="A874" t="s">
        <v>1469</v>
      </c>
      <c r="B874" t="str">
        <f>VLOOKUP(A874,Peptides!$L$2:$O$1465,4)</f>
        <v>BSU_16690</v>
      </c>
      <c r="C874" t="s">
        <v>1466</v>
      </c>
      <c r="E874" t="str">
        <f t="shared" si="13"/>
        <v>https://www.genome.jp/entry/2.7.7.8</v>
      </c>
      <c r="F874" t="str">
        <f>_xlfn.CONCAT("https://www.genome.jp/entry/",'reactions (old)'!C874)</f>
        <v>https://www.genome.jp/entry/R00438</v>
      </c>
      <c r="G874" t="s">
        <v>11525</v>
      </c>
      <c r="H874" t="s">
        <v>12723</v>
      </c>
    </row>
    <row r="875" spans="1:8">
      <c r="A875" t="s">
        <v>1469</v>
      </c>
      <c r="B875" t="str">
        <f>VLOOKUP(A875,Peptides!$L$2:$O$1465,4)</f>
        <v>BSU_16690</v>
      </c>
      <c r="C875" t="s">
        <v>1466</v>
      </c>
      <c r="E875" t="str">
        <f t="shared" si="13"/>
        <v>https://www.genome.jp/entry/2.7.7.8</v>
      </c>
      <c r="F875" t="str">
        <f>_xlfn.CONCAT("https://www.genome.jp/entry/",'reactions (old)'!C875)</f>
        <v>https://www.genome.jp/entry/R00439</v>
      </c>
      <c r="G875" t="s">
        <v>11525</v>
      </c>
      <c r="H875" t="s">
        <v>12724</v>
      </c>
    </row>
    <row r="876" spans="1:8">
      <c r="A876" t="s">
        <v>1469</v>
      </c>
      <c r="B876" t="str">
        <f>VLOOKUP(A876,Peptides!$L$2:$O$1465,4)</f>
        <v>BSU_16690</v>
      </c>
      <c r="C876" t="s">
        <v>1466</v>
      </c>
      <c r="E876" t="str">
        <f t="shared" si="13"/>
        <v>https://www.genome.jp/entry/2.7.7.8</v>
      </c>
      <c r="F876" t="str">
        <f>_xlfn.CONCAT("https://www.genome.jp/entry/",'reactions (old)'!C876)</f>
        <v>https://www.genome.jp/entry/R00440</v>
      </c>
      <c r="G876" t="s">
        <v>11525</v>
      </c>
      <c r="H876" t="s">
        <v>12725</v>
      </c>
    </row>
    <row r="877" spans="1:8">
      <c r="A877" t="s">
        <v>1469</v>
      </c>
      <c r="B877" t="str">
        <f>VLOOKUP(A877,Peptides!$L$2:$O$1465,4)</f>
        <v>BSU_16690</v>
      </c>
      <c r="C877" t="s">
        <v>1466</v>
      </c>
      <c r="E877" t="str">
        <f t="shared" si="13"/>
        <v>https://www.genome.jp/entry/2.7.7.8</v>
      </c>
      <c r="F877" t="str">
        <f>_xlfn.CONCAT("https://www.genome.jp/entry/",'reactions (old)'!C877)</f>
        <v>https://www.genome.jp/entry/R07282</v>
      </c>
      <c r="G877" t="s">
        <v>11525</v>
      </c>
      <c r="H877" t="s">
        <v>12726</v>
      </c>
    </row>
    <row r="878" spans="1:8">
      <c r="A878" t="s">
        <v>1213</v>
      </c>
      <c r="B878" t="str">
        <f>VLOOKUP(A878,Peptides!$L$2:$O$1465,4)</f>
        <v>BSU_14270</v>
      </c>
      <c r="C878" t="s">
        <v>1211</v>
      </c>
      <c r="E878" t="str">
        <f t="shared" si="13"/>
        <v>https://www.genome.jp/entry/2.7.7.80</v>
      </c>
      <c r="F878" t="str">
        <f>_xlfn.CONCAT("https://www.genome.jp/entry/",'reactions (old)'!C878)</f>
        <v>https://www.genome.jp/entry/R07459</v>
      </c>
      <c r="G878" t="s">
        <v>11523</v>
      </c>
      <c r="H878" t="s">
        <v>12720</v>
      </c>
    </row>
    <row r="879" spans="1:8">
      <c r="A879" t="s">
        <v>196</v>
      </c>
      <c r="B879" t="str">
        <f>VLOOKUP(A879,Peptides!$L$2:$O$1465,4)</f>
        <v>BSU_01750</v>
      </c>
      <c r="C879" t="s">
        <v>194</v>
      </c>
      <c r="E879" t="str">
        <f t="shared" si="13"/>
        <v>https://www.genome.jp/entry/2.7.7.85</v>
      </c>
      <c r="F879" t="str">
        <f>_xlfn.CONCAT("https://www.genome.jp/entry/",'reactions (old)'!C879)</f>
        <v>https://www.genome.jp/entry/R10342</v>
      </c>
      <c r="G879" t="s">
        <v>10648</v>
      </c>
      <c r="H879" t="s">
        <v>12727</v>
      </c>
    </row>
    <row r="880" spans="1:8">
      <c r="A880" t="s">
        <v>1574</v>
      </c>
      <c r="B880" t="str">
        <f>VLOOKUP(A880,Peptides!$L$2:$O$1465,4)</f>
        <v>BSU_18180</v>
      </c>
      <c r="C880" t="s">
        <v>1572</v>
      </c>
      <c r="E880" t="str">
        <f t="shared" si="13"/>
        <v>https://www.genome.jp/entry/2.7.7.9</v>
      </c>
      <c r="F880" t="str">
        <f>_xlfn.CONCAT("https://www.genome.jp/entry/",'reactions (old)'!C880)</f>
        <v>https://www.genome.jp/entry/R00289</v>
      </c>
      <c r="G880" t="s">
        <v>11526</v>
      </c>
      <c r="H880" t="s">
        <v>12728</v>
      </c>
    </row>
    <row r="881" spans="1:8">
      <c r="A881" t="s">
        <v>3056</v>
      </c>
      <c r="B881" t="str">
        <f>VLOOKUP(A881,Peptides!$L$2:$O$1465,4)</f>
        <v>BSU_35720</v>
      </c>
      <c r="C881" t="s">
        <v>3054</v>
      </c>
      <c r="E881" t="str">
        <f t="shared" si="13"/>
        <v>https://www.genome.jp/entry/2.7.8.12</v>
      </c>
      <c r="F881" t="str">
        <f>_xlfn.CONCAT("https://www.genome.jp/entry/",'reactions (old)'!C881)</f>
        <v>https://www.genome.jp/entry/R12806</v>
      </c>
      <c r="G881" t="s">
        <v>11527</v>
      </c>
      <c r="H881" t="s">
        <v>12729</v>
      </c>
    </row>
    <row r="882" spans="1:8">
      <c r="A882" t="s">
        <v>3056</v>
      </c>
      <c r="B882" t="str">
        <f>VLOOKUP(A882,Peptides!$L$2:$O$1465,4)</f>
        <v>BSU_35720</v>
      </c>
      <c r="C882" t="s">
        <v>3054</v>
      </c>
      <c r="E882" t="str">
        <f t="shared" si="13"/>
        <v>https://www.genome.jp/entry/2.7.8.12</v>
      </c>
      <c r="F882" t="str">
        <f>_xlfn.CONCAT("https://www.genome.jp/entry/",'reactions (old)'!C882)</f>
        <v>https://www.genome.jp/entry/R12861</v>
      </c>
      <c r="G882" t="s">
        <v>11528</v>
      </c>
      <c r="H882" t="s">
        <v>12730</v>
      </c>
    </row>
    <row r="883" spans="1:8">
      <c r="A883" t="s">
        <v>1305</v>
      </c>
      <c r="B883" t="str">
        <f>VLOOKUP(A883,Peptides!$L$2:$O$1465,4)</f>
        <v>BSU_15190</v>
      </c>
      <c r="C883" t="s">
        <v>1303</v>
      </c>
      <c r="E883" t="str">
        <f t="shared" si="13"/>
        <v>https://www.genome.jp/entry/2.7.8.13</v>
      </c>
      <c r="F883" t="str">
        <f>_xlfn.CONCAT("https://www.genome.jp/entry/",'reactions (old)'!C883)</f>
        <v>https://www.genome.jp/entry/R05629</v>
      </c>
      <c r="G883" t="s">
        <v>11529</v>
      </c>
      <c r="H883" t="s">
        <v>12731</v>
      </c>
    </row>
    <row r="884" spans="1:8">
      <c r="A884" t="s">
        <v>1305</v>
      </c>
      <c r="B884" t="str">
        <f>VLOOKUP(A884,Peptides!$L$2:$O$1465,4)</f>
        <v>BSU_15190</v>
      </c>
      <c r="C884" t="s">
        <v>1303</v>
      </c>
      <c r="E884" t="str">
        <f t="shared" si="13"/>
        <v>https://www.genome.jp/entry/2.7.8.13</v>
      </c>
      <c r="F884" t="str">
        <f>_xlfn.CONCAT("https://www.genome.jp/entry/",'reactions (old)'!C884)</f>
        <v>https://www.genome.jp/entry/R05630</v>
      </c>
      <c r="G884" t="s">
        <v>11530</v>
      </c>
      <c r="H884" t="s">
        <v>12732</v>
      </c>
    </row>
    <row r="885" spans="1:8">
      <c r="A885" t="s">
        <v>3037</v>
      </c>
      <c r="B885" t="str">
        <f>VLOOKUP(A885,Peptides!$L$2:$O$1465,4)</f>
        <v>BSU_35530</v>
      </c>
      <c r="C885" t="s">
        <v>3035</v>
      </c>
      <c r="E885" t="str">
        <f t="shared" si="13"/>
        <v>https://www.genome.jp/entry/2.7.8.33</v>
      </c>
      <c r="F885" t="str">
        <f>_xlfn.CONCAT("https://www.genome.jp/entry/",'reactions (old)'!C885)</f>
        <v>https://www.genome.jp/entry/R08856</v>
      </c>
      <c r="G885" t="s">
        <v>11531</v>
      </c>
      <c r="H885" t="s">
        <v>12733</v>
      </c>
    </row>
    <row r="886" spans="1:8">
      <c r="A886" t="s">
        <v>3037</v>
      </c>
      <c r="B886" t="str">
        <f>VLOOKUP(A886,Peptides!$L$2:$O$1465,4)</f>
        <v>BSU_35530</v>
      </c>
      <c r="C886" t="s">
        <v>3035</v>
      </c>
      <c r="D886" t="s">
        <v>2719</v>
      </c>
      <c r="E886" t="str">
        <f t="shared" si="13"/>
        <v>https://www.genome.jp/entry/2.7.8.33</v>
      </c>
      <c r="F886" t="str">
        <f>_xlfn.CONCAT("https://www.genome.jp/entry/",'reactions (old)'!C886)</f>
        <v>https://www.genome.jp/entry/R12859</v>
      </c>
      <c r="G886" t="s">
        <v>11532</v>
      </c>
      <c r="H886" t="s">
        <v>12734</v>
      </c>
    </row>
    <row r="887" spans="1:8">
      <c r="A887" t="s">
        <v>3068</v>
      </c>
      <c r="B887" t="str">
        <f>VLOOKUP(A887,Peptides!$L$2:$O$1465,4)</f>
        <v>BSU_35760</v>
      </c>
      <c r="C887" t="s">
        <v>3066</v>
      </c>
      <c r="E887" t="str">
        <f t="shared" si="13"/>
        <v>https://www.genome.jp/entry/2.7.8.44</v>
      </c>
      <c r="F887" t="str">
        <f>_xlfn.CONCAT("https://www.genome.jp/entry/",'reactions (old)'!C887)</f>
        <v>https://www.genome.jp/entry/R11558</v>
      </c>
      <c r="G887" t="s">
        <v>11533</v>
      </c>
      <c r="H887" t="s">
        <v>12735</v>
      </c>
    </row>
    <row r="888" spans="1:8">
      <c r="A888" t="s">
        <v>3068</v>
      </c>
      <c r="B888" t="str">
        <f>VLOOKUP(A888,Peptides!$L$2:$O$1465,4)</f>
        <v>BSU_35760</v>
      </c>
      <c r="C888" t="s">
        <v>3066</v>
      </c>
      <c r="E888" t="str">
        <f t="shared" si="13"/>
        <v>https://www.genome.jp/entry/2.7.8.44</v>
      </c>
      <c r="F888" t="str">
        <f>_xlfn.CONCAT("https://www.genome.jp/entry/",'reactions (old)'!C888)</f>
        <v>https://www.genome.jp/entry/R12860</v>
      </c>
      <c r="G888" t="s">
        <v>11534</v>
      </c>
      <c r="H888" t="s">
        <v>12736</v>
      </c>
    </row>
    <row r="889" spans="1:8">
      <c r="A889" t="s">
        <v>1491</v>
      </c>
      <c r="B889" t="str">
        <f>VLOOKUP(A889,Peptides!$L$2:$O$1465,4)</f>
        <v>BSU_16920</v>
      </c>
      <c r="C889" t="s">
        <v>1489</v>
      </c>
      <c r="E889" t="str">
        <f t="shared" si="13"/>
        <v>https://www.genome.jp/entry/2.7.8.5</v>
      </c>
      <c r="F889" t="str">
        <f>_xlfn.CONCAT("https://www.genome.jp/entry/",'reactions (old)'!C889)</f>
        <v>https://www.genome.jp/entry/R01801</v>
      </c>
      <c r="G889" t="s">
        <v>11535</v>
      </c>
      <c r="H889" t="s">
        <v>12737</v>
      </c>
    </row>
    <row r="890" spans="1:8">
      <c r="A890" t="s">
        <v>452</v>
      </c>
      <c r="B890" t="str">
        <f>VLOOKUP(A890,Peptides!$L$2:$O$1465,4)</f>
        <v>BSU_04620</v>
      </c>
      <c r="C890" t="s">
        <v>450</v>
      </c>
      <c r="E890" t="str">
        <f t="shared" si="13"/>
        <v>https://www.genome.jp/entry/2.7.8.7</v>
      </c>
      <c r="F890" t="str">
        <f>_xlfn.CONCAT("https://www.genome.jp/entry/",'reactions (old)'!C890)</f>
        <v>https://www.genome.jp/entry/R01625</v>
      </c>
      <c r="G890" t="s">
        <v>11536</v>
      </c>
      <c r="H890" t="s">
        <v>12738</v>
      </c>
    </row>
    <row r="891" spans="1:8">
      <c r="A891" t="s">
        <v>236</v>
      </c>
      <c r="B891" t="str">
        <f>VLOOKUP(A891,Peptides!$L$2:$O$1465,4)</f>
        <v>BSU_02270</v>
      </c>
      <c r="C891" t="s">
        <v>234</v>
      </c>
      <c r="E891" t="str">
        <f t="shared" si="13"/>
        <v>https://www.genome.jp/entry/2.7.8.8</v>
      </c>
      <c r="F891" t="str">
        <f>_xlfn.CONCAT("https://www.genome.jp/entry/",'reactions (old)'!C891)</f>
        <v>https://www.genome.jp/entry/R01800</v>
      </c>
      <c r="G891" t="s">
        <v>11537</v>
      </c>
      <c r="H891" t="s">
        <v>12739</v>
      </c>
    </row>
    <row r="892" spans="1:8">
      <c r="A892" t="s">
        <v>990</v>
      </c>
      <c r="B892" t="str">
        <f>VLOOKUP(A892,Peptides!$L$2:$O$1465,4)</f>
        <v>BSU_11690</v>
      </c>
      <c r="C892" t="s">
        <v>988</v>
      </c>
      <c r="E892" t="str">
        <f t="shared" si="13"/>
        <v>https://www.genome.jp/entry/2.8.1.10</v>
      </c>
      <c r="F892" t="str">
        <f>_xlfn.CONCAT("https://www.genome.jp/entry/",'reactions (old)'!C892)</f>
        <v>https://www.genome.jp/entry/R10247</v>
      </c>
      <c r="G892" t="s">
        <v>11538</v>
      </c>
      <c r="H892" t="s">
        <v>12740</v>
      </c>
    </row>
    <row r="893" spans="1:8">
      <c r="A893" t="s">
        <v>1219</v>
      </c>
      <c r="B893" t="str">
        <f>VLOOKUP(A893,Peptides!$L$2:$O$1465,4)</f>
        <v>BSU_14300</v>
      </c>
      <c r="C893" t="s">
        <v>1217</v>
      </c>
      <c r="E893" t="str">
        <f t="shared" si="13"/>
        <v>https://www.genome.jp/entry/2.8.1.12</v>
      </c>
      <c r="F893" t="str">
        <f>_xlfn.CONCAT("https://www.genome.jp/entry/",'reactions (old)'!C893)</f>
        <v>https://www.genome.jp/entry/R09395</v>
      </c>
      <c r="G893" t="s">
        <v>11539</v>
      </c>
      <c r="H893" t="s">
        <v>12741</v>
      </c>
    </row>
    <row r="894" spans="1:8">
      <c r="A894" t="s">
        <v>2271</v>
      </c>
      <c r="B894" t="str">
        <f>VLOOKUP(A894,Peptides!$L$2:$O$1465,4)</f>
        <v>BSU_27500</v>
      </c>
      <c r="C894" t="s">
        <v>2269</v>
      </c>
      <c r="E894" t="str">
        <f t="shared" si="13"/>
        <v>https://www.genome.jp/entry/2.8.1.13</v>
      </c>
      <c r="F894" t="str">
        <f>_xlfn.CONCAT("https://www.genome.jp/entry/",'reactions (old)'!C894)</f>
        <v>https://www.genome.jp/entry/R08700</v>
      </c>
      <c r="G894" t="s">
        <v>11540</v>
      </c>
      <c r="H894" t="s">
        <v>12742</v>
      </c>
    </row>
    <row r="895" spans="1:8">
      <c r="A895" t="s">
        <v>2519</v>
      </c>
      <c r="B895" t="str">
        <f>VLOOKUP(A895,Peptides!$L$2:$O$1465,4)</f>
        <v>BSU_29580</v>
      </c>
      <c r="C895" t="s">
        <v>2517</v>
      </c>
      <c r="E895" t="str">
        <f t="shared" si="13"/>
        <v>https://www.genome.jp/entry/2.8.1.4</v>
      </c>
      <c r="F895" t="str">
        <f>_xlfn.CONCAT("https://www.genome.jp/entry/",'reactions (old)'!C895)</f>
        <v>https://www.genome.jp/entry/R03923</v>
      </c>
      <c r="G895" t="s">
        <v>11541</v>
      </c>
      <c r="H895" t="s">
        <v>12743</v>
      </c>
    </row>
    <row r="896" spans="1:8">
      <c r="A896" t="s">
        <v>2519</v>
      </c>
      <c r="B896" t="str">
        <f>VLOOKUP(A896,Peptides!$L$2:$O$1465,4)</f>
        <v>BSU_29580</v>
      </c>
      <c r="C896" t="s">
        <v>2517</v>
      </c>
      <c r="E896" t="str">
        <f t="shared" si="13"/>
        <v>https://www.genome.jp/entry/2.8.1.4</v>
      </c>
      <c r="F896" t="str">
        <f>_xlfn.CONCAT("https://www.genome.jp/entry/",'reactions (old)'!C896)</f>
        <v>https://www.genome.jp/entry/R07461</v>
      </c>
      <c r="G896" t="s">
        <v>11542</v>
      </c>
      <c r="H896" t="s">
        <v>12744</v>
      </c>
    </row>
    <row r="897" spans="1:8">
      <c r="A897" t="s">
        <v>2578</v>
      </c>
      <c r="B897" t="str">
        <f>VLOOKUP(A897,Peptides!$L$2:$O$1465,4)</f>
        <v>BSU_30200</v>
      </c>
      <c r="C897" t="s">
        <v>2576</v>
      </c>
      <c r="E897" t="str">
        <f t="shared" si="13"/>
        <v>https://www.genome.jp/entry/2.8.1.6</v>
      </c>
      <c r="F897" t="str">
        <f>_xlfn.CONCAT("https://www.genome.jp/entry/",'reactions (old)'!C897)</f>
        <v>https://www.genome.jp/entry/R01078</v>
      </c>
      <c r="G897" t="s">
        <v>11543</v>
      </c>
      <c r="H897" t="s">
        <v>12745</v>
      </c>
    </row>
    <row r="898" spans="1:8">
      <c r="A898" t="s">
        <v>2274</v>
      </c>
      <c r="B898" t="str">
        <f>VLOOKUP(A898,Peptides!$L$2:$O$1465,4)</f>
        <v>BSU_27510</v>
      </c>
      <c r="C898" t="s">
        <v>2272</v>
      </c>
      <c r="E898" t="str">
        <f t="shared" si="13"/>
        <v>https://www.genome.jp/entry/2.8.1.7</v>
      </c>
      <c r="F898" t="str">
        <f>_xlfn.CONCAT("https://www.genome.jp/entry/",'reactions (old)'!C898)</f>
        <v>https://www.genome.jp/entry/R07460</v>
      </c>
      <c r="G898" t="s">
        <v>11544</v>
      </c>
      <c r="H898" t="s">
        <v>12746</v>
      </c>
    </row>
    <row r="899" spans="1:8">
      <c r="A899" t="s">
        <v>2274</v>
      </c>
      <c r="B899" t="str">
        <f>VLOOKUP(A899,Peptides!$L$2:$O$1465,4)</f>
        <v>BSU_27510</v>
      </c>
      <c r="C899" t="s">
        <v>2272</v>
      </c>
      <c r="E899" t="str">
        <f t="shared" ref="E899:E962" si="14">_xlfn.CONCAT("https://www.genome.jp/entry/",C899)</f>
        <v>https://www.genome.jp/entry/2.8.1.7</v>
      </c>
      <c r="F899" t="str">
        <f>_xlfn.CONCAT("https://www.genome.jp/entry/",'reactions (old)'!C899)</f>
        <v>https://www.genome.jp/entry/R11528</v>
      </c>
      <c r="G899" t="s">
        <v>11545</v>
      </c>
      <c r="H899" t="s">
        <v>12747</v>
      </c>
    </row>
    <row r="900" spans="1:8">
      <c r="A900" t="s">
        <v>2274</v>
      </c>
      <c r="B900" t="str">
        <f>VLOOKUP(A900,Peptides!$L$2:$O$1465,4)</f>
        <v>BSU_27510</v>
      </c>
      <c r="C900" t="s">
        <v>2272</v>
      </c>
      <c r="E900" t="str">
        <f t="shared" si="14"/>
        <v>https://www.genome.jp/entry/2.8.1.7</v>
      </c>
      <c r="F900" t="str">
        <f>_xlfn.CONCAT("https://www.genome.jp/entry/",'reactions (old)'!C900)</f>
        <v>https://www.genome.jp/entry/R11529</v>
      </c>
      <c r="G900" t="s">
        <v>11546</v>
      </c>
      <c r="H900" t="s">
        <v>12748</v>
      </c>
    </row>
    <row r="901" spans="1:8">
      <c r="A901" t="s">
        <v>2800</v>
      </c>
      <c r="B901" t="str">
        <f>VLOOKUP(A901,Peptides!$L$2:$O$1465,4)</f>
        <v>BSU_32330</v>
      </c>
      <c r="C901" t="s">
        <v>2798</v>
      </c>
      <c r="E901" t="str">
        <f t="shared" si="14"/>
        <v>https://www.genome.jp/entry/2.8.1.8</v>
      </c>
      <c r="F901" t="str">
        <f>_xlfn.CONCAT("https://www.genome.jp/entry/",'reactions (old)'!C901)</f>
        <v>https://www.genome.jp/entry/R07767</v>
      </c>
      <c r="G901" t="s">
        <v>11547</v>
      </c>
      <c r="H901" t="s">
        <v>12749</v>
      </c>
    </row>
    <row r="902" spans="1:8">
      <c r="A902" t="s">
        <v>2800</v>
      </c>
      <c r="B902" t="str">
        <f>VLOOKUP(A902,Peptides!$L$2:$O$1465,4)</f>
        <v>BSU_32330</v>
      </c>
      <c r="C902" t="s">
        <v>2798</v>
      </c>
      <c r="E902" t="str">
        <f t="shared" si="14"/>
        <v>https://www.genome.jp/entry/2.8.1.8</v>
      </c>
      <c r="F902" t="str">
        <f>_xlfn.CONCAT("https://www.genome.jp/entry/",'reactions (old)'!C902)</f>
        <v>https://www.genome.jp/entry/R12423</v>
      </c>
      <c r="G902" t="s">
        <v>11548</v>
      </c>
      <c r="H902" t="s">
        <v>12750</v>
      </c>
    </row>
    <row r="903" spans="1:8">
      <c r="A903" t="s">
        <v>2800</v>
      </c>
      <c r="B903" t="str">
        <f>VLOOKUP(A903,Peptides!$L$2:$O$1465,4)</f>
        <v>BSU_32330</v>
      </c>
      <c r="C903" t="s">
        <v>2798</v>
      </c>
      <c r="E903" t="str">
        <f t="shared" si="14"/>
        <v>https://www.genome.jp/entry/2.8.1.8</v>
      </c>
      <c r="F903" t="str">
        <f>_xlfn.CONCAT("https://www.genome.jp/entry/",'reactions (old)'!C903)</f>
        <v>https://www.genome.jp/entry/R12424</v>
      </c>
      <c r="G903" t="s">
        <v>11549</v>
      </c>
      <c r="H903" t="s">
        <v>12751</v>
      </c>
    </row>
    <row r="904" spans="1:8">
      <c r="A904" t="s">
        <v>3360</v>
      </c>
      <c r="B904" t="str">
        <f>VLOOKUP(A904,Peptides!$L$2:$O$1465,4)</f>
        <v>BSU_38980</v>
      </c>
      <c r="C904" t="s">
        <v>3358</v>
      </c>
      <c r="E904" t="str">
        <f t="shared" si="14"/>
        <v>https://www.genome.jp/entry/2.8.3.5</v>
      </c>
      <c r="F904" t="str">
        <f>_xlfn.CONCAT("https://www.genome.jp/entry/",'reactions (old)'!C904)</f>
        <v>https://www.genome.jp/entry/R00410</v>
      </c>
      <c r="G904" t="s">
        <v>11550</v>
      </c>
      <c r="H904" t="s">
        <v>12752</v>
      </c>
    </row>
    <row r="905" spans="1:8">
      <c r="A905" t="s">
        <v>3360</v>
      </c>
      <c r="B905" t="str">
        <f>VLOOKUP(A905,Peptides!$L$2:$O$1465,4)</f>
        <v>BSU_38980</v>
      </c>
      <c r="C905" t="s">
        <v>3358</v>
      </c>
      <c r="E905" t="str">
        <f t="shared" si="14"/>
        <v>https://www.genome.jp/entry/2.8.3.5</v>
      </c>
      <c r="F905" t="str">
        <f>_xlfn.CONCAT("https://www.genome.jp/entry/",'reactions (old)'!C905)</f>
        <v>https://www.genome.jp/entry/R01780</v>
      </c>
      <c r="G905" t="s">
        <v>11551</v>
      </c>
      <c r="H905" t="s">
        <v>12753</v>
      </c>
    </row>
    <row r="906" spans="1:8">
      <c r="A906" t="s">
        <v>1503</v>
      </c>
      <c r="B906" t="str">
        <f>VLOOKUP(A906,Peptides!$L$2:$O$1465,4)</f>
        <v>BSU_17010</v>
      </c>
      <c r="C906" t="s">
        <v>1501</v>
      </c>
      <c r="E906" t="str">
        <f t="shared" si="14"/>
        <v>https://www.genome.jp/entry/2.8.4.3</v>
      </c>
      <c r="F906" t="str">
        <f>_xlfn.CONCAT("https://www.genome.jp/entry/",'reactions (old)'!C906)</f>
        <v>https://www.genome.jp/entry/R10645</v>
      </c>
      <c r="G906" t="s">
        <v>11552</v>
      </c>
      <c r="H906" t="s">
        <v>12754</v>
      </c>
    </row>
    <row r="907" spans="1:8">
      <c r="A907" t="s">
        <v>1503</v>
      </c>
      <c r="B907" t="str">
        <f>VLOOKUP(A907,Peptides!$L$2:$O$1465,4)</f>
        <v>BSU_17010</v>
      </c>
      <c r="C907" t="s">
        <v>1501</v>
      </c>
      <c r="E907" t="str">
        <f t="shared" si="14"/>
        <v>https://www.genome.jp/entry/2.8.4.3</v>
      </c>
      <c r="F907" t="str">
        <f>_xlfn.CONCAT("https://www.genome.jp/entry/",'reactions (old)'!C907)</f>
        <v>https://www.genome.jp/entry/R10646</v>
      </c>
      <c r="G907" t="s">
        <v>11552</v>
      </c>
      <c r="H907" t="s">
        <v>12755</v>
      </c>
    </row>
    <row r="908" spans="1:8">
      <c r="A908" t="s">
        <v>1503</v>
      </c>
      <c r="B908" t="str">
        <f>VLOOKUP(A908,Peptides!$L$2:$O$1465,4)</f>
        <v>BSU_17010</v>
      </c>
      <c r="C908" t="s">
        <v>1501</v>
      </c>
      <c r="E908" t="str">
        <f t="shared" si="14"/>
        <v>https://www.genome.jp/entry/2.8.4.3</v>
      </c>
      <c r="F908" t="str">
        <f>_xlfn.CONCAT("https://www.genome.jp/entry/",'reactions (old)'!C908)</f>
        <v>https://www.genome.jp/entry/R10647</v>
      </c>
      <c r="G908" t="s">
        <v>11553</v>
      </c>
      <c r="H908" t="s">
        <v>12756</v>
      </c>
    </row>
    <row r="909" spans="1:8">
      <c r="A909" t="s">
        <v>233</v>
      </c>
      <c r="B909" t="str">
        <f>VLOOKUP(A909,Peptides!$L$2:$O$1465,4)</f>
        <v>BSU_02260</v>
      </c>
      <c r="C909" t="s">
        <v>231</v>
      </c>
      <c r="E909" t="str">
        <f t="shared" si="14"/>
        <v>https://www.genome.jp/entry/3.1.1.1</v>
      </c>
      <c r="F909" t="str">
        <f>_xlfn.CONCAT("https://www.genome.jp/entry/",'reactions (old)'!C909)</f>
        <v>https://www.genome.jp/entry/R00630</v>
      </c>
      <c r="G909" t="s">
        <v>11554</v>
      </c>
      <c r="H909" t="s">
        <v>12757</v>
      </c>
    </row>
    <row r="910" spans="1:8">
      <c r="A910" t="s">
        <v>233</v>
      </c>
      <c r="B910" t="str">
        <f>VLOOKUP(A910,Peptides!$L$2:$O$1465,4)</f>
        <v>BSU_02260</v>
      </c>
      <c r="C910" t="s">
        <v>231</v>
      </c>
      <c r="E910" t="str">
        <f t="shared" si="14"/>
        <v>https://www.genome.jp/entry/3.1.1.1</v>
      </c>
      <c r="F910" t="str">
        <f>_xlfn.CONCAT("https://www.genome.jp/entry/",'reactions (old)'!C910)</f>
        <v>https://www.genome.jp/entry/R06728</v>
      </c>
      <c r="G910" t="s">
        <v>11555</v>
      </c>
      <c r="H910" t="s">
        <v>12758</v>
      </c>
    </row>
    <row r="911" spans="1:8">
      <c r="A911" t="s">
        <v>233</v>
      </c>
      <c r="B911" t="str">
        <f>VLOOKUP(A911,Peptides!$L$2:$O$1465,4)</f>
        <v>BSU_02260</v>
      </c>
      <c r="C911" t="s">
        <v>231</v>
      </c>
      <c r="E911" t="str">
        <f t="shared" si="14"/>
        <v>https://www.genome.jp/entry/3.1.1.1</v>
      </c>
      <c r="F911" t="str">
        <f>_xlfn.CONCAT("https://www.genome.jp/entry/",'reactions (old)'!C911)</f>
        <v xml:space="preserve">https://www.genome.jp/entry/R08220 </v>
      </c>
      <c r="G911" t="s">
        <v>11556</v>
      </c>
      <c r="H911" t="s">
        <v>12759</v>
      </c>
    </row>
    <row r="912" spans="1:8">
      <c r="A912" t="s">
        <v>233</v>
      </c>
      <c r="B912" t="str">
        <f>VLOOKUP(A912,Peptides!$L$2:$O$1465,4)</f>
        <v>BSU_02260</v>
      </c>
      <c r="C912" t="s">
        <v>231</v>
      </c>
      <c r="E912" t="str">
        <f t="shared" si="14"/>
        <v>https://www.genome.jp/entry/3.1.1.1</v>
      </c>
      <c r="F912" t="str">
        <f>_xlfn.CONCAT("https://www.genome.jp/entry/",'reactions (old)'!C912)</f>
        <v xml:space="preserve">https://www.genome.jp/entry/R08249 </v>
      </c>
      <c r="G912" t="s">
        <v>11557</v>
      </c>
      <c r="H912" t="s">
        <v>12760</v>
      </c>
    </row>
    <row r="913" spans="1:8">
      <c r="A913" t="s">
        <v>233</v>
      </c>
      <c r="B913" t="str">
        <f>VLOOKUP(A913,Peptides!$L$2:$O$1465,4)</f>
        <v>BSU_02260</v>
      </c>
      <c r="C913" t="s">
        <v>231</v>
      </c>
      <c r="E913" t="str">
        <f t="shared" si="14"/>
        <v>https://www.genome.jp/entry/3.1.1.1</v>
      </c>
      <c r="F913" t="str">
        <f>_xlfn.CONCAT("https://www.genome.jp/entry/",'reactions (old)'!C913)</f>
        <v xml:space="preserve">https://www.genome.jp/entry/R08251 </v>
      </c>
      <c r="G913" t="s">
        <v>11558</v>
      </c>
      <c r="H913" t="s">
        <v>12761</v>
      </c>
    </row>
    <row r="914" spans="1:8">
      <c r="A914" t="s">
        <v>233</v>
      </c>
      <c r="B914" t="str">
        <f>VLOOKUP(A914,Peptides!$L$2:$O$1465,4)</f>
        <v>BSU_02260</v>
      </c>
      <c r="C914" t="s">
        <v>231</v>
      </c>
      <c r="E914" t="str">
        <f t="shared" si="14"/>
        <v>https://www.genome.jp/entry/3.1.1.1</v>
      </c>
      <c r="F914" t="str">
        <f>_xlfn.CONCAT("https://www.genome.jp/entry/",'reactions (old)'!C914)</f>
        <v>https://www.genome.jp/entry/R08255</v>
      </c>
      <c r="G914" t="s">
        <v>11559</v>
      </c>
      <c r="H914" t="s">
        <v>12762</v>
      </c>
    </row>
    <row r="915" spans="1:8">
      <c r="A915" t="s">
        <v>233</v>
      </c>
      <c r="B915" t="str">
        <f>VLOOKUP(A915,Peptides!$L$2:$O$1465,4)</f>
        <v>BSU_02260</v>
      </c>
      <c r="C915" t="s">
        <v>231</v>
      </c>
      <c r="E915" t="str">
        <f t="shared" si="14"/>
        <v>https://www.genome.jp/entry/3.1.1.1</v>
      </c>
      <c r="F915" t="str">
        <f>_xlfn.CONCAT("https://www.genome.jp/entry/",'reactions (old)'!C915)</f>
        <v>https://www.genome.jp/entry/R08258</v>
      </c>
      <c r="G915" t="s">
        <v>11560</v>
      </c>
      <c r="H915" t="s">
        <v>12763</v>
      </c>
    </row>
    <row r="916" spans="1:8">
      <c r="A916" t="s">
        <v>233</v>
      </c>
      <c r="B916" t="str">
        <f>VLOOKUP(A916,Peptides!$L$2:$O$1465,4)</f>
        <v>BSU_02260</v>
      </c>
      <c r="C916" t="s">
        <v>231</v>
      </c>
      <c r="E916" t="str">
        <f t="shared" si="14"/>
        <v>https://www.genome.jp/entry/3.1.1.1</v>
      </c>
      <c r="F916" t="str">
        <f>_xlfn.CONCAT("https://www.genome.jp/entry/",'reactions (old)'!C916)</f>
        <v xml:space="preserve">https://www.genome.jp/entry/R08295 </v>
      </c>
      <c r="G916" t="s">
        <v>11561</v>
      </c>
      <c r="H916" t="s">
        <v>12764</v>
      </c>
    </row>
    <row r="917" spans="1:8">
      <c r="A917" t="s">
        <v>233</v>
      </c>
      <c r="B917" t="str">
        <f>VLOOKUP(A917,Peptides!$L$2:$O$1465,4)</f>
        <v>BSU_02260</v>
      </c>
      <c r="C917" t="s">
        <v>231</v>
      </c>
      <c r="E917" t="str">
        <f t="shared" si="14"/>
        <v>https://www.genome.jp/entry/3.1.1.1</v>
      </c>
      <c r="F917" t="str">
        <f>_xlfn.CONCAT("https://www.genome.jp/entry/",'reactions (old)'!C917)</f>
        <v>https://www.genome.jp/entry/R08300</v>
      </c>
      <c r="G917" t="s">
        <v>11562</v>
      </c>
      <c r="H917" t="s">
        <v>12765</v>
      </c>
    </row>
    <row r="918" spans="1:8">
      <c r="A918" t="s">
        <v>85</v>
      </c>
      <c r="B918" t="str">
        <f>VLOOKUP(A918,Peptides!$L$2:$O$1465,4)</f>
        <v>BSU_00530</v>
      </c>
      <c r="C918" t="s">
        <v>83</v>
      </c>
      <c r="E918" t="str">
        <f t="shared" si="14"/>
        <v>https://www.genome.jp/entry/3.1.1.29</v>
      </c>
      <c r="F918" t="str">
        <f>_xlfn.CONCAT("https://www.genome.jp/entry/",'reactions (old)'!C918)</f>
        <v>https://www.genome.jp/entry/R04238</v>
      </c>
      <c r="G918" t="s">
        <v>11563</v>
      </c>
      <c r="H918" t="s">
        <v>12766</v>
      </c>
    </row>
    <row r="919" spans="1:8">
      <c r="A919" t="s">
        <v>281</v>
      </c>
      <c r="B919" t="str">
        <f>VLOOKUP(A919,Peptides!$L$2:$O$1465,4)</f>
        <v>BSU_02700</v>
      </c>
      <c r="C919" t="s">
        <v>279</v>
      </c>
      <c r="E919" t="str">
        <f t="shared" si="14"/>
        <v>https://www.genome.jp/entry/3.1.1.3</v>
      </c>
      <c r="F919" t="str">
        <f>_xlfn.CONCAT("https://www.genome.jp/entry/",'reactions (old)'!C919)</f>
        <v>https://www.genome.jp/entry/R01369</v>
      </c>
      <c r="G919" t="s">
        <v>11564</v>
      </c>
      <c r="H919" t="s">
        <v>12767</v>
      </c>
    </row>
    <row r="920" spans="1:8">
      <c r="A920" t="s">
        <v>281</v>
      </c>
      <c r="B920" t="str">
        <f>VLOOKUP(A920,Peptides!$L$2:$O$1465,4)</f>
        <v>BSU_02700</v>
      </c>
      <c r="C920" t="s">
        <v>279</v>
      </c>
      <c r="E920" t="str">
        <f t="shared" si="14"/>
        <v>https://www.genome.jp/entry/3.1.1.3</v>
      </c>
      <c r="F920" t="str">
        <f>_xlfn.CONCAT("https://www.genome.jp/entry/",'reactions (old)'!C920)</f>
        <v>https://www.genome.jp/entry/R02250</v>
      </c>
      <c r="G920" t="s">
        <v>11564</v>
      </c>
      <c r="H920" t="s">
        <v>12768</v>
      </c>
    </row>
    <row r="921" spans="1:8">
      <c r="A921" t="s">
        <v>281</v>
      </c>
      <c r="B921" t="str">
        <f>VLOOKUP(A921,Peptides!$L$2:$O$1465,4)</f>
        <v>BSU_02700</v>
      </c>
      <c r="C921" t="s">
        <v>279</v>
      </c>
      <c r="E921" t="str">
        <f t="shared" si="14"/>
        <v>https://www.genome.jp/entry/3.1.1.3</v>
      </c>
      <c r="F921" t="str">
        <f>_xlfn.CONCAT("https://www.genome.jp/entry/",'reactions (old)'!C921)</f>
        <v>https://www.genome.jp/entry/R02687</v>
      </c>
      <c r="G921" t="s">
        <v>11565</v>
      </c>
      <c r="H921" t="s">
        <v>12769</v>
      </c>
    </row>
    <row r="922" spans="1:8">
      <c r="A922" t="s">
        <v>281</v>
      </c>
      <c r="B922" t="str">
        <f>VLOOKUP(A922,Peptides!$L$2:$O$1465,4)</f>
        <v>BSU_02700</v>
      </c>
      <c r="C922" t="s">
        <v>279</v>
      </c>
      <c r="E922" t="str">
        <f t="shared" si="14"/>
        <v>https://www.genome.jp/entry/3.1.1.3</v>
      </c>
      <c r="F922" t="str">
        <f>_xlfn.CONCAT("https://www.genome.jp/entry/",'reactions (old)'!C922)</f>
        <v>https://www.genome.jp/entry/R02688</v>
      </c>
      <c r="G922" t="s">
        <v>11565</v>
      </c>
      <c r="H922" t="s">
        <v>12770</v>
      </c>
    </row>
    <row r="923" spans="1:8">
      <c r="A923" t="s">
        <v>281</v>
      </c>
      <c r="B923" t="str">
        <f>VLOOKUP(A923,Peptides!$L$2:$O$1465,4)</f>
        <v>BSU_02700</v>
      </c>
      <c r="C923" t="s">
        <v>279</v>
      </c>
      <c r="E923" t="str">
        <f t="shared" si="14"/>
        <v>https://www.genome.jp/entry/3.1.1.3</v>
      </c>
      <c r="F923" t="str">
        <f>_xlfn.CONCAT("https://www.genome.jp/entry/",'reactions (old)'!C923)</f>
        <v>https://www.genome.jp/entry/R05209</v>
      </c>
      <c r="G923" t="s">
        <v>11566</v>
      </c>
      <c r="H923" t="s">
        <v>12771</v>
      </c>
    </row>
    <row r="924" spans="1:8">
      <c r="A924" t="s">
        <v>1084</v>
      </c>
      <c r="B924" t="str">
        <f>VLOOKUP(A924,Peptides!$L$2:$O$1465,4)</f>
        <v>BSU_13010</v>
      </c>
      <c r="C924" t="s">
        <v>1082</v>
      </c>
      <c r="E924" t="str">
        <f t="shared" si="14"/>
        <v>https://www.genome.jp/entry/3.1.1.31</v>
      </c>
      <c r="F924" t="str">
        <f>_xlfn.CONCAT("https://www.genome.jp/entry/",'reactions (old)'!C924)</f>
        <v>https://www.genome.jp/entry/R02035</v>
      </c>
      <c r="G924" t="s">
        <v>11567</v>
      </c>
      <c r="H924" t="s">
        <v>8083</v>
      </c>
    </row>
    <row r="925" spans="1:8">
      <c r="A925" t="s">
        <v>313</v>
      </c>
      <c r="B925" t="str">
        <f>VLOOKUP(A925,Peptides!$L$2:$O$1465,4)</f>
        <v>BSU_03180</v>
      </c>
      <c r="C925" t="s">
        <v>310</v>
      </c>
      <c r="E925" t="str">
        <f t="shared" si="14"/>
        <v>https://www.genome.jp/entry/3.1.1.41</v>
      </c>
      <c r="F925" t="str">
        <f>_xlfn.CONCAT("https://www.genome.jp/entry/",'reactions (old)'!C925)</f>
        <v>https://www.genome.jp/entry/R03062</v>
      </c>
      <c r="G925" t="s">
        <v>11568</v>
      </c>
      <c r="H925" t="s">
        <v>12772</v>
      </c>
    </row>
    <row r="926" spans="1:8">
      <c r="A926" t="s">
        <v>1436</v>
      </c>
      <c r="B926" t="str">
        <f>VLOOKUP(A926,Peptides!$L$2:$O$1465,4)</f>
        <v>BSU_16420</v>
      </c>
      <c r="C926" t="s">
        <v>1434</v>
      </c>
      <c r="E926" t="str">
        <f t="shared" si="14"/>
        <v>https://www.genome.jp/entry/3.1.1.61</v>
      </c>
      <c r="F926" t="str">
        <f>_xlfn.CONCAT("https://www.genome.jp/entry/",'reactions (old)'!C926)</f>
        <v>https://www.genome.jp/entry/R02624</v>
      </c>
      <c r="G926" t="s">
        <v>11569</v>
      </c>
      <c r="H926" t="s">
        <v>12773</v>
      </c>
    </row>
    <row r="927" spans="1:8">
      <c r="A927" t="s">
        <v>492</v>
      </c>
      <c r="B927" t="str">
        <f>VLOOKUP(A927,Peptides!$L$2:$O$1465,4)</f>
        <v>BSU_05740</v>
      </c>
      <c r="C927" t="s">
        <v>490</v>
      </c>
      <c r="E927" t="str">
        <f t="shared" si="14"/>
        <v>https://www.genome.jp/entry/3.1.3.1</v>
      </c>
      <c r="F927" t="str">
        <f>_xlfn.CONCAT("https://www.genome.jp/entry/",'reactions (old)'!C927)</f>
        <v>https://www.genome.jp/entry/R00626</v>
      </c>
      <c r="G927" t="s">
        <v>11570</v>
      </c>
      <c r="H927" t="s">
        <v>12774</v>
      </c>
    </row>
    <row r="928" spans="1:8">
      <c r="A928" t="s">
        <v>492</v>
      </c>
      <c r="B928" t="str">
        <f>VLOOKUP(A928,Peptides!$L$2:$O$1465,4)</f>
        <v>BSU_05740</v>
      </c>
      <c r="C928" t="s">
        <v>490</v>
      </c>
      <c r="E928" t="str">
        <f t="shared" si="14"/>
        <v>https://www.genome.jp/entry/3.1.3.1</v>
      </c>
      <c r="F928" t="str">
        <f>_xlfn.CONCAT("https://www.genome.jp/entry/",'reactions (old)'!C928)</f>
        <v>https://www.genome.jp/entry/R01010</v>
      </c>
      <c r="G928" t="s">
        <v>11571</v>
      </c>
      <c r="H928" t="s">
        <v>12775</v>
      </c>
    </row>
    <row r="929" spans="1:8">
      <c r="A929" t="s">
        <v>492</v>
      </c>
      <c r="B929" t="str">
        <f>VLOOKUP(A929,Peptides!$L$2:$O$1465,4)</f>
        <v>BSU_05740</v>
      </c>
      <c r="C929" t="s">
        <v>490</v>
      </c>
      <c r="E929" t="str">
        <f t="shared" si="14"/>
        <v>https://www.genome.jp/entry/3.1.3.1</v>
      </c>
      <c r="F929" t="str">
        <f>_xlfn.CONCAT("https://www.genome.jp/entry/",'reactions (old)'!C929)</f>
        <v>https://www.genome.jp/entry/R02135</v>
      </c>
      <c r="G929" t="s">
        <v>11572</v>
      </c>
      <c r="H929" t="s">
        <v>12776</v>
      </c>
    </row>
    <row r="930" spans="1:8">
      <c r="A930" t="s">
        <v>492</v>
      </c>
      <c r="B930" t="str">
        <f>VLOOKUP(A930,Peptides!$L$2:$O$1465,4)</f>
        <v>BSU_05740</v>
      </c>
      <c r="C930" t="s">
        <v>490</v>
      </c>
      <c r="E930" t="str">
        <f t="shared" si="14"/>
        <v>https://www.genome.jp/entry/3.1.3.1</v>
      </c>
      <c r="F930" t="str">
        <f>_xlfn.CONCAT("https://www.genome.jp/entry/",'reactions (old)'!C930)</f>
        <v>https://www.genome.jp/entry/R03024</v>
      </c>
      <c r="G930" t="s">
        <v>11573</v>
      </c>
      <c r="H930" t="s">
        <v>12777</v>
      </c>
    </row>
    <row r="931" spans="1:8">
      <c r="A931" t="s">
        <v>492</v>
      </c>
      <c r="B931" t="str">
        <f>VLOOKUP(A931,Peptides!$L$2:$O$1465,4)</f>
        <v>BSU_05740</v>
      </c>
      <c r="C931" t="s">
        <v>490</v>
      </c>
      <c r="E931" t="str">
        <f t="shared" si="14"/>
        <v>https://www.genome.jp/entry/3.1.3.1</v>
      </c>
      <c r="F931" t="str">
        <f>_xlfn.CONCAT("https://www.genome.jp/entry/",'reactions (old)'!C931)</f>
        <v>https://www.genome.jp/entry/R04620</v>
      </c>
      <c r="G931" t="s">
        <v>11574</v>
      </c>
      <c r="H931" t="s">
        <v>12778</v>
      </c>
    </row>
    <row r="932" spans="1:8">
      <c r="A932" t="s">
        <v>3177</v>
      </c>
      <c r="B932" t="str">
        <f>VLOOKUP(A932,Peptides!$L$2:$O$1465,4)</f>
        <v>BSU_37090</v>
      </c>
      <c r="C932" t="s">
        <v>3175</v>
      </c>
      <c r="E932" t="str">
        <f t="shared" si="14"/>
        <v>https://www.genome.jp/entry/3.1.3.11</v>
      </c>
      <c r="F932" t="str">
        <f>_xlfn.CONCAT("https://www.genome.jp/entry/",'reactions (old)'!C932)</f>
        <v>https://www.genome.jp/entry/R00762</v>
      </c>
      <c r="G932" t="s">
        <v>11575</v>
      </c>
      <c r="H932" t="s">
        <v>12779</v>
      </c>
    </row>
    <row r="933" spans="1:8">
      <c r="A933" t="s">
        <v>3177</v>
      </c>
      <c r="B933" t="str">
        <f>VLOOKUP(A933,Peptides!$L$2:$O$1465,4)</f>
        <v>BSU_37090</v>
      </c>
      <c r="C933" t="s">
        <v>3175</v>
      </c>
      <c r="E933" t="str">
        <f t="shared" si="14"/>
        <v>https://www.genome.jp/entry/3.1.3.11</v>
      </c>
      <c r="F933" t="str">
        <f>_xlfn.CONCAT("https://www.genome.jp/entry/",'reactions (old)'!C933)</f>
        <v>https://www.genome.jp/entry/R01845</v>
      </c>
      <c r="G933" t="s">
        <v>11576</v>
      </c>
      <c r="H933" t="s">
        <v>12780</v>
      </c>
    </row>
    <row r="934" spans="1:8">
      <c r="A934" t="s">
        <v>3177</v>
      </c>
      <c r="B934" t="str">
        <f>VLOOKUP(A934,Peptides!$L$2:$O$1465,4)</f>
        <v>BSU_37090</v>
      </c>
      <c r="C934" t="s">
        <v>3175</v>
      </c>
      <c r="E934" t="str">
        <f t="shared" si="14"/>
        <v>https://www.genome.jp/entry/3.1.3.11</v>
      </c>
      <c r="F934" t="str">
        <f>_xlfn.CONCAT("https://www.genome.jp/entry/",'reactions (old)'!C934)</f>
        <v>https://www.genome.jp/entry/R04780</v>
      </c>
      <c r="G934" t="s">
        <v>11577</v>
      </c>
      <c r="H934" t="s">
        <v>12781</v>
      </c>
    </row>
    <row r="935" spans="1:8">
      <c r="A935" t="s">
        <v>2524</v>
      </c>
      <c r="B935" t="str">
        <f>VLOOKUP(A935,Peptides!$L$2:$O$1465,4)</f>
        <v>BSU_29620</v>
      </c>
      <c r="C935" t="s">
        <v>2522</v>
      </c>
      <c r="E935" t="str">
        <f t="shared" si="14"/>
        <v>https://www.genome.jp/entry/3.1.3.15</v>
      </c>
      <c r="F935" t="str">
        <f>_xlfn.CONCAT("https://www.genome.jp/entry/",'reactions (old)'!C935)</f>
        <v>https://www.genome.jp/entry/R03013</v>
      </c>
      <c r="G935" t="s">
        <v>11578</v>
      </c>
      <c r="H935" t="s">
        <v>12782</v>
      </c>
    </row>
    <row r="936" spans="1:8">
      <c r="A936" t="s">
        <v>91</v>
      </c>
      <c r="B936" t="str">
        <f>VLOOKUP(A936,Peptides!$L$2:$O$1465,4)</f>
        <v>BSU_00640</v>
      </c>
      <c r="C936" t="s">
        <v>89</v>
      </c>
      <c r="E936" t="str">
        <f t="shared" si="14"/>
        <v>https://www.genome.jp/entry/3.1.3.16</v>
      </c>
      <c r="F936" t="str">
        <f>_xlfn.CONCAT("https://www.genome.jp/entry/",'reactions (old)'!C936)</f>
        <v>https://www.genome.jp/entry/R00164</v>
      </c>
      <c r="G936" t="s">
        <v>11579</v>
      </c>
      <c r="H936" t="s">
        <v>12783</v>
      </c>
    </row>
    <row r="937" spans="1:8">
      <c r="A937" t="s">
        <v>782</v>
      </c>
      <c r="B937" t="str">
        <f>VLOOKUP(A937,Peptides!$L$2:$O$1465,4)</f>
        <v>BSU_09240</v>
      </c>
      <c r="C937" t="s">
        <v>779</v>
      </c>
      <c r="E937" t="str">
        <f t="shared" si="14"/>
        <v>https://www.genome.jp/entry/3.1.3.18</v>
      </c>
      <c r="F937" t="str">
        <f>_xlfn.CONCAT("https://www.genome.jp/entry/",'reactions (old)'!C937)</f>
        <v>https://www.genome.jp/entry/R01334</v>
      </c>
      <c r="G937" t="s">
        <v>11580</v>
      </c>
      <c r="H937" t="s">
        <v>12784</v>
      </c>
    </row>
    <row r="938" spans="1:8">
      <c r="A938" t="s">
        <v>2433</v>
      </c>
      <c r="B938" t="str">
        <f>VLOOKUP(A938,Peptides!$L$2:$O$1465,4)</f>
        <v>BSU_28770</v>
      </c>
      <c r="C938" t="s">
        <v>2431</v>
      </c>
      <c r="E938" t="str">
        <f t="shared" si="14"/>
        <v>https://www.genome.jp/entry/3.1.3.23</v>
      </c>
      <c r="F938" t="str">
        <f>_xlfn.CONCAT("https://www.genome.jp/entry/",'reactions (old)'!C938)</f>
        <v>https://www.genome.jp/entry/R00804</v>
      </c>
      <c r="G938" t="s">
        <v>11581</v>
      </c>
      <c r="H938" t="s">
        <v>12785</v>
      </c>
    </row>
    <row r="939" spans="1:8">
      <c r="A939" t="s">
        <v>1258</v>
      </c>
      <c r="B939" t="str">
        <f>VLOOKUP(A939,Peptides!$L$2:$O$1465,4)</f>
        <v>BSU_14670</v>
      </c>
      <c r="C939" t="s">
        <v>1256</v>
      </c>
      <c r="E939" t="str">
        <f t="shared" si="14"/>
        <v>https://www.genome.jp/entry/3.1.3.25</v>
      </c>
      <c r="F939" t="str">
        <f>_xlfn.CONCAT("https://www.genome.jp/entry/",'reactions (old)'!C939)</f>
        <v>https://www.genome.jp/entry/R01185</v>
      </c>
      <c r="G939" t="s">
        <v>11582</v>
      </c>
      <c r="H939" t="s">
        <v>12786</v>
      </c>
    </row>
    <row r="940" spans="1:8">
      <c r="A940" t="s">
        <v>1258</v>
      </c>
      <c r="B940" t="str">
        <f>VLOOKUP(A940,Peptides!$L$2:$O$1465,4)</f>
        <v>BSU_14670</v>
      </c>
      <c r="C940" t="s">
        <v>1256</v>
      </c>
      <c r="E940" t="str">
        <f t="shared" si="14"/>
        <v>https://www.genome.jp/entry/3.1.3.25</v>
      </c>
      <c r="F940" t="str">
        <f>_xlfn.CONCAT("https://www.genome.jp/entry/",'reactions (old)'!C940)</f>
        <v>https://www.genome.jp/entry/R01186</v>
      </c>
      <c r="G940" t="s">
        <v>11583</v>
      </c>
      <c r="H940" t="s">
        <v>12786</v>
      </c>
    </row>
    <row r="941" spans="1:8">
      <c r="A941" t="s">
        <v>1258</v>
      </c>
      <c r="B941" t="str">
        <f>VLOOKUP(A941,Peptides!$L$2:$O$1465,4)</f>
        <v>BSU_14670</v>
      </c>
      <c r="C941" t="s">
        <v>1256</v>
      </c>
      <c r="E941" t="str">
        <f t="shared" si="14"/>
        <v>https://www.genome.jp/entry/3.1.3.25</v>
      </c>
      <c r="F941" t="str">
        <f>_xlfn.CONCAT("https://www.genome.jp/entry/",'reactions (old)'!C941)</f>
        <v>https://www.genome.jp/entry/R01187</v>
      </c>
      <c r="G941" t="s">
        <v>11584</v>
      </c>
      <c r="H941" t="s">
        <v>12786</v>
      </c>
    </row>
    <row r="942" spans="1:8">
      <c r="A942" t="s">
        <v>1258</v>
      </c>
      <c r="B942" t="str">
        <f>VLOOKUP(A942,Peptides!$L$2:$O$1465,4)</f>
        <v>BSU_14670</v>
      </c>
      <c r="C942" t="s">
        <v>1256</v>
      </c>
      <c r="E942" t="str">
        <f t="shared" si="14"/>
        <v>https://www.genome.jp/entry/3.1.3.25</v>
      </c>
      <c r="F942" t="str">
        <f>_xlfn.CONCAT("https://www.genome.jp/entry/",'reactions (old)'!C942)</f>
        <v>https://www.genome.jp/entry/R07343</v>
      </c>
      <c r="G942" t="s">
        <v>11585</v>
      </c>
      <c r="H942" t="s">
        <v>12786</v>
      </c>
    </row>
    <row r="943" spans="1:8">
      <c r="A943" t="s">
        <v>1701</v>
      </c>
      <c r="B943" t="str">
        <f>VLOOKUP(A943,Peptides!$L$2:$O$1465,4)</f>
        <v>BSU_19650</v>
      </c>
      <c r="C943" t="s">
        <v>1699</v>
      </c>
      <c r="E943" t="str">
        <f t="shared" si="14"/>
        <v>https://www.genome.jp/entry/3.1.3.27</v>
      </c>
      <c r="F943" t="str">
        <f>_xlfn.CONCAT("https://www.genome.jp/entry/",'reactions (old)'!C943)</f>
        <v>https://www.genome.jp/entry/R02029</v>
      </c>
      <c r="G943" t="s">
        <v>11586</v>
      </c>
      <c r="H943" t="s">
        <v>12787</v>
      </c>
    </row>
    <row r="944" spans="1:8">
      <c r="A944" t="s">
        <v>460</v>
      </c>
      <c r="B944" t="str">
        <f>VLOOKUP(A944,Peptides!$L$2:$O$1465,4)</f>
        <v>BSU_04700</v>
      </c>
      <c r="C944" t="s">
        <v>458</v>
      </c>
      <c r="E944" t="str">
        <f t="shared" si="14"/>
        <v>https://www.genome.jp/entry/3.1.3.3</v>
      </c>
      <c r="F944" t="str">
        <f>_xlfn.CONCAT("https://www.genome.jp/entry/",'reactions (old)'!C944)</f>
        <v>https://www.genome.jp/entry/R00582</v>
      </c>
      <c r="G944" t="s">
        <v>11587</v>
      </c>
      <c r="H944" t="s">
        <v>12788</v>
      </c>
    </row>
    <row r="945" spans="1:8">
      <c r="A945" t="s">
        <v>460</v>
      </c>
      <c r="B945" t="str">
        <f>VLOOKUP(A945,Peptides!$L$2:$O$1465,4)</f>
        <v>BSU_04700</v>
      </c>
      <c r="C945" t="s">
        <v>458</v>
      </c>
      <c r="E945" t="str">
        <f t="shared" si="14"/>
        <v>https://www.genome.jp/entry/3.1.3.3</v>
      </c>
      <c r="F945" t="str">
        <f>_xlfn.CONCAT("https://www.genome.jp/entry/",'reactions (old)'!C945)</f>
        <v>https://www.genome.jp/entry/R02853</v>
      </c>
      <c r="G945" t="s">
        <v>11588</v>
      </c>
      <c r="H945" t="s">
        <v>12789</v>
      </c>
    </row>
    <row r="946" spans="1:8">
      <c r="A946" t="s">
        <v>687</v>
      </c>
      <c r="B946" t="str">
        <f>VLOOKUP(A946,Peptides!$L$2:$O$1465,4)</f>
        <v>BSU_07880</v>
      </c>
      <c r="C946" t="s">
        <v>685</v>
      </c>
      <c r="E946" t="str">
        <f t="shared" si="14"/>
        <v>https://www.genome.jp/entry/3.1.3.48</v>
      </c>
      <c r="F946" t="str">
        <f>_xlfn.CONCAT("https://www.genome.jp/entry/",'reactions (old)'!C946)</f>
        <v>https://www.genome.jp/entry/R02585</v>
      </c>
      <c r="G946" t="s">
        <v>11589</v>
      </c>
      <c r="H946" t="s">
        <v>12790</v>
      </c>
    </row>
    <row r="947" spans="1:8">
      <c r="A947" t="s">
        <v>684</v>
      </c>
      <c r="B947" t="str">
        <f>VLOOKUP(A947,Peptides!$L$2:$O$1465,4)</f>
        <v>BSU_07840</v>
      </c>
      <c r="C947" t="s">
        <v>681</v>
      </c>
      <c r="E947" t="str">
        <f t="shared" si="14"/>
        <v>https://www.genome.jp/entry/3.1.3.5</v>
      </c>
      <c r="F947" t="str">
        <f>_xlfn.CONCAT("https://www.genome.jp/entry/",'reactions (old)'!C947)</f>
        <v xml:space="preserve">https://www.genome.jp/entry/R00183 </v>
      </c>
      <c r="G947" t="s">
        <v>11590</v>
      </c>
      <c r="H947" t="s">
        <v>12791</v>
      </c>
    </row>
    <row r="948" spans="1:8">
      <c r="A948" t="s">
        <v>684</v>
      </c>
      <c r="B948" t="str">
        <f>VLOOKUP(A948,Peptides!$L$2:$O$1465,4)</f>
        <v>BSU_07840</v>
      </c>
      <c r="C948" t="s">
        <v>681</v>
      </c>
      <c r="E948" t="str">
        <f t="shared" si="14"/>
        <v>https://www.genome.jp/entry/3.1.3.5</v>
      </c>
      <c r="F948" t="str">
        <f>_xlfn.CONCAT("https://www.genome.jp/entry/",'reactions (old)'!C948)</f>
        <v>https://www.genome.jp/entry/R00511</v>
      </c>
      <c r="G948" t="s">
        <v>11591</v>
      </c>
      <c r="H948" t="s">
        <v>12792</v>
      </c>
    </row>
    <row r="949" spans="1:8">
      <c r="A949" t="s">
        <v>684</v>
      </c>
      <c r="B949" t="str">
        <f>VLOOKUP(A949,Peptides!$L$2:$O$1465,4)</f>
        <v>BSU_07840</v>
      </c>
      <c r="C949" t="s">
        <v>681</v>
      </c>
      <c r="E949" t="str">
        <f t="shared" si="14"/>
        <v>https://www.genome.jp/entry/3.1.3.5</v>
      </c>
      <c r="F949" t="str">
        <f>_xlfn.CONCAT("https://www.genome.jp/entry/",'reactions (old)'!C949)</f>
        <v xml:space="preserve">https://www.genome.jp/entry/R00963 </v>
      </c>
      <c r="G949" t="s">
        <v>11592</v>
      </c>
      <c r="H949" t="s">
        <v>12793</v>
      </c>
    </row>
    <row r="950" spans="1:8">
      <c r="A950" t="s">
        <v>684</v>
      </c>
      <c r="B950" t="str">
        <f>VLOOKUP(A950,Peptides!$L$2:$O$1465,4)</f>
        <v>BSU_07840</v>
      </c>
      <c r="C950" t="s">
        <v>681</v>
      </c>
      <c r="E950" t="str">
        <f t="shared" si="14"/>
        <v>https://www.genome.jp/entry/3.1.3.5</v>
      </c>
      <c r="F950" t="str">
        <f>_xlfn.CONCAT("https://www.genome.jp/entry/",'reactions (old)'!C950)</f>
        <v xml:space="preserve">https://www.genome.jp/entry/R01126 </v>
      </c>
      <c r="G950" t="s">
        <v>11593</v>
      </c>
      <c r="H950" t="s">
        <v>12794</v>
      </c>
    </row>
    <row r="951" spans="1:8">
      <c r="A951" t="s">
        <v>684</v>
      </c>
      <c r="B951" t="str">
        <f>VLOOKUP(A951,Peptides!$L$2:$O$1465,4)</f>
        <v>BSU_07840</v>
      </c>
      <c r="C951" t="s">
        <v>681</v>
      </c>
      <c r="E951" t="str">
        <f t="shared" si="14"/>
        <v>https://www.genome.jp/entry/3.1.3.5</v>
      </c>
      <c r="F951" t="str">
        <f>_xlfn.CONCAT("https://www.genome.jp/entry/",'reactions (old)'!C951)</f>
        <v xml:space="preserve">https://www.genome.jp/entry/R01227 </v>
      </c>
      <c r="G951" t="s">
        <v>11594</v>
      </c>
      <c r="H951" t="s">
        <v>12795</v>
      </c>
    </row>
    <row r="952" spans="1:8">
      <c r="A952" t="s">
        <v>684</v>
      </c>
      <c r="B952" t="str">
        <f>VLOOKUP(A952,Peptides!$L$2:$O$1465,4)</f>
        <v>BSU_07840</v>
      </c>
      <c r="C952" t="s">
        <v>681</v>
      </c>
      <c r="E952" t="str">
        <f t="shared" si="14"/>
        <v>https://www.genome.jp/entry/3.1.3.5</v>
      </c>
      <c r="F952" t="str">
        <f>_xlfn.CONCAT("https://www.genome.jp/entry/",'reactions (old)'!C952)</f>
        <v xml:space="preserve">https://www.genome.jp/entry/R01569 </v>
      </c>
      <c r="G952" t="s">
        <v>11595</v>
      </c>
      <c r="H952" t="s">
        <v>12796</v>
      </c>
    </row>
    <row r="953" spans="1:8">
      <c r="A953" t="s">
        <v>684</v>
      </c>
      <c r="B953" t="str">
        <f>VLOOKUP(A953,Peptides!$L$2:$O$1465,4)</f>
        <v>BSU_07840</v>
      </c>
      <c r="C953" t="s">
        <v>681</v>
      </c>
      <c r="E953" t="str">
        <f t="shared" si="14"/>
        <v>https://www.genome.jp/entry/3.1.3.5</v>
      </c>
      <c r="F953" t="str">
        <f>_xlfn.CONCAT("https://www.genome.jp/entry/",'reactions (old)'!C953)</f>
        <v xml:space="preserve">https://www.genome.jp/entry/R01664 </v>
      </c>
      <c r="G953" t="s">
        <v>11596</v>
      </c>
      <c r="H953" t="s">
        <v>12797</v>
      </c>
    </row>
    <row r="954" spans="1:8">
      <c r="A954" t="s">
        <v>684</v>
      </c>
      <c r="B954" t="str">
        <f>VLOOKUP(A954,Peptides!$L$2:$O$1465,4)</f>
        <v>BSU_07840</v>
      </c>
      <c r="C954" t="s">
        <v>681</v>
      </c>
      <c r="E954" t="str">
        <f t="shared" si="14"/>
        <v>https://www.genome.jp/entry/3.1.3.5</v>
      </c>
      <c r="F954" t="str">
        <f>_xlfn.CONCAT("https://www.genome.jp/entry/",'reactions (old)'!C954)</f>
        <v xml:space="preserve">https://www.genome.jp/entry/R01968 </v>
      </c>
      <c r="G954" t="s">
        <v>11597</v>
      </c>
      <c r="H954" t="s">
        <v>12798</v>
      </c>
    </row>
    <row r="955" spans="1:8">
      <c r="A955" t="s">
        <v>684</v>
      </c>
      <c r="B955" t="str">
        <f>VLOOKUP(A955,Peptides!$L$2:$O$1465,4)</f>
        <v>BSU_07840</v>
      </c>
      <c r="C955" t="s">
        <v>681</v>
      </c>
      <c r="E955" t="str">
        <f t="shared" si="14"/>
        <v>https://www.genome.jp/entry/3.1.3.5</v>
      </c>
      <c r="F955" t="str">
        <f>_xlfn.CONCAT("https://www.genome.jp/entry/",'reactions (old)'!C955)</f>
        <v xml:space="preserve">https://www.genome.jp/entry/R02088 </v>
      </c>
      <c r="G955" t="s">
        <v>11598</v>
      </c>
      <c r="H955" t="s">
        <v>12799</v>
      </c>
    </row>
    <row r="956" spans="1:8">
      <c r="A956" t="s">
        <v>684</v>
      </c>
      <c r="B956" t="str">
        <f>VLOOKUP(A956,Peptides!$L$2:$O$1465,4)</f>
        <v>BSU_07840</v>
      </c>
      <c r="C956" t="s">
        <v>681</v>
      </c>
      <c r="E956" t="str">
        <f t="shared" si="14"/>
        <v>https://www.genome.jp/entry/3.1.3.5</v>
      </c>
      <c r="F956" t="str">
        <f>_xlfn.CONCAT("https://www.genome.jp/entry/",'reactions (old)'!C956)</f>
        <v xml:space="preserve">https://www.genome.jp/entry/R02102 </v>
      </c>
      <c r="G956" t="s">
        <v>11599</v>
      </c>
      <c r="H956" t="s">
        <v>12800</v>
      </c>
    </row>
    <row r="957" spans="1:8">
      <c r="A957" t="s">
        <v>684</v>
      </c>
      <c r="B957" t="str">
        <f>VLOOKUP(A957,Peptides!$L$2:$O$1465,4)</f>
        <v>BSU_07840</v>
      </c>
      <c r="C957" t="s">
        <v>681</v>
      </c>
      <c r="E957" t="str">
        <f t="shared" si="14"/>
        <v>https://www.genome.jp/entry/3.1.3.5</v>
      </c>
      <c r="F957" t="str">
        <f>_xlfn.CONCAT("https://www.genome.jp/entry/",'reactions (old)'!C957)</f>
        <v xml:space="preserve">https://www.genome.jp/entry/R02323 </v>
      </c>
      <c r="G957" t="s">
        <v>11600</v>
      </c>
      <c r="H957" t="s">
        <v>12801</v>
      </c>
    </row>
    <row r="958" spans="1:8">
      <c r="A958" t="s">
        <v>684</v>
      </c>
      <c r="B958" t="str">
        <f>VLOOKUP(A958,Peptides!$L$2:$O$1465,4)</f>
        <v>BSU_07840</v>
      </c>
      <c r="C958" t="s">
        <v>681</v>
      </c>
      <c r="E958" t="str">
        <f t="shared" si="14"/>
        <v>https://www.genome.jp/entry/3.1.3.5</v>
      </c>
      <c r="F958" t="str">
        <f>_xlfn.CONCAT("https://www.genome.jp/entry/",'reactions (old)'!C958)</f>
        <v xml:space="preserve">https://www.genome.jp/entry/R02719 </v>
      </c>
      <c r="G958" t="s">
        <v>11601</v>
      </c>
      <c r="H958" t="s">
        <v>12802</v>
      </c>
    </row>
    <row r="959" spans="1:8">
      <c r="A959" t="s">
        <v>684</v>
      </c>
      <c r="B959" t="str">
        <f>VLOOKUP(A959,Peptides!$L$2:$O$1465,4)</f>
        <v>BSU_07840</v>
      </c>
      <c r="C959" t="s">
        <v>681</v>
      </c>
      <c r="E959" t="str">
        <f t="shared" si="14"/>
        <v>https://www.genome.jp/entry/3.1.3.5</v>
      </c>
      <c r="F959" t="str">
        <f>_xlfn.CONCAT("https://www.genome.jp/entry/",'reactions (old)'!C959)</f>
        <v>https://www.genome.jp/entry/R03346</v>
      </c>
      <c r="G959" t="s">
        <v>11602</v>
      </c>
      <c r="H959" t="s">
        <v>12803</v>
      </c>
    </row>
    <row r="960" spans="1:8">
      <c r="A960" t="s">
        <v>684</v>
      </c>
      <c r="B960" t="str">
        <f>VLOOKUP(A960,Peptides!$L$2:$O$1465,4)</f>
        <v>BSU_07840</v>
      </c>
      <c r="C960" t="s">
        <v>681</v>
      </c>
      <c r="E960" t="str">
        <f t="shared" si="14"/>
        <v>https://www.genome.jp/entry/3.1.3.5</v>
      </c>
      <c r="F960" t="str">
        <f>_xlfn.CONCAT("https://www.genome.jp/entry/",'reactions (old)'!C960)</f>
        <v>https://www.genome.jp/entry/R07297</v>
      </c>
      <c r="G960" t="s">
        <v>11603</v>
      </c>
      <c r="H960" t="s">
        <v>12804</v>
      </c>
    </row>
    <row r="961" spans="1:8">
      <c r="A961" t="s">
        <v>684</v>
      </c>
      <c r="B961" t="str">
        <f>VLOOKUP(A961,Peptides!$L$2:$O$1465,4)</f>
        <v>BSU_07840</v>
      </c>
      <c r="C961" t="s">
        <v>681</v>
      </c>
      <c r="E961" t="str">
        <f t="shared" si="14"/>
        <v>https://www.genome.jp/entry/3.1.3.5</v>
      </c>
      <c r="F961" t="str">
        <f>_xlfn.CONCAT("https://www.genome.jp/entry/",'reactions (old)'!C961)</f>
        <v>https://www.genome.jp/entry/R12958</v>
      </c>
      <c r="G961" t="s">
        <v>11604</v>
      </c>
      <c r="H961" t="s">
        <v>12805</v>
      </c>
    </row>
    <row r="962" spans="1:8">
      <c r="A962" t="s">
        <v>684</v>
      </c>
      <c r="B962" t="str">
        <f>VLOOKUP(A962,Peptides!$L$2:$O$1465,4)</f>
        <v>BSU_07840</v>
      </c>
      <c r="C962" t="s">
        <v>682</v>
      </c>
      <c r="E962" t="str">
        <f t="shared" si="14"/>
        <v>https://www.genome.jp/entry/3.1.3.6</v>
      </c>
      <c r="F962" t="str">
        <f>_xlfn.CONCAT("https://www.genome.jp/entry/",'reactions (old)'!C962)</f>
        <v>https://www.genome.jp/entry/R01562</v>
      </c>
      <c r="G962" t="s">
        <v>11605</v>
      </c>
      <c r="H962" t="s">
        <v>12791</v>
      </c>
    </row>
    <row r="963" spans="1:8">
      <c r="A963" t="s">
        <v>684</v>
      </c>
      <c r="B963" t="str">
        <f>VLOOKUP(A963,Peptides!$L$2:$O$1465,4)</f>
        <v>BSU_07840</v>
      </c>
      <c r="C963" t="s">
        <v>682</v>
      </c>
      <c r="E963" t="str">
        <f t="shared" ref="E963:E1026" si="15">_xlfn.CONCAT("https://www.genome.jp/entry/",C963)</f>
        <v>https://www.genome.jp/entry/3.1.3.6</v>
      </c>
      <c r="F963" t="str">
        <f>_xlfn.CONCAT("https://www.genome.jp/entry/",'reactions (old)'!C963)</f>
        <v>https://www.genome.jp/entry/R01877</v>
      </c>
      <c r="G963" t="s">
        <v>11606</v>
      </c>
      <c r="H963" t="s">
        <v>12793</v>
      </c>
    </row>
    <row r="964" spans="1:8">
      <c r="A964" t="s">
        <v>684</v>
      </c>
      <c r="B964" t="str">
        <f>VLOOKUP(A964,Peptides!$L$2:$O$1465,4)</f>
        <v>BSU_07840</v>
      </c>
      <c r="C964" t="s">
        <v>682</v>
      </c>
      <c r="E964" t="str">
        <f t="shared" si="15"/>
        <v>https://www.genome.jp/entry/3.1.3.6</v>
      </c>
      <c r="F964" t="str">
        <f>_xlfn.CONCAT("https://www.genome.jp/entry/",'reactions (old)'!C964)</f>
        <v>https://www.genome.jp/entry/R02148</v>
      </c>
      <c r="G964" t="s">
        <v>11607</v>
      </c>
      <c r="H964" t="s">
        <v>12795</v>
      </c>
    </row>
    <row r="965" spans="1:8">
      <c r="A965" t="s">
        <v>684</v>
      </c>
      <c r="B965" t="str">
        <f>VLOOKUP(A965,Peptides!$L$2:$O$1465,4)</f>
        <v>BSU_07840</v>
      </c>
      <c r="C965" t="s">
        <v>682</v>
      </c>
      <c r="E965" t="str">
        <f t="shared" si="15"/>
        <v>https://www.genome.jp/entry/3.1.3.6</v>
      </c>
      <c r="F965" t="str">
        <f>_xlfn.CONCAT("https://www.genome.jp/entry/",'reactions (old)'!C965)</f>
        <v>https://www.genome.jp/entry/R02370</v>
      </c>
      <c r="G965" t="s">
        <v>11608</v>
      </c>
      <c r="H965" t="s">
        <v>12792</v>
      </c>
    </row>
    <row r="966" spans="1:8">
      <c r="A966" t="s">
        <v>684</v>
      </c>
      <c r="B966" t="str">
        <f>VLOOKUP(A966,Peptides!$L$2:$O$1465,4)</f>
        <v>BSU_07840</v>
      </c>
      <c r="C966" t="s">
        <v>682</v>
      </c>
      <c r="E966" t="str">
        <f t="shared" si="15"/>
        <v>https://www.genome.jp/entry/3.1.3.6</v>
      </c>
      <c r="F966" t="str">
        <f>_xlfn.CONCAT("https://www.genome.jp/entry/",'reactions (old)'!C966)</f>
        <v>https://www.genome.jp/entry/R03060</v>
      </c>
      <c r="G966" t="s">
        <v>11609</v>
      </c>
      <c r="H966" t="s">
        <v>12804</v>
      </c>
    </row>
    <row r="967" spans="1:8">
      <c r="A967" t="s">
        <v>782</v>
      </c>
      <c r="B967" t="str">
        <f>VLOOKUP(A967,Peptides!$L$2:$O$1465,4)</f>
        <v>BSU_09240</v>
      </c>
      <c r="C967" t="s">
        <v>780</v>
      </c>
      <c r="E967" t="str">
        <f t="shared" si="15"/>
        <v>https://www.genome.jp/entry/3.1.3.68</v>
      </c>
      <c r="F967" t="str">
        <f>_xlfn.CONCAT("https://www.genome.jp/entry/",'reactions (old)'!C967)</f>
        <v>https://www.genome.jp/entry/R02587</v>
      </c>
      <c r="G967" t="s">
        <v>11610</v>
      </c>
      <c r="H967" t="s">
        <v>12806</v>
      </c>
    </row>
    <row r="968" spans="1:8">
      <c r="A968" t="s">
        <v>782</v>
      </c>
      <c r="B968" t="str">
        <f>VLOOKUP(A968,Peptides!$L$2:$O$1465,4)</f>
        <v>BSU_09240</v>
      </c>
      <c r="C968" t="s">
        <v>780</v>
      </c>
      <c r="D968" t="s">
        <v>16316</v>
      </c>
      <c r="E968" t="str">
        <f t="shared" si="15"/>
        <v>https://www.genome.jp/entry/3.1.3.68</v>
      </c>
      <c r="F968" t="str">
        <f>_xlfn.CONCAT("https://www.genome.jp/entry/",'reactions (old)'!C968)</f>
        <v>https://www.genome.jp/entry/R08548</v>
      </c>
      <c r="G968" t="s">
        <v>11611</v>
      </c>
      <c r="H968" t="s">
        <v>12807</v>
      </c>
    </row>
    <row r="969" spans="1:8">
      <c r="A969" t="s">
        <v>2492</v>
      </c>
      <c r="B969" t="str">
        <f>VLOOKUP(A969,Peptides!$L$2:$O$1465,4)</f>
        <v>BSU_29250</v>
      </c>
      <c r="C969" t="s">
        <v>2490</v>
      </c>
      <c r="E969" t="str">
        <f t="shared" si="15"/>
        <v>https://www.genome.jp/entry/3.1.3.7</v>
      </c>
      <c r="F969" t="str">
        <f>_xlfn.CONCAT("https://www.genome.jp/entry/",'reactions (old)'!C969)</f>
        <v>https://www.genome.jp/entry/R00188</v>
      </c>
      <c r="G969" t="s">
        <v>11612</v>
      </c>
      <c r="H969" t="s">
        <v>12808</v>
      </c>
    </row>
    <row r="970" spans="1:8">
      <c r="A970" t="s">
        <v>2492</v>
      </c>
      <c r="B970" t="str">
        <f>VLOOKUP(A970,Peptides!$L$2:$O$1465,4)</f>
        <v>BSU_29250</v>
      </c>
      <c r="C970" t="s">
        <v>2490</v>
      </c>
      <c r="E970" t="str">
        <f t="shared" si="15"/>
        <v>https://www.genome.jp/entry/3.1.3.7</v>
      </c>
      <c r="F970" t="str">
        <f>_xlfn.CONCAT("https://www.genome.jp/entry/",'reactions (old)'!C970)</f>
        <v>https://www.genome.jp/entry/R00508</v>
      </c>
      <c r="G970" t="s">
        <v>11613</v>
      </c>
      <c r="H970" t="s">
        <v>12809</v>
      </c>
    </row>
    <row r="971" spans="1:8">
      <c r="A971" t="s">
        <v>918</v>
      </c>
      <c r="B971" t="str">
        <f>VLOOKUP(A971,Peptides!$L$2:$O$1465,4)</f>
        <v>BSU_10940</v>
      </c>
      <c r="C971" t="s">
        <v>916</v>
      </c>
      <c r="E971" t="str">
        <f t="shared" si="15"/>
        <v>https://www.genome.jp/entry/3.1.3.71</v>
      </c>
      <c r="F971" t="str">
        <f>_xlfn.CONCAT("https://www.genome.jp/entry/",'reactions (old)'!C971)</f>
        <v>https://www.genome.jp/entry/R05789</v>
      </c>
      <c r="G971" t="s">
        <v>11614</v>
      </c>
      <c r="H971" t="s">
        <v>12810</v>
      </c>
    </row>
    <row r="972" spans="1:8">
      <c r="A972" t="s">
        <v>1719</v>
      </c>
      <c r="B972" t="str">
        <f>VLOOKUP(A972,Peptides!$L$2:$O$1465,4)</f>
        <v>BSU_19800</v>
      </c>
      <c r="C972" t="s">
        <v>1717</v>
      </c>
      <c r="E972" t="str">
        <f t="shared" si="15"/>
        <v>https://www.genome.jp/entry/3.1.3.8</v>
      </c>
      <c r="F972" t="str">
        <f>_xlfn.CONCAT("https://www.genome.jp/entry/",'reactions (old)'!C972)</f>
        <v>https://www.genome.jp/entry/R03371</v>
      </c>
      <c r="G972" t="s">
        <v>11615</v>
      </c>
      <c r="H972" t="s">
        <v>12811</v>
      </c>
    </row>
    <row r="973" spans="1:8">
      <c r="A973" t="s">
        <v>1148</v>
      </c>
      <c r="B973" t="str">
        <f>VLOOKUP(A973,Peptides!$L$2:$O$1465,4)</f>
        <v>BSU_13600</v>
      </c>
      <c r="C973" t="s">
        <v>1146</v>
      </c>
      <c r="E973" t="str">
        <f t="shared" si="15"/>
        <v>https://www.genome.jp/entry/3.1.3.87</v>
      </c>
      <c r="F973" t="str">
        <f>_xlfn.CONCAT("https://www.genome.jp/entry/",'reactions (old)'!C973)</f>
        <v>https://www.genome.jp/entry/R07394</v>
      </c>
      <c r="G973" t="s">
        <v>11616</v>
      </c>
      <c r="H973" t="s">
        <v>12812</v>
      </c>
    </row>
    <row r="974" spans="1:8">
      <c r="A974" t="s">
        <v>684</v>
      </c>
      <c r="B974" t="str">
        <f>VLOOKUP(A974,Peptides!$L$2:$O$1465,4)</f>
        <v>BSU_07840</v>
      </c>
      <c r="C974" t="s">
        <v>680</v>
      </c>
      <c r="E974" t="str">
        <f t="shared" si="15"/>
        <v>https://www.genome.jp/entry/3.1.4.16</v>
      </c>
      <c r="F974" t="str">
        <f>_xlfn.CONCAT("https://www.genome.jp/entry/",'reactions (old)'!C974)</f>
        <v>https://www.genome.jp/entry/R03423</v>
      </c>
      <c r="G974" t="s">
        <v>11617</v>
      </c>
      <c r="H974" t="s">
        <v>8173</v>
      </c>
    </row>
    <row r="975" spans="1:8">
      <c r="A975" t="s">
        <v>684</v>
      </c>
      <c r="B975" t="str">
        <f>VLOOKUP(A975,Peptides!$L$2:$O$1465,4)</f>
        <v>BSU_07840</v>
      </c>
      <c r="C975" t="s">
        <v>680</v>
      </c>
      <c r="E975" t="str">
        <f t="shared" si="15"/>
        <v>https://www.genome.jp/entry/3.1.4.16</v>
      </c>
      <c r="F975" t="str">
        <f>_xlfn.CONCAT("https://www.genome.jp/entry/",'reactions (old)'!C975)</f>
        <v>https://www.genome.jp/entry/R03537</v>
      </c>
      <c r="G975" t="s">
        <v>11618</v>
      </c>
      <c r="H975" t="s">
        <v>8175</v>
      </c>
    </row>
    <row r="976" spans="1:8">
      <c r="A976" t="s">
        <v>684</v>
      </c>
      <c r="B976" t="str">
        <f>VLOOKUP(A976,Peptides!$L$2:$O$1465,4)</f>
        <v>BSU_07840</v>
      </c>
      <c r="C976" t="s">
        <v>680</v>
      </c>
      <c r="E976" t="str">
        <f t="shared" si="15"/>
        <v>https://www.genome.jp/entry/3.1.4.16</v>
      </c>
      <c r="F976" t="str">
        <f>_xlfn.CONCAT("https://www.genome.jp/entry/",'reactions (old)'!C976)</f>
        <v>https://www.genome.jp/entry/R03538</v>
      </c>
      <c r="G976" t="s">
        <v>11619</v>
      </c>
      <c r="H976" t="s">
        <v>8177</v>
      </c>
    </row>
    <row r="977" spans="1:8">
      <c r="A977" t="s">
        <v>684</v>
      </c>
      <c r="B977" t="str">
        <f>VLOOKUP(A977,Peptides!$L$2:$O$1465,4)</f>
        <v>BSU_07840</v>
      </c>
      <c r="C977" t="s">
        <v>680</v>
      </c>
      <c r="E977" t="str">
        <f t="shared" si="15"/>
        <v>https://www.genome.jp/entry/3.1.4.16</v>
      </c>
      <c r="F977" t="str">
        <f>_xlfn.CONCAT("https://www.genome.jp/entry/",'reactions (old)'!C977)</f>
        <v>https://www.genome.jp/entry/R03929</v>
      </c>
      <c r="G977" t="s">
        <v>11620</v>
      </c>
      <c r="H977" t="s">
        <v>8179</v>
      </c>
    </row>
    <row r="978" spans="1:8">
      <c r="A978" t="s">
        <v>684</v>
      </c>
      <c r="B978" t="str">
        <f>VLOOKUP(A978,Peptides!$L$2:$O$1465,4)</f>
        <v>BSU_07840</v>
      </c>
      <c r="C978" t="s">
        <v>680</v>
      </c>
      <c r="E978" t="str">
        <f t="shared" si="15"/>
        <v>https://www.genome.jp/entry/3.1.4.16</v>
      </c>
      <c r="F978" t="str">
        <f>_xlfn.CONCAT("https://www.genome.jp/entry/",'reactions (old)'!C978)</f>
        <v>https://www.genome.jp/entry/R05135</v>
      </c>
      <c r="G978" t="s">
        <v>11621</v>
      </c>
      <c r="H978" t="s">
        <v>8181</v>
      </c>
    </row>
    <row r="979" spans="1:8">
      <c r="A979" t="s">
        <v>224</v>
      </c>
      <c r="B979" t="str">
        <f>VLOOKUP(A979,Peptides!$L$2:$O$1465,4)</f>
        <v>BSU_02130</v>
      </c>
      <c r="C979" t="s">
        <v>222</v>
      </c>
      <c r="E979" t="str">
        <f t="shared" si="15"/>
        <v>https://www.genome.jp/entry/3.1.4.46</v>
      </c>
      <c r="F979" t="str">
        <f>_xlfn.CONCAT("https://www.genome.jp/entry/",'reactions (old)'!C979)</f>
        <v>https://www.genome.jp/entry/R00857</v>
      </c>
      <c r="G979" t="s">
        <v>11622</v>
      </c>
      <c r="H979" t="s">
        <v>12813</v>
      </c>
    </row>
    <row r="980" spans="1:8">
      <c r="A980" t="s">
        <v>224</v>
      </c>
      <c r="B980" t="str">
        <f>VLOOKUP(A980,Peptides!$L$2:$O$1465,4)</f>
        <v>BSU_02130</v>
      </c>
      <c r="C980" t="s">
        <v>222</v>
      </c>
      <c r="E980" t="str">
        <f t="shared" si="15"/>
        <v>https://www.genome.jp/entry/3.1.4.46</v>
      </c>
      <c r="F980" t="str">
        <f>_xlfn.CONCAT("https://www.genome.jp/entry/",'reactions (old)'!C980)</f>
        <v>https://www.genome.jp/entry/R01030</v>
      </c>
      <c r="G980" t="s">
        <v>11623</v>
      </c>
      <c r="H980" t="s">
        <v>12814</v>
      </c>
    </row>
    <row r="981" spans="1:8">
      <c r="A981" t="s">
        <v>224</v>
      </c>
      <c r="B981" t="str">
        <f>VLOOKUP(A981,Peptides!$L$2:$O$1465,4)</f>
        <v>BSU_02130</v>
      </c>
      <c r="C981" t="s">
        <v>222</v>
      </c>
      <c r="E981" t="str">
        <f t="shared" si="15"/>
        <v>https://www.genome.jp/entry/3.1.4.46</v>
      </c>
      <c r="F981" t="str">
        <f>_xlfn.CONCAT("https://www.genome.jp/entry/",'reactions (old)'!C981)</f>
        <v>https://www.genome.jp/entry/R01470</v>
      </c>
      <c r="G981" t="s">
        <v>11624</v>
      </c>
      <c r="H981" t="s">
        <v>12815</v>
      </c>
    </row>
    <row r="982" spans="1:8">
      <c r="A982" t="s">
        <v>2736</v>
      </c>
      <c r="B982" t="str">
        <f>VLOOKUP(A982,Peptides!$L$2:$O$1465,4)</f>
        <v>BSU_31740</v>
      </c>
      <c r="C982" t="s">
        <v>2734</v>
      </c>
      <c r="E982" t="str">
        <f t="shared" si="15"/>
        <v>https://www.genome.jp/entry/3.1.4.52</v>
      </c>
      <c r="F982" t="str">
        <f>_xlfn.CONCAT("https://www.genome.jp/entry/",'reactions (old)'!C982)</f>
        <v>https://www.genome.jp/entry/R08991</v>
      </c>
      <c r="G982" t="s">
        <v>11625</v>
      </c>
      <c r="H982" t="s">
        <v>8189</v>
      </c>
    </row>
    <row r="983" spans="1:8">
      <c r="A983" t="s">
        <v>1982</v>
      </c>
      <c r="B983" t="str">
        <f>VLOOKUP(A983,Peptides!$L$2:$O$1465,4)</f>
        <v>BSU_23610</v>
      </c>
      <c r="C983" t="s">
        <v>1979</v>
      </c>
      <c r="E983" t="str">
        <f t="shared" si="15"/>
        <v>https://www.genome.jp/entry/3.1.7.1</v>
      </c>
      <c r="F983" t="str">
        <f>_xlfn.CONCAT("https://www.genome.jp/entry/",'reactions (old)'!C983)</f>
        <v>https://www.genome.jp/entry/R03541</v>
      </c>
      <c r="G983" t="s">
        <v>11626</v>
      </c>
      <c r="H983" t="s">
        <v>12816</v>
      </c>
    </row>
    <row r="984" spans="1:8">
      <c r="A984" t="s">
        <v>2290</v>
      </c>
      <c r="B984" t="str">
        <f>VLOOKUP(A984,Peptides!$L$2:$O$1465,4)</f>
        <v>BSU_27600</v>
      </c>
      <c r="C984" t="s">
        <v>2288</v>
      </c>
      <c r="E984" t="str">
        <f t="shared" si="15"/>
        <v>https://www.genome.jp/entry/3.1.7.2</v>
      </c>
      <c r="F984" t="str">
        <f>_xlfn.CONCAT("https://www.genome.jp/entry/",'reactions (old)'!C984)</f>
        <v>https://www.genome.jp/entry/R00336</v>
      </c>
      <c r="G984" t="s">
        <v>11627</v>
      </c>
      <c r="H984" t="s">
        <v>12817</v>
      </c>
    </row>
    <row r="985" spans="1:8">
      <c r="A985" t="s">
        <v>298</v>
      </c>
      <c r="B985" t="str">
        <f>VLOOKUP(A985,Peptides!$L$2:$O$1465,4)</f>
        <v>BSU_03040</v>
      </c>
      <c r="C985" t="s">
        <v>296</v>
      </c>
      <c r="E985" t="str">
        <f t="shared" si="15"/>
        <v>https://www.genome.jp/entry/3.2.1.1</v>
      </c>
      <c r="F985" t="str">
        <f>_xlfn.CONCAT("https://www.genome.jp/entry/",'reactions (old)'!C985)</f>
        <v>https://www.genome.jp/entry/R02108</v>
      </c>
      <c r="G985" t="s">
        <v>11628</v>
      </c>
      <c r="H985" t="s">
        <v>12818</v>
      </c>
    </row>
    <row r="986" spans="1:8">
      <c r="A986" t="s">
        <v>298</v>
      </c>
      <c r="B986" t="str">
        <f>VLOOKUP(A986,Peptides!$L$2:$O$1465,4)</f>
        <v>BSU_03040</v>
      </c>
      <c r="C986" t="s">
        <v>296</v>
      </c>
      <c r="E986" t="str">
        <f t="shared" si="15"/>
        <v>https://www.genome.jp/entry/3.2.1.1</v>
      </c>
      <c r="F986" t="str">
        <f>_xlfn.CONCAT("https://www.genome.jp/entry/",'reactions (old)'!C986)</f>
        <v>https://www.genome.jp/entry/R02112</v>
      </c>
      <c r="G986" t="s">
        <v>8196</v>
      </c>
      <c r="H986" t="s">
        <v>12819</v>
      </c>
    </row>
    <row r="987" spans="1:8">
      <c r="A987" t="s">
        <v>298</v>
      </c>
      <c r="B987" t="str">
        <f>VLOOKUP(A987,Peptides!$L$2:$O$1465,4)</f>
        <v>BSU_03040</v>
      </c>
      <c r="C987" t="s">
        <v>296</v>
      </c>
      <c r="E987" t="str">
        <f t="shared" si="15"/>
        <v>https://www.genome.jp/entry/3.2.1.1</v>
      </c>
      <c r="F987" t="str">
        <f>_xlfn.CONCAT("https://www.genome.jp/entry/",'reactions (old)'!C987)</f>
        <v>https://www.genome.jp/entry/R06209</v>
      </c>
      <c r="G987" t="s">
        <v>11629</v>
      </c>
      <c r="H987" t="s">
        <v>12820</v>
      </c>
    </row>
    <row r="988" spans="1:8">
      <c r="A988" t="s">
        <v>298</v>
      </c>
      <c r="B988" t="str">
        <f>VLOOKUP(A988,Peptides!$L$2:$O$1465,4)</f>
        <v>BSU_03040</v>
      </c>
      <c r="C988" t="s">
        <v>296</v>
      </c>
      <c r="E988" t="str">
        <f t="shared" si="15"/>
        <v>https://www.genome.jp/entry/3.2.1.1</v>
      </c>
      <c r="F988" t="str">
        <f>_xlfn.CONCAT("https://www.genome.jp/entry/",'reactions (old)'!C988)</f>
        <v>https://www.genome.jp/entry/R11262</v>
      </c>
      <c r="G988" t="s">
        <v>11630</v>
      </c>
      <c r="H988" t="s">
        <v>8199</v>
      </c>
    </row>
    <row r="989" spans="1:8">
      <c r="A989" t="s">
        <v>292</v>
      </c>
      <c r="B989" t="str">
        <f>VLOOKUP(A989,Peptides!$L$2:$O$1465,4)</f>
        <v>BSU_02840</v>
      </c>
      <c r="C989" t="s">
        <v>290</v>
      </c>
      <c r="E989" t="str">
        <f t="shared" si="15"/>
        <v>https://www.genome.jp/entry/3.2.1.10</v>
      </c>
      <c r="F989" t="str">
        <f>_xlfn.CONCAT("https://www.genome.jp/entry/",'reactions (old)'!C989)</f>
        <v>https://www.genome.jp/entry/R00801</v>
      </c>
      <c r="G989" t="s">
        <v>11631</v>
      </c>
      <c r="H989" t="s">
        <v>12821</v>
      </c>
    </row>
    <row r="990" spans="1:8">
      <c r="A990" t="s">
        <v>292</v>
      </c>
      <c r="B990" t="str">
        <f>VLOOKUP(A990,Peptides!$L$2:$O$1465,4)</f>
        <v>BSU_02840</v>
      </c>
      <c r="C990" t="s">
        <v>290</v>
      </c>
      <c r="E990" t="str">
        <f t="shared" si="15"/>
        <v>https://www.genome.jp/entry/3.2.1.10</v>
      </c>
      <c r="F990" t="str">
        <f>_xlfn.CONCAT("https://www.genome.jp/entry/",'reactions (old)'!C990)</f>
        <v>https://www.genome.jp/entry/R01718</v>
      </c>
      <c r="G990" t="s">
        <v>11632</v>
      </c>
      <c r="H990" t="s">
        <v>12822</v>
      </c>
    </row>
    <row r="991" spans="1:8">
      <c r="A991" t="s">
        <v>292</v>
      </c>
      <c r="B991" t="str">
        <f>VLOOKUP(A991,Peptides!$L$2:$O$1465,4)</f>
        <v>BSU_02840</v>
      </c>
      <c r="C991" t="s">
        <v>290</v>
      </c>
      <c r="E991" t="str">
        <f t="shared" si="15"/>
        <v>https://www.genome.jp/entry/3.2.1.10</v>
      </c>
      <c r="F991" t="str">
        <f>_xlfn.CONCAT("https://www.genome.jp/entry/",'reactions (old)'!C991)</f>
        <v>https://www.genome.jp/entry/R01791</v>
      </c>
      <c r="G991" t="s">
        <v>11633</v>
      </c>
      <c r="H991" t="s">
        <v>12823</v>
      </c>
    </row>
    <row r="992" spans="1:8">
      <c r="A992" t="s">
        <v>292</v>
      </c>
      <c r="B992" t="str">
        <f>VLOOKUP(A992,Peptides!$L$2:$O$1465,4)</f>
        <v>BSU_02840</v>
      </c>
      <c r="C992" t="s">
        <v>290</v>
      </c>
      <c r="E992" t="str">
        <f t="shared" si="15"/>
        <v>https://www.genome.jp/entry/3.2.1.10</v>
      </c>
      <c r="F992" t="str">
        <f>_xlfn.CONCAT("https://www.genome.jp/entry/",'reactions (old)'!C992)</f>
        <v>https://www.genome.jp/entry/R06080</v>
      </c>
      <c r="G992" t="s">
        <v>11634</v>
      </c>
      <c r="H992" t="s">
        <v>12822</v>
      </c>
    </row>
    <row r="993" spans="1:8">
      <c r="A993" t="s">
        <v>292</v>
      </c>
      <c r="B993" t="str">
        <f>VLOOKUP(A993,Peptides!$L$2:$O$1465,4)</f>
        <v>BSU_02840</v>
      </c>
      <c r="C993" t="s">
        <v>290</v>
      </c>
      <c r="E993" t="str">
        <f t="shared" si="15"/>
        <v>https://www.genome.jp/entry/3.2.1.10</v>
      </c>
      <c r="F993" t="str">
        <f>_xlfn.CONCAT("https://www.genome.jp/entry/",'reactions (old)'!C993)</f>
        <v>https://www.genome.jp/entry/R06087</v>
      </c>
      <c r="G993" t="s">
        <v>11635</v>
      </c>
      <c r="H993" t="s">
        <v>12821</v>
      </c>
    </row>
    <row r="994" spans="1:8">
      <c r="A994" t="s">
        <v>292</v>
      </c>
      <c r="B994" t="str">
        <f>VLOOKUP(A994,Peptides!$L$2:$O$1465,4)</f>
        <v>BSU_02840</v>
      </c>
      <c r="C994" t="s">
        <v>290</v>
      </c>
      <c r="E994" t="str">
        <f t="shared" si="15"/>
        <v>https://www.genome.jp/entry/3.2.1.10</v>
      </c>
      <c r="F994" t="str">
        <f>_xlfn.CONCAT("https://www.genome.jp/entry/",'reactions (old)'!C994)</f>
        <v>https://www.genome.jp/entry/R06199</v>
      </c>
      <c r="G994" t="s">
        <v>11629</v>
      </c>
      <c r="H994" t="s">
        <v>12824</v>
      </c>
    </row>
    <row r="995" spans="1:8">
      <c r="A995" t="s">
        <v>712</v>
      </c>
      <c r="B995" t="str">
        <f>VLOOKUP(A995,Peptides!$L$2:$O$1465,4)</f>
        <v>BSU_08180</v>
      </c>
      <c r="C995" t="s">
        <v>710</v>
      </c>
      <c r="E995" t="str">
        <f t="shared" si="15"/>
        <v>https://www.genome.jp/entry/3.2.1.122</v>
      </c>
      <c r="F995" t="str">
        <f>_xlfn.CONCAT("https://www.genome.jp/entry/",'reactions (old)'!C995)</f>
        <v>https://www.genome.jp/entry/R00837</v>
      </c>
      <c r="G995" t="s">
        <v>11636</v>
      </c>
      <c r="H995" t="s">
        <v>12825</v>
      </c>
    </row>
    <row r="996" spans="1:8">
      <c r="A996" t="s">
        <v>712</v>
      </c>
      <c r="B996" t="str">
        <f>VLOOKUP(A996,Peptides!$L$2:$O$1465,4)</f>
        <v>BSU_08180</v>
      </c>
      <c r="C996" t="s">
        <v>710</v>
      </c>
      <c r="E996" t="str">
        <f t="shared" si="15"/>
        <v>https://www.genome.jp/entry/3.2.1.122</v>
      </c>
      <c r="F996" t="str">
        <f>_xlfn.CONCAT("https://www.genome.jp/entry/",'reactions (old)'!C996)</f>
        <v>https://www.genome.jp/entry/R00838</v>
      </c>
      <c r="G996" t="s">
        <v>11637</v>
      </c>
      <c r="H996" t="s">
        <v>12825</v>
      </c>
    </row>
    <row r="997" spans="1:8">
      <c r="A997" t="s">
        <v>712</v>
      </c>
      <c r="B997" t="str">
        <f>VLOOKUP(A997,Peptides!$L$2:$O$1465,4)</f>
        <v>BSU_08180</v>
      </c>
      <c r="C997" t="s">
        <v>710</v>
      </c>
      <c r="E997" t="str">
        <f t="shared" si="15"/>
        <v>https://www.genome.jp/entry/3.2.1.122</v>
      </c>
      <c r="F997" t="str">
        <f>_xlfn.CONCAT("https://www.genome.jp/entry/",'reactions (old)'!C997)</f>
        <v>https://www.genome.jp/entry/R06113</v>
      </c>
      <c r="G997" t="s">
        <v>11638</v>
      </c>
      <c r="H997" t="s">
        <v>12825</v>
      </c>
    </row>
    <row r="998" spans="1:8">
      <c r="A998" t="s">
        <v>712</v>
      </c>
      <c r="B998" t="str">
        <f>VLOOKUP(A998,Peptides!$L$2:$O$1465,4)</f>
        <v>BSU_08180</v>
      </c>
      <c r="C998" t="s">
        <v>710</v>
      </c>
      <c r="E998" t="str">
        <f t="shared" si="15"/>
        <v>https://www.genome.jp/entry/3.2.1.122</v>
      </c>
      <c r="F998" t="str">
        <f>_xlfn.CONCAT("https://www.genome.jp/entry/",'reactions (old)'!C998)</f>
        <v>https://www.genome.jp/entry/R06115</v>
      </c>
      <c r="G998" t="s">
        <v>11639</v>
      </c>
      <c r="H998" t="s">
        <v>12825</v>
      </c>
    </row>
    <row r="999" spans="1:8">
      <c r="A999" t="s">
        <v>2221</v>
      </c>
      <c r="B999" t="str">
        <f>VLOOKUP(A999,Peptides!$L$2:$O$1465,4)</f>
        <v>BSU_26890</v>
      </c>
      <c r="C999" t="s">
        <v>2219</v>
      </c>
      <c r="E999" t="str">
        <f t="shared" si="15"/>
        <v>https://www.genome.jp/entry/3.2.1.132</v>
      </c>
      <c r="F999" t="str">
        <f>_xlfn.CONCAT("https://www.genome.jp/entry/",'reactions (old)'!C999)</f>
        <v>https://www.genome.jp/entry/R02833</v>
      </c>
      <c r="G999" t="s">
        <v>11640</v>
      </c>
      <c r="H999" t="s">
        <v>12826</v>
      </c>
    </row>
    <row r="1000" spans="1:8">
      <c r="A1000" t="s">
        <v>2221</v>
      </c>
      <c r="B1000" t="str">
        <f>VLOOKUP(A1000,Peptides!$L$2:$O$1465,4)</f>
        <v>BSU_26890</v>
      </c>
      <c r="C1000" t="s">
        <v>2219</v>
      </c>
      <c r="E1000" t="str">
        <f t="shared" si="15"/>
        <v>https://www.genome.jp/entry/3.2.1.132</v>
      </c>
      <c r="F1000" t="str">
        <f>_xlfn.CONCAT("https://www.genome.jp/entry/",'reactions (old)'!C1000)</f>
        <v>https://www.genome.jp/entry/R06175</v>
      </c>
      <c r="G1000" t="s">
        <v>11641</v>
      </c>
      <c r="H1000" t="s">
        <v>12827</v>
      </c>
    </row>
    <row r="1001" spans="1:8">
      <c r="A1001" t="s">
        <v>2593</v>
      </c>
      <c r="B1001" t="str">
        <f>VLOOKUP(A1001,Peptides!$L$2:$O$1465,4)</f>
        <v>BSU_30300</v>
      </c>
      <c r="C1001" t="s">
        <v>2591</v>
      </c>
      <c r="E1001" t="str">
        <f t="shared" si="15"/>
        <v>https://www.genome.jp/entry/3.2.1.22</v>
      </c>
      <c r="F1001" t="str">
        <f>_xlfn.CONCAT("https://www.genome.jp/entry/",'reactions (old)'!C1001)</f>
        <v xml:space="preserve">https://www.genome.jp/entry/R01101 </v>
      </c>
      <c r="G1001" t="s">
        <v>11642</v>
      </c>
      <c r="H1001" t="s">
        <v>12828</v>
      </c>
    </row>
    <row r="1002" spans="1:8">
      <c r="A1002" t="s">
        <v>2593</v>
      </c>
      <c r="B1002" t="str">
        <f>VLOOKUP(A1002,Peptides!$L$2:$O$1465,4)</f>
        <v>BSU_30300</v>
      </c>
      <c r="C1002" t="s">
        <v>2591</v>
      </c>
      <c r="E1002" t="str">
        <f t="shared" si="15"/>
        <v>https://www.genome.jp/entry/3.2.1.22</v>
      </c>
      <c r="F1002" t="str">
        <f>_xlfn.CONCAT("https://www.genome.jp/entry/",'reactions (old)'!C1002)</f>
        <v xml:space="preserve">https://www.genome.jp/entry/R01103 </v>
      </c>
      <c r="G1002" t="s">
        <v>11643</v>
      </c>
      <c r="H1002" t="s">
        <v>12829</v>
      </c>
    </row>
    <row r="1003" spans="1:8">
      <c r="A1003" t="s">
        <v>2593</v>
      </c>
      <c r="B1003" t="str">
        <f>VLOOKUP(A1003,Peptides!$L$2:$O$1465,4)</f>
        <v>BSU_30300</v>
      </c>
      <c r="C1003" t="s">
        <v>2591</v>
      </c>
      <c r="E1003" t="str">
        <f t="shared" si="15"/>
        <v>https://www.genome.jp/entry/3.2.1.22</v>
      </c>
      <c r="F1003" t="str">
        <f>_xlfn.CONCAT("https://www.genome.jp/entry/",'reactions (old)'!C1003)</f>
        <v xml:space="preserve">https://www.genome.jp/entry/R01104 </v>
      </c>
      <c r="G1003" t="s">
        <v>11644</v>
      </c>
      <c r="H1003" t="s">
        <v>12830</v>
      </c>
    </row>
    <row r="1004" spans="1:8">
      <c r="A1004" t="s">
        <v>2593</v>
      </c>
      <c r="B1004" t="str">
        <f>VLOOKUP(A1004,Peptides!$L$2:$O$1465,4)</f>
        <v>BSU_30300</v>
      </c>
      <c r="C1004" t="s">
        <v>2591</v>
      </c>
      <c r="E1004" t="str">
        <f t="shared" si="15"/>
        <v>https://www.genome.jp/entry/3.2.1.22</v>
      </c>
      <c r="F1004" t="str">
        <f>_xlfn.CONCAT("https://www.genome.jp/entry/",'reactions (old)'!C1004)</f>
        <v xml:space="preserve">https://www.genome.jp/entry/R01194 </v>
      </c>
      <c r="G1004" t="s">
        <v>11645</v>
      </c>
      <c r="H1004" t="s">
        <v>12831</v>
      </c>
    </row>
    <row r="1005" spans="1:8">
      <c r="A1005" t="s">
        <v>2593</v>
      </c>
      <c r="B1005" t="str">
        <f>VLOOKUP(A1005,Peptides!$L$2:$O$1465,4)</f>
        <v>BSU_30300</v>
      </c>
      <c r="C1005" t="s">
        <v>2591</v>
      </c>
      <c r="D1005" t="s">
        <v>16317</v>
      </c>
      <c r="E1005" t="str">
        <f t="shared" si="15"/>
        <v>https://www.genome.jp/entry/3.2.1.22</v>
      </c>
      <c r="F1005" t="str">
        <f>_xlfn.CONCAT("https://www.genome.jp/entry/",'reactions (old)'!C1005)</f>
        <v xml:space="preserve">https://www.genome.jp/entry/R01329 </v>
      </c>
      <c r="G1005" t="s">
        <v>11646</v>
      </c>
      <c r="H1005" t="s">
        <v>12832</v>
      </c>
    </row>
    <row r="1006" spans="1:8">
      <c r="A1006" t="s">
        <v>2593</v>
      </c>
      <c r="B1006" t="str">
        <f>VLOOKUP(A1006,Peptides!$L$2:$O$1465,4)</f>
        <v>BSU_30300</v>
      </c>
      <c r="C1006" t="s">
        <v>2591</v>
      </c>
      <c r="E1006" t="str">
        <f t="shared" si="15"/>
        <v>https://www.genome.jp/entry/3.2.1.22</v>
      </c>
      <c r="F1006" t="str">
        <f>_xlfn.CONCAT("https://www.genome.jp/entry/",'reactions (old)'!C1006)</f>
        <v xml:space="preserve">https://www.genome.jp/entry/R02926 </v>
      </c>
      <c r="G1006" t="s">
        <v>11647</v>
      </c>
      <c r="H1006" t="s">
        <v>12833</v>
      </c>
    </row>
    <row r="1007" spans="1:8">
      <c r="A1007" t="s">
        <v>2593</v>
      </c>
      <c r="B1007" t="str">
        <f>VLOOKUP(A1007,Peptides!$L$2:$O$1465,4)</f>
        <v>BSU_30300</v>
      </c>
      <c r="C1007" t="s">
        <v>2591</v>
      </c>
      <c r="E1007" t="str">
        <f t="shared" si="15"/>
        <v>https://www.genome.jp/entry/3.2.1.22</v>
      </c>
      <c r="F1007" t="str">
        <f>_xlfn.CONCAT("https://www.genome.jp/entry/",'reactions (old)'!C1007)</f>
        <v xml:space="preserve">https://www.genome.jp/entry/R03618 </v>
      </c>
      <c r="G1007" t="s">
        <v>11648</v>
      </c>
      <c r="H1007" t="s">
        <v>12834</v>
      </c>
    </row>
    <row r="1008" spans="1:8">
      <c r="A1008" t="s">
        <v>2593</v>
      </c>
      <c r="B1008" t="str">
        <f>VLOOKUP(A1008,Peptides!$L$2:$O$1465,4)</f>
        <v>BSU_30300</v>
      </c>
      <c r="C1008" t="s">
        <v>2591</v>
      </c>
      <c r="E1008" t="str">
        <f t="shared" si="15"/>
        <v>https://www.genome.jp/entry/3.2.1.22</v>
      </c>
      <c r="F1008" t="str">
        <f>_xlfn.CONCAT("https://www.genome.jp/entry/",'reactions (old)'!C1008)</f>
        <v xml:space="preserve">https://www.genome.jp/entry/R03634 </v>
      </c>
      <c r="G1008" t="s">
        <v>11649</v>
      </c>
      <c r="H1008" t="s">
        <v>12835</v>
      </c>
    </row>
    <row r="1009" spans="1:8">
      <c r="A1009" t="s">
        <v>2593</v>
      </c>
      <c r="B1009" t="str">
        <f>VLOOKUP(A1009,Peptides!$L$2:$O$1465,4)</f>
        <v>BSU_30300</v>
      </c>
      <c r="C1009" t="s">
        <v>2591</v>
      </c>
      <c r="E1009" t="str">
        <f t="shared" si="15"/>
        <v>https://www.genome.jp/entry/3.2.1.22</v>
      </c>
      <c r="F1009" t="str">
        <f>_xlfn.CONCAT("https://www.genome.jp/entry/",'reactions (old)'!C1009)</f>
        <v xml:space="preserve">https://www.genome.jp/entry/R04019 </v>
      </c>
      <c r="G1009" t="s">
        <v>11650</v>
      </c>
      <c r="H1009" t="s">
        <v>12836</v>
      </c>
    </row>
    <row r="1010" spans="1:8">
      <c r="A1010" t="s">
        <v>2593</v>
      </c>
      <c r="B1010" t="str">
        <f>VLOOKUP(A1010,Peptides!$L$2:$O$1465,4)</f>
        <v>BSU_30300</v>
      </c>
      <c r="C1010" t="s">
        <v>2591</v>
      </c>
      <c r="E1010" t="str">
        <f t="shared" si="15"/>
        <v>https://www.genome.jp/entry/3.2.1.22</v>
      </c>
      <c r="F1010" t="str">
        <f>_xlfn.CONCAT("https://www.genome.jp/entry/",'reactions (old)'!C1010)</f>
        <v xml:space="preserve">https://www.genome.jp/entry/R04470 </v>
      </c>
      <c r="G1010" t="s">
        <v>11651</v>
      </c>
      <c r="H1010" t="s">
        <v>12837</v>
      </c>
    </row>
    <row r="1011" spans="1:8">
      <c r="A1011" t="s">
        <v>2593</v>
      </c>
      <c r="B1011" t="str">
        <f>VLOOKUP(A1011,Peptides!$L$2:$O$1465,4)</f>
        <v>BSU_30300</v>
      </c>
      <c r="C1011" t="s">
        <v>2591</v>
      </c>
      <c r="E1011" t="str">
        <f t="shared" si="15"/>
        <v>https://www.genome.jp/entry/3.2.1.22</v>
      </c>
      <c r="F1011" t="str">
        <f>_xlfn.CONCAT("https://www.genome.jp/entry/",'reactions (old)'!C1011)</f>
        <v xml:space="preserve">https://www.genome.jp/entry/R05549 </v>
      </c>
      <c r="G1011" t="s">
        <v>11652</v>
      </c>
      <c r="H1011" t="s">
        <v>12838</v>
      </c>
    </row>
    <row r="1012" spans="1:8">
      <c r="A1012" t="s">
        <v>2593</v>
      </c>
      <c r="B1012" t="str">
        <f>VLOOKUP(A1012,Peptides!$L$2:$O$1465,4)</f>
        <v>BSU_30300</v>
      </c>
      <c r="C1012" t="s">
        <v>2591</v>
      </c>
      <c r="E1012" t="str">
        <f t="shared" si="15"/>
        <v>https://www.genome.jp/entry/3.2.1.22</v>
      </c>
      <c r="F1012" t="str">
        <f>_xlfn.CONCAT("https://www.genome.jp/entry/",'reactions (old)'!C1012)</f>
        <v>https://www.genome.jp/entry/R05961</v>
      </c>
      <c r="G1012" t="s">
        <v>11653</v>
      </c>
      <c r="H1012" t="s">
        <v>12839</v>
      </c>
    </row>
    <row r="1013" spans="1:8">
      <c r="A1013" t="s">
        <v>2593</v>
      </c>
      <c r="B1013" t="str">
        <f>VLOOKUP(A1013,Peptides!$L$2:$O$1465,4)</f>
        <v>BSU_30300</v>
      </c>
      <c r="C1013" t="s">
        <v>2591</v>
      </c>
      <c r="E1013" t="str">
        <f t="shared" si="15"/>
        <v>https://www.genome.jp/entry/3.2.1.22</v>
      </c>
      <c r="F1013" t="str">
        <f>_xlfn.CONCAT("https://www.genome.jp/entry/",'reactions (old)'!C1013)</f>
        <v>https://www.genome.jp/entry/R06070</v>
      </c>
      <c r="G1013" t="s">
        <v>11654</v>
      </c>
      <c r="H1013" t="s">
        <v>12840</v>
      </c>
    </row>
    <row r="1014" spans="1:8">
      <c r="A1014" t="s">
        <v>2593</v>
      </c>
      <c r="B1014" t="str">
        <f>VLOOKUP(A1014,Peptides!$L$2:$O$1465,4)</f>
        <v>BSU_30300</v>
      </c>
      <c r="C1014" t="s">
        <v>2591</v>
      </c>
      <c r="E1014" t="str">
        <f t="shared" si="15"/>
        <v>https://www.genome.jp/entry/3.2.1.22</v>
      </c>
      <c r="F1014" t="str">
        <f>_xlfn.CONCAT("https://www.genome.jp/entry/",'reactions (old)'!C1014)</f>
        <v>https://www.genome.jp/entry/R06091</v>
      </c>
      <c r="G1014" t="s">
        <v>11655</v>
      </c>
      <c r="H1014" t="s">
        <v>12828</v>
      </c>
    </row>
    <row r="1015" spans="1:8">
      <c r="A1015" t="s">
        <v>2593</v>
      </c>
      <c r="B1015" t="str">
        <f>VLOOKUP(A1015,Peptides!$L$2:$O$1465,4)</f>
        <v>BSU_30300</v>
      </c>
      <c r="C1015" t="s">
        <v>2591</v>
      </c>
      <c r="E1015" t="str">
        <f t="shared" si="15"/>
        <v>https://www.genome.jp/entry/3.2.1.22</v>
      </c>
      <c r="F1015" t="str">
        <f>_xlfn.CONCAT("https://www.genome.jp/entry/",'reactions (old)'!C1015)</f>
        <v>https://www.genome.jp/entry/R06093</v>
      </c>
      <c r="G1015" t="s">
        <v>11656</v>
      </c>
      <c r="H1015" t="s">
        <v>12831</v>
      </c>
    </row>
    <row r="1016" spans="1:8">
      <c r="A1016" t="s">
        <v>2593</v>
      </c>
      <c r="B1016" t="str">
        <f>VLOOKUP(A1016,Peptides!$L$2:$O$1465,4)</f>
        <v>BSU_30300</v>
      </c>
      <c r="C1016" t="s">
        <v>2591</v>
      </c>
      <c r="E1016" t="str">
        <f t="shared" si="15"/>
        <v>https://www.genome.jp/entry/3.2.1.22</v>
      </c>
      <c r="F1016" t="str">
        <f>_xlfn.CONCAT("https://www.genome.jp/entry/",'reactions (old)'!C1016)</f>
        <v>https://www.genome.jp/entry/R06094</v>
      </c>
      <c r="G1016" t="s">
        <v>11657</v>
      </c>
      <c r="H1016" t="s">
        <v>12841</v>
      </c>
    </row>
    <row r="1017" spans="1:8">
      <c r="A1017" t="s">
        <v>2593</v>
      </c>
      <c r="B1017" t="str">
        <f>VLOOKUP(A1017,Peptides!$L$2:$O$1465,4)</f>
        <v>BSU_30300</v>
      </c>
      <c r="C1017" t="s">
        <v>2591</v>
      </c>
      <c r="E1017" t="str">
        <f t="shared" si="15"/>
        <v>https://www.genome.jp/entry/3.2.1.22</v>
      </c>
      <c r="F1017" t="str">
        <f>_xlfn.CONCAT("https://www.genome.jp/entry/",'reactions (old)'!C1017)</f>
        <v>https://www.genome.jp/entry/R06096</v>
      </c>
      <c r="G1017" t="s">
        <v>11658</v>
      </c>
      <c r="H1017" t="s">
        <v>12842</v>
      </c>
    </row>
    <row r="1018" spans="1:8">
      <c r="A1018" t="s">
        <v>2593</v>
      </c>
      <c r="B1018" t="str">
        <f>VLOOKUP(A1018,Peptides!$L$2:$O$1465,4)</f>
        <v>BSU_30300</v>
      </c>
      <c r="C1018" t="s">
        <v>2591</v>
      </c>
      <c r="E1018" t="str">
        <f t="shared" si="15"/>
        <v>https://www.genome.jp/entry/3.2.1.22</v>
      </c>
      <c r="F1018" t="str">
        <f>_xlfn.CONCAT("https://www.genome.jp/entry/",'reactions (old)'!C1018)</f>
        <v>https://www.genome.jp/entry/R06142</v>
      </c>
      <c r="G1018" t="s">
        <v>11659</v>
      </c>
      <c r="H1018" t="s">
        <v>12832</v>
      </c>
    </row>
    <row r="1019" spans="1:8">
      <c r="A1019" t="s">
        <v>2593</v>
      </c>
      <c r="B1019" t="str">
        <f>VLOOKUP(A1019,Peptides!$L$2:$O$1465,4)</f>
        <v>BSU_30300</v>
      </c>
      <c r="C1019" t="s">
        <v>2591</v>
      </c>
      <c r="E1019" t="str">
        <f t="shared" si="15"/>
        <v>https://www.genome.jp/entry/3.2.1.22</v>
      </c>
      <c r="F1019" t="str">
        <f>_xlfn.CONCAT("https://www.genome.jp/entry/",'reactions (old)'!C1019)</f>
        <v>https://www.genome.jp/entry/R06152</v>
      </c>
      <c r="G1019" t="s">
        <v>11660</v>
      </c>
      <c r="H1019" t="s">
        <v>12843</v>
      </c>
    </row>
    <row r="1020" spans="1:8">
      <c r="A1020" t="s">
        <v>2913</v>
      </c>
      <c r="B1020" t="str">
        <f>VLOOKUP(A1020,Peptides!$L$2:$O$1465,4)</f>
        <v>BSU_34130</v>
      </c>
      <c r="C1020" t="s">
        <v>2911</v>
      </c>
      <c r="E1020" t="str">
        <f t="shared" si="15"/>
        <v>https://www.genome.jp/entry/3.2.1.23</v>
      </c>
      <c r="F1020" t="str">
        <f>_xlfn.CONCAT("https://www.genome.jp/entry/",'reactions (old)'!C1020)</f>
        <v xml:space="preserve">https://www.genome.jp/entry/R01100 </v>
      </c>
      <c r="G1020" t="s">
        <v>11661</v>
      </c>
      <c r="H1020" t="s">
        <v>12844</v>
      </c>
    </row>
    <row r="1021" spans="1:8">
      <c r="A1021" t="s">
        <v>2913</v>
      </c>
      <c r="B1021" t="str">
        <f>VLOOKUP(A1021,Peptides!$L$2:$O$1465,4)</f>
        <v>BSU_34130</v>
      </c>
      <c r="C1021" t="s">
        <v>2911</v>
      </c>
      <c r="E1021" t="str">
        <f t="shared" si="15"/>
        <v>https://www.genome.jp/entry/3.2.1.23</v>
      </c>
      <c r="F1021" t="str">
        <f>_xlfn.CONCAT("https://www.genome.jp/entry/",'reactions (old)'!C1021)</f>
        <v xml:space="preserve">https://www.genome.jp/entry/R01105 </v>
      </c>
      <c r="G1021" t="s">
        <v>11662</v>
      </c>
      <c r="H1021" t="s">
        <v>12845</v>
      </c>
    </row>
    <row r="1022" spans="1:8">
      <c r="A1022" t="s">
        <v>2913</v>
      </c>
      <c r="B1022" t="str">
        <f>VLOOKUP(A1022,Peptides!$L$2:$O$1465,4)</f>
        <v>BSU_34130</v>
      </c>
      <c r="C1022" t="s">
        <v>2911</v>
      </c>
      <c r="E1022" t="str">
        <f t="shared" si="15"/>
        <v>https://www.genome.jp/entry/3.2.1.23</v>
      </c>
      <c r="F1022" t="str">
        <f>_xlfn.CONCAT("https://www.genome.jp/entry/",'reactions (old)'!C1022)</f>
        <v xml:space="preserve">https://www.genome.jp/entry/R01678 </v>
      </c>
      <c r="G1022" t="s">
        <v>11661</v>
      </c>
      <c r="H1022" t="s">
        <v>12846</v>
      </c>
    </row>
    <row r="1023" spans="1:8">
      <c r="A1023" t="s">
        <v>2913</v>
      </c>
      <c r="B1023" t="str">
        <f>VLOOKUP(A1023,Peptides!$L$2:$O$1465,4)</f>
        <v>BSU_34130</v>
      </c>
      <c r="C1023" t="s">
        <v>2911</v>
      </c>
      <c r="E1023" t="str">
        <f t="shared" si="15"/>
        <v>https://www.genome.jp/entry/3.2.1.23</v>
      </c>
      <c r="F1023" t="str">
        <f>_xlfn.CONCAT("https://www.genome.jp/entry/",'reactions (old)'!C1023)</f>
        <v xml:space="preserve">https://www.genome.jp/entry/R03355 </v>
      </c>
      <c r="G1023" t="s">
        <v>11663</v>
      </c>
      <c r="H1023" t="s">
        <v>12847</v>
      </c>
    </row>
    <row r="1024" spans="1:8">
      <c r="A1024" t="s">
        <v>2913</v>
      </c>
      <c r="B1024" t="str">
        <f>VLOOKUP(A1024,Peptides!$L$2:$O$1465,4)</f>
        <v>BSU_34130</v>
      </c>
      <c r="C1024" t="s">
        <v>2911</v>
      </c>
      <c r="E1024" t="str">
        <f t="shared" si="15"/>
        <v>https://www.genome.jp/entry/3.2.1.23</v>
      </c>
      <c r="F1024" t="str">
        <f>_xlfn.CONCAT("https://www.genome.jp/entry/",'reactions (old)'!C1024)</f>
        <v xml:space="preserve">https://www.genome.jp/entry/R04633 </v>
      </c>
      <c r="G1024" t="s">
        <v>11664</v>
      </c>
      <c r="H1024" t="s">
        <v>12848</v>
      </c>
    </row>
    <row r="1025" spans="1:8">
      <c r="A1025" t="s">
        <v>2913</v>
      </c>
      <c r="B1025" t="str">
        <f>VLOOKUP(A1025,Peptides!$L$2:$O$1465,4)</f>
        <v>BSU_34130</v>
      </c>
      <c r="C1025" t="s">
        <v>2911</v>
      </c>
      <c r="E1025" t="str">
        <f t="shared" si="15"/>
        <v>https://www.genome.jp/entry/3.2.1.23</v>
      </c>
      <c r="F1025" t="str">
        <f>_xlfn.CONCAT("https://www.genome.jp/entry/",'reactions (old)'!C1025)</f>
        <v xml:space="preserve">https://www.genome.jp/entry/R04783 </v>
      </c>
      <c r="G1025" t="s">
        <v>11665</v>
      </c>
      <c r="H1025" t="s">
        <v>12849</v>
      </c>
    </row>
    <row r="1026" spans="1:8">
      <c r="A1026" t="s">
        <v>2913</v>
      </c>
      <c r="B1026" t="str">
        <f>VLOOKUP(A1026,Peptides!$L$2:$O$1465,4)</f>
        <v>BSU_34130</v>
      </c>
      <c r="C1026" t="s">
        <v>2911</v>
      </c>
      <c r="E1026" t="str">
        <f t="shared" si="15"/>
        <v>https://www.genome.jp/entry/3.2.1.23</v>
      </c>
      <c r="F1026" t="str">
        <f>_xlfn.CONCAT("https://www.genome.jp/entry/",'reactions (old)'!C1026)</f>
        <v xml:space="preserve">https://www.genome.jp/entry/R05112 </v>
      </c>
      <c r="G1026" t="s">
        <v>11666</v>
      </c>
      <c r="H1026" t="s">
        <v>12850</v>
      </c>
    </row>
    <row r="1027" spans="1:8">
      <c r="A1027" t="s">
        <v>2913</v>
      </c>
      <c r="B1027" t="str">
        <f>VLOOKUP(A1027,Peptides!$L$2:$O$1465,4)</f>
        <v>BSU_34130</v>
      </c>
      <c r="C1027" t="s">
        <v>2911</v>
      </c>
      <c r="E1027" t="str">
        <f t="shared" ref="E1027:E1090" si="16">_xlfn.CONCAT("https://www.genome.jp/entry/",C1027)</f>
        <v>https://www.genome.jp/entry/3.2.1.23</v>
      </c>
      <c r="F1027" t="str">
        <f>_xlfn.CONCAT("https://www.genome.jp/entry/",'reactions (old)'!C1027)</f>
        <v>https://www.genome.jp/entry/R05994</v>
      </c>
      <c r="G1027" t="s">
        <v>11667</v>
      </c>
      <c r="H1027" t="s">
        <v>12851</v>
      </c>
    </row>
    <row r="1028" spans="1:8">
      <c r="A1028" t="s">
        <v>2913</v>
      </c>
      <c r="B1028" t="str">
        <f>VLOOKUP(A1028,Peptides!$L$2:$O$1465,4)</f>
        <v>BSU_34130</v>
      </c>
      <c r="C1028" t="s">
        <v>2911</v>
      </c>
      <c r="E1028" t="str">
        <f t="shared" si="16"/>
        <v>https://www.genome.jp/entry/3.2.1.23</v>
      </c>
      <c r="F1028" t="str">
        <f>_xlfn.CONCAT("https://www.genome.jp/entry/",'reactions (old)'!C1028)</f>
        <v>https://www.genome.jp/entry/R06010</v>
      </c>
      <c r="G1028" t="s">
        <v>11668</v>
      </c>
      <c r="H1028" t="s">
        <v>12852</v>
      </c>
    </row>
    <row r="1029" spans="1:8">
      <c r="A1029" t="s">
        <v>2913</v>
      </c>
      <c r="B1029" t="str">
        <f>VLOOKUP(A1029,Peptides!$L$2:$O$1465,4)</f>
        <v>BSU_34130</v>
      </c>
      <c r="C1029" t="s">
        <v>2911</v>
      </c>
      <c r="E1029" t="str">
        <f t="shared" si="16"/>
        <v>https://www.genome.jp/entry/3.2.1.23</v>
      </c>
      <c r="F1029" t="str">
        <f>_xlfn.CONCAT("https://www.genome.jp/entry/",'reactions (old)'!C1029)</f>
        <v>https://www.genome.jp/entry/R06098</v>
      </c>
      <c r="G1029" t="s">
        <v>11669</v>
      </c>
      <c r="H1029" t="s">
        <v>12846</v>
      </c>
    </row>
    <row r="1030" spans="1:8">
      <c r="A1030" t="s">
        <v>2913</v>
      </c>
      <c r="B1030" t="str">
        <f>VLOOKUP(A1030,Peptides!$L$2:$O$1465,4)</f>
        <v>BSU_34130</v>
      </c>
      <c r="C1030" t="s">
        <v>2911</v>
      </c>
      <c r="E1030" t="str">
        <f t="shared" si="16"/>
        <v>https://www.genome.jp/entry/3.2.1.23</v>
      </c>
      <c r="F1030" t="str">
        <f>_xlfn.CONCAT("https://www.genome.jp/entry/",'reactions (old)'!C1030)</f>
        <v>https://www.genome.jp/entry/R06099</v>
      </c>
      <c r="G1030" t="s">
        <v>11670</v>
      </c>
      <c r="H1030" t="s">
        <v>12853</v>
      </c>
    </row>
    <row r="1031" spans="1:8">
      <c r="A1031" t="s">
        <v>2913</v>
      </c>
      <c r="B1031" t="str">
        <f>VLOOKUP(A1031,Peptides!$L$2:$O$1465,4)</f>
        <v>BSU_34130</v>
      </c>
      <c r="C1031" t="s">
        <v>2911</v>
      </c>
      <c r="E1031" t="str">
        <f t="shared" si="16"/>
        <v>https://www.genome.jp/entry/3.2.1.23</v>
      </c>
      <c r="F1031" t="str">
        <f>_xlfn.CONCAT("https://www.genome.jp/entry/",'reactions (old)'!C1031)</f>
        <v>https://www.genome.jp/entry/R06114</v>
      </c>
      <c r="G1031" t="s">
        <v>11669</v>
      </c>
      <c r="H1031" t="s">
        <v>12844</v>
      </c>
    </row>
    <row r="1032" spans="1:8">
      <c r="A1032" t="s">
        <v>2913</v>
      </c>
      <c r="B1032" t="str">
        <f>VLOOKUP(A1032,Peptides!$L$2:$O$1465,4)</f>
        <v>BSU_34130</v>
      </c>
      <c r="C1032" t="s">
        <v>2911</v>
      </c>
      <c r="E1032" t="str">
        <f t="shared" si="16"/>
        <v>https://www.genome.jp/entry/3.2.1.23</v>
      </c>
      <c r="F1032" t="str">
        <f>_xlfn.CONCAT("https://www.genome.jp/entry/",'reactions (old)'!C1032)</f>
        <v>https://www.genome.jp/entry/R06144</v>
      </c>
      <c r="G1032" t="s">
        <v>11671</v>
      </c>
      <c r="H1032" t="s">
        <v>12849</v>
      </c>
    </row>
    <row r="1033" spans="1:8">
      <c r="A1033" t="s">
        <v>2913</v>
      </c>
      <c r="B1033" t="str">
        <f>VLOOKUP(A1033,Peptides!$L$2:$O$1465,4)</f>
        <v>BSU_34130</v>
      </c>
      <c r="C1033" t="s">
        <v>2911</v>
      </c>
      <c r="E1033" t="str">
        <f t="shared" si="16"/>
        <v>https://www.genome.jp/entry/3.2.1.23</v>
      </c>
      <c r="F1033" t="str">
        <f>_xlfn.CONCAT("https://www.genome.jp/entry/",'reactions (old)'!C1033)</f>
        <v>https://www.genome.jp/entry/R06202</v>
      </c>
      <c r="G1033" t="s">
        <v>11672</v>
      </c>
      <c r="H1033" t="s">
        <v>12854</v>
      </c>
    </row>
    <row r="1034" spans="1:8">
      <c r="A1034" t="s">
        <v>2913</v>
      </c>
      <c r="B1034" t="str">
        <f>VLOOKUP(A1034,Peptides!$L$2:$O$1465,4)</f>
        <v>BSU_34130</v>
      </c>
      <c r="C1034" t="s">
        <v>2911</v>
      </c>
      <c r="E1034" t="str">
        <f t="shared" si="16"/>
        <v>https://www.genome.jp/entry/3.2.1.23</v>
      </c>
      <c r="F1034" t="str">
        <f>_xlfn.CONCAT("https://www.genome.jp/entry/",'reactions (old)'!C1034)</f>
        <v>https://www.genome.jp/entry/R07807</v>
      </c>
      <c r="G1034" t="s">
        <v>11673</v>
      </c>
      <c r="H1034" t="s">
        <v>12855</v>
      </c>
    </row>
    <row r="1035" spans="1:8">
      <c r="A1035" t="s">
        <v>3284</v>
      </c>
      <c r="B1035" t="str">
        <f>VLOOKUP(A1035,Peptides!$L$2:$O$1465,4)</f>
        <v>BSU_38040</v>
      </c>
      <c r="C1035" t="s">
        <v>3282</v>
      </c>
      <c r="E1035" t="str">
        <f t="shared" si="16"/>
        <v>https://www.genome.jp/entry/3.2.1.26</v>
      </c>
      <c r="F1035" t="str">
        <f>_xlfn.CONCAT("https://www.genome.jp/entry/",'reactions (old)'!C1035)</f>
        <v>https://www.genome.jp/entry/R00801</v>
      </c>
      <c r="G1035" t="s">
        <v>11631</v>
      </c>
      <c r="H1035" t="s">
        <v>12821</v>
      </c>
    </row>
    <row r="1036" spans="1:8">
      <c r="A1036" t="s">
        <v>3284</v>
      </c>
      <c r="B1036" t="str">
        <f>VLOOKUP(A1036,Peptides!$L$2:$O$1465,4)</f>
        <v>BSU_38040</v>
      </c>
      <c r="C1036" t="s">
        <v>3282</v>
      </c>
      <c r="E1036" t="str">
        <f t="shared" si="16"/>
        <v>https://www.genome.jp/entry/3.2.1.26</v>
      </c>
      <c r="F1036" t="str">
        <f>_xlfn.CONCAT("https://www.genome.jp/entry/",'reactions (old)'!C1036)</f>
        <v>https://www.genome.jp/entry/R00802</v>
      </c>
      <c r="G1036" t="s">
        <v>11631</v>
      </c>
      <c r="H1036" t="s">
        <v>12856</v>
      </c>
    </row>
    <row r="1037" spans="1:8">
      <c r="A1037" t="s">
        <v>3284</v>
      </c>
      <c r="B1037" t="str">
        <f>VLOOKUP(A1037,Peptides!$L$2:$O$1465,4)</f>
        <v>BSU_38040</v>
      </c>
      <c r="C1037" t="s">
        <v>3282</v>
      </c>
      <c r="E1037" t="str">
        <f t="shared" si="16"/>
        <v>https://www.genome.jp/entry/3.2.1.26</v>
      </c>
      <c r="F1037" t="str">
        <f>_xlfn.CONCAT("https://www.genome.jp/entry/",'reactions (old)'!C1037)</f>
        <v>https://www.genome.jp/entry/R02410</v>
      </c>
      <c r="G1037" t="s">
        <v>11643</v>
      </c>
      <c r="H1037" t="s">
        <v>12857</v>
      </c>
    </row>
    <row r="1038" spans="1:8">
      <c r="A1038" t="s">
        <v>3284</v>
      </c>
      <c r="B1038" t="str">
        <f>VLOOKUP(A1038,Peptides!$L$2:$O$1465,4)</f>
        <v>BSU_38040</v>
      </c>
      <c r="C1038" t="s">
        <v>3282</v>
      </c>
      <c r="E1038" t="str">
        <f t="shared" si="16"/>
        <v>https://www.genome.jp/entry/3.2.1.26</v>
      </c>
      <c r="F1038" t="str">
        <f>_xlfn.CONCAT("https://www.genome.jp/entry/",'reactions (old)'!C1038)</f>
        <v>https://www.genome.jp/entry/R03635</v>
      </c>
      <c r="G1038" t="s">
        <v>11649</v>
      </c>
      <c r="H1038" t="s">
        <v>12858</v>
      </c>
    </row>
    <row r="1039" spans="1:8">
      <c r="A1039" t="s">
        <v>3284</v>
      </c>
      <c r="B1039" t="str">
        <f>VLOOKUP(A1039,Peptides!$L$2:$O$1465,4)</f>
        <v>BSU_38040</v>
      </c>
      <c r="C1039" t="s">
        <v>3282</v>
      </c>
      <c r="E1039" t="str">
        <f t="shared" si="16"/>
        <v>https://www.genome.jp/entry/3.2.1.26</v>
      </c>
      <c r="F1039" t="str">
        <f>_xlfn.CONCAT("https://www.genome.jp/entry/",'reactions (old)'!C1039)</f>
        <v>https://www.genome.jp/entry/R03921</v>
      </c>
      <c r="G1039" t="s">
        <v>11674</v>
      </c>
      <c r="H1039" t="s">
        <v>12859</v>
      </c>
    </row>
    <row r="1040" spans="1:8">
      <c r="A1040" t="s">
        <v>3284</v>
      </c>
      <c r="B1040" t="str">
        <f>VLOOKUP(A1040,Peptides!$L$2:$O$1465,4)</f>
        <v>BSU_38040</v>
      </c>
      <c r="C1040" t="s">
        <v>3282</v>
      </c>
      <c r="E1040" t="str">
        <f t="shared" si="16"/>
        <v>https://www.genome.jp/entry/3.2.1.26</v>
      </c>
      <c r="F1040" t="str">
        <f>_xlfn.CONCAT("https://www.genome.jp/entry/",'reactions (old)'!C1040)</f>
        <v>https://www.genome.jp/entry/R06087</v>
      </c>
      <c r="G1040" t="s">
        <v>11635</v>
      </c>
      <c r="H1040" t="s">
        <v>12821</v>
      </c>
    </row>
    <row r="1041" spans="1:8">
      <c r="A1041" t="s">
        <v>3284</v>
      </c>
      <c r="B1041" t="str">
        <f>VLOOKUP(A1041,Peptides!$L$2:$O$1465,4)</f>
        <v>BSU_38040</v>
      </c>
      <c r="C1041" t="s">
        <v>3282</v>
      </c>
      <c r="E1041" t="str">
        <f t="shared" si="16"/>
        <v>https://www.genome.jp/entry/3.2.1.26</v>
      </c>
      <c r="F1041" t="str">
        <f>_xlfn.CONCAT("https://www.genome.jp/entry/",'reactions (old)'!C1041)</f>
        <v>https://www.genome.jp/entry/R06088</v>
      </c>
      <c r="G1041" t="s">
        <v>11635</v>
      </c>
      <c r="H1041" t="s">
        <v>12856</v>
      </c>
    </row>
    <row r="1042" spans="1:8">
      <c r="A1042" t="s">
        <v>3284</v>
      </c>
      <c r="B1042" t="str">
        <f>VLOOKUP(A1042,Peptides!$L$2:$O$1465,4)</f>
        <v>BSU_38040</v>
      </c>
      <c r="C1042" t="s">
        <v>3282</v>
      </c>
      <c r="E1042" t="str">
        <f t="shared" si="16"/>
        <v>https://www.genome.jp/entry/3.2.1.26</v>
      </c>
      <c r="F1042" t="str">
        <f>_xlfn.CONCAT("https://www.genome.jp/entry/",'reactions (old)'!C1042)</f>
        <v>https://www.genome.jp/entry/R06100</v>
      </c>
      <c r="G1042" t="s">
        <v>11654</v>
      </c>
      <c r="H1042" t="s">
        <v>12860</v>
      </c>
    </row>
    <row r="1043" spans="1:8">
      <c r="A1043" t="s">
        <v>3284</v>
      </c>
      <c r="B1043" t="str">
        <f>VLOOKUP(A1043,Peptides!$L$2:$O$1465,4)</f>
        <v>BSU_38040</v>
      </c>
      <c r="C1043" t="s">
        <v>3282</v>
      </c>
      <c r="E1043" t="str">
        <f t="shared" si="16"/>
        <v>https://www.genome.jp/entry/3.2.1.26</v>
      </c>
      <c r="F1043" t="str">
        <f>_xlfn.CONCAT("https://www.genome.jp/entry/",'reactions (old)'!C1043)</f>
        <v>https://www.genome.jp/entry/R06101</v>
      </c>
      <c r="G1043" t="s">
        <v>11660</v>
      </c>
      <c r="H1043" t="s">
        <v>12861</v>
      </c>
    </row>
    <row r="1044" spans="1:8">
      <c r="A1044" t="s">
        <v>3284</v>
      </c>
      <c r="B1044" t="str">
        <f>VLOOKUP(A1044,Peptides!$L$2:$O$1465,4)</f>
        <v>BSU_38040</v>
      </c>
      <c r="C1044" t="s">
        <v>3282</v>
      </c>
      <c r="E1044" t="str">
        <f t="shared" si="16"/>
        <v>https://www.genome.jp/entry/3.2.1.26</v>
      </c>
      <c r="F1044" t="str">
        <f>_xlfn.CONCAT("https://www.genome.jp/entry/",'reactions (old)'!C1044)</f>
        <v>https://www.genome.jp/entry/R06102</v>
      </c>
      <c r="G1044" t="s">
        <v>11675</v>
      </c>
      <c r="H1044" t="s">
        <v>12862</v>
      </c>
    </row>
    <row r="1045" spans="1:8">
      <c r="A1045" t="s">
        <v>1532</v>
      </c>
      <c r="B1045" t="str">
        <f>VLOOKUP(A1045,Peptides!$L$2:$O$1465,4)</f>
        <v>BSU_17580</v>
      </c>
      <c r="C1045" t="s">
        <v>1530</v>
      </c>
      <c r="E1045" t="str">
        <f t="shared" si="16"/>
        <v>https://www.genome.jp/entry/3.2.1.37</v>
      </c>
      <c r="F1045" t="str">
        <f>_xlfn.CONCAT("https://www.genome.jp/entry/",'reactions (old)'!C1045)</f>
        <v>https://www.genome.jp/entry/R01433</v>
      </c>
      <c r="G1045" t="s">
        <v>11676</v>
      </c>
      <c r="H1045" t="s">
        <v>12863</v>
      </c>
    </row>
    <row r="1046" spans="1:8">
      <c r="A1046" t="s">
        <v>1532</v>
      </c>
      <c r="B1046" t="str">
        <f>VLOOKUP(A1046,Peptides!$L$2:$O$1465,4)</f>
        <v>BSU_17580</v>
      </c>
      <c r="C1046" t="s">
        <v>1530</v>
      </c>
      <c r="E1046" t="str">
        <f t="shared" si="16"/>
        <v>https://www.genome.jp/entry/3.2.1.37</v>
      </c>
      <c r="F1046" t="str">
        <f>_xlfn.CONCAT("https://www.genome.jp/entry/",'reactions (old)'!C1046)</f>
        <v>https://www.genome.jp/entry/R06203</v>
      </c>
      <c r="G1046" t="s">
        <v>11677</v>
      </c>
      <c r="H1046" t="s">
        <v>12864</v>
      </c>
    </row>
    <row r="1047" spans="1:8">
      <c r="A1047" t="s">
        <v>1565</v>
      </c>
      <c r="B1047" t="str">
        <f>VLOOKUP(A1047,Peptides!$L$2:$O$1465,4)</f>
        <v>BSU_18130</v>
      </c>
      <c r="C1047" t="s">
        <v>1563</v>
      </c>
      <c r="E1047" t="str">
        <f t="shared" si="16"/>
        <v>https://www.genome.jp/entry/3.2.1.4</v>
      </c>
      <c r="F1047" t="str">
        <f>_xlfn.CONCAT("https://www.genome.jp/entry/",'reactions (old)'!C1047)</f>
        <v>https://www.genome.jp/entry/R06200</v>
      </c>
      <c r="G1047" t="s">
        <v>11678</v>
      </c>
      <c r="H1047" t="s">
        <v>12865</v>
      </c>
    </row>
    <row r="1048" spans="1:8">
      <c r="A1048" t="s">
        <v>1565</v>
      </c>
      <c r="B1048" t="str">
        <f>VLOOKUP(A1048,Peptides!$L$2:$O$1465,4)</f>
        <v>BSU_18130</v>
      </c>
      <c r="C1048" t="s">
        <v>1563</v>
      </c>
      <c r="E1048" t="str">
        <f t="shared" si="16"/>
        <v>https://www.genome.jp/entry/3.2.1.4</v>
      </c>
      <c r="F1048" t="str">
        <f>_xlfn.CONCAT("https://www.genome.jp/entry/",'reactions (old)'!C1048)</f>
        <v>https://www.genome.jp/entry/R11307</v>
      </c>
      <c r="G1048" t="s">
        <v>11679</v>
      </c>
      <c r="H1048" t="s">
        <v>12866</v>
      </c>
    </row>
    <row r="1049" spans="1:8">
      <c r="A1049" t="s">
        <v>1565</v>
      </c>
      <c r="B1049" t="str">
        <f>VLOOKUP(A1049,Peptides!$L$2:$O$1465,4)</f>
        <v>BSU_18130</v>
      </c>
      <c r="C1049" t="s">
        <v>1563</v>
      </c>
      <c r="E1049" t="str">
        <f t="shared" si="16"/>
        <v>https://www.genome.jp/entry/3.2.1.4</v>
      </c>
      <c r="F1049" t="str">
        <f>_xlfn.CONCAT("https://www.genome.jp/entry/",'reactions (old)'!C1049)</f>
        <v>https://www.genome.jp/entry/R11308</v>
      </c>
      <c r="G1049" t="s">
        <v>8286</v>
      </c>
      <c r="H1049" t="s">
        <v>8287</v>
      </c>
    </row>
    <row r="1050" spans="1:8">
      <c r="A1050" t="s">
        <v>187</v>
      </c>
      <c r="B1050" t="str">
        <f>VLOOKUP(A1050,Peptides!$L$2:$O$1465,4)</f>
        <v>BSU_01660</v>
      </c>
      <c r="C1050" t="s">
        <v>185</v>
      </c>
      <c r="E1050" t="str">
        <f t="shared" si="16"/>
        <v>https://www.genome.jp/entry/3.2.1.52</v>
      </c>
      <c r="F1050" t="str">
        <f>_xlfn.CONCAT("https://www.genome.jp/entry/",'reactions (old)'!C1050)</f>
        <v>https://www.genome.jp/entry/R00022 </v>
      </c>
      <c r="G1050" t="s">
        <v>11680</v>
      </c>
      <c r="H1050" t="s">
        <v>10732</v>
      </c>
    </row>
    <row r="1051" spans="1:8">
      <c r="A1051" t="s">
        <v>187</v>
      </c>
      <c r="B1051" t="str">
        <f>VLOOKUP(A1051,Peptides!$L$2:$O$1465,4)</f>
        <v>BSU_01660</v>
      </c>
      <c r="C1051" t="s">
        <v>185</v>
      </c>
      <c r="E1051" t="str">
        <f t="shared" si="16"/>
        <v>https://www.genome.jp/entry/3.2.1.52</v>
      </c>
      <c r="F1051" t="str">
        <f>_xlfn.CONCAT("https://www.genome.jp/entry/",'reactions (old)'!C1051)</f>
        <v>https://www.genome.jp/entry/R03492 </v>
      </c>
      <c r="G1051" t="s">
        <v>11681</v>
      </c>
      <c r="H1051" t="s">
        <v>12867</v>
      </c>
    </row>
    <row r="1052" spans="1:8">
      <c r="A1052" t="s">
        <v>187</v>
      </c>
      <c r="B1052" t="str">
        <f>VLOOKUP(A1052,Peptides!$L$2:$O$1465,4)</f>
        <v>BSU_01660</v>
      </c>
      <c r="C1052" t="s">
        <v>185</v>
      </c>
      <c r="E1052" t="str">
        <f t="shared" si="16"/>
        <v>https://www.genome.jp/entry/3.2.1.52</v>
      </c>
      <c r="F1052" t="str">
        <f>_xlfn.CONCAT("https://www.genome.jp/entry/",'reactions (old)'!C1052)</f>
        <v>https://www.genome.jp/entry/R04184 </v>
      </c>
      <c r="G1052" t="s">
        <v>11682</v>
      </c>
      <c r="H1052" t="s">
        <v>12868</v>
      </c>
    </row>
    <row r="1053" spans="1:8">
      <c r="A1053" t="s">
        <v>187</v>
      </c>
      <c r="B1053" t="str">
        <f>VLOOKUP(A1053,Peptides!$L$2:$O$1465,4)</f>
        <v>BSU_01660</v>
      </c>
      <c r="C1053" t="s">
        <v>185</v>
      </c>
      <c r="E1053" t="str">
        <f t="shared" si="16"/>
        <v>https://www.genome.jp/entry/3.2.1.52</v>
      </c>
      <c r="F1053" t="str">
        <f>_xlfn.CONCAT("https://www.genome.jp/entry/",'reactions (old)'!C1053)</f>
        <v>https://www.genome.jp/entry/R04586 </v>
      </c>
      <c r="G1053" t="s">
        <v>11683</v>
      </c>
      <c r="H1053" t="s">
        <v>12869</v>
      </c>
    </row>
    <row r="1054" spans="1:8">
      <c r="A1054" t="s">
        <v>187</v>
      </c>
      <c r="B1054" t="str">
        <f>VLOOKUP(A1054,Peptides!$L$2:$O$1465,4)</f>
        <v>BSU_01660</v>
      </c>
      <c r="C1054" t="s">
        <v>185</v>
      </c>
      <c r="E1054" t="str">
        <f t="shared" si="16"/>
        <v>https://www.genome.jp/entry/3.2.1.52</v>
      </c>
      <c r="F1054" t="str">
        <f>_xlfn.CONCAT("https://www.genome.jp/entry/",'reactions (old)'!C1054)</f>
        <v>https://www.genome.jp/entry/R05963</v>
      </c>
      <c r="G1054" t="s">
        <v>11684</v>
      </c>
      <c r="H1054" t="s">
        <v>12870</v>
      </c>
    </row>
    <row r="1055" spans="1:8">
      <c r="A1055" t="s">
        <v>187</v>
      </c>
      <c r="B1055" t="str">
        <f>VLOOKUP(A1055,Peptides!$L$2:$O$1465,4)</f>
        <v>BSU_01660</v>
      </c>
      <c r="C1055" t="s">
        <v>185</v>
      </c>
      <c r="E1055" t="str">
        <f t="shared" si="16"/>
        <v>https://www.genome.jp/entry/3.2.1.52</v>
      </c>
      <c r="F1055" t="str">
        <f>_xlfn.CONCAT("https://www.genome.jp/entry/",'reactions (old)'!C1055)</f>
        <v>https://www.genome.jp/entry/R06001</v>
      </c>
      <c r="G1055" t="s">
        <v>11685</v>
      </c>
      <c r="H1055" t="s">
        <v>12871</v>
      </c>
    </row>
    <row r="1056" spans="1:8">
      <c r="A1056" t="s">
        <v>187</v>
      </c>
      <c r="B1056" t="str">
        <f>VLOOKUP(A1056,Peptides!$L$2:$O$1465,4)</f>
        <v>BSU_01660</v>
      </c>
      <c r="C1056" t="s">
        <v>185</v>
      </c>
      <c r="E1056" t="str">
        <f t="shared" si="16"/>
        <v>https://www.genome.jp/entry/3.2.1.52</v>
      </c>
      <c r="F1056" t="str">
        <f>_xlfn.CONCAT("https://www.genome.jp/entry/",'reactions (old)'!C1056)</f>
        <v>https://www.genome.jp/entry/R06004</v>
      </c>
      <c r="G1056" t="s">
        <v>11686</v>
      </c>
      <c r="H1056" t="s">
        <v>12872</v>
      </c>
    </row>
    <row r="1057" spans="1:8">
      <c r="A1057" t="s">
        <v>187</v>
      </c>
      <c r="B1057" t="str">
        <f>VLOOKUP(A1057,Peptides!$L$2:$O$1465,4)</f>
        <v>BSU_01660</v>
      </c>
      <c r="C1057" t="s">
        <v>185</v>
      </c>
      <c r="E1057" t="str">
        <f t="shared" si="16"/>
        <v>https://www.genome.jp/entry/3.2.1.52</v>
      </c>
      <c r="F1057" t="str">
        <f>_xlfn.CONCAT("https://www.genome.jp/entry/",'reactions (old)'!C1057)</f>
        <v>https://www.genome.jp/entry/R06141</v>
      </c>
      <c r="G1057" t="s">
        <v>11687</v>
      </c>
      <c r="H1057" t="s">
        <v>10732</v>
      </c>
    </row>
    <row r="1058" spans="1:8">
      <c r="A1058" t="s">
        <v>187</v>
      </c>
      <c r="B1058" t="str">
        <f>VLOOKUP(A1058,Peptides!$L$2:$O$1465,4)</f>
        <v>BSU_01660</v>
      </c>
      <c r="C1058" t="s">
        <v>185</v>
      </c>
      <c r="E1058" t="str">
        <f t="shared" si="16"/>
        <v>https://www.genome.jp/entry/3.2.1.52</v>
      </c>
      <c r="F1058" t="str">
        <f>_xlfn.CONCAT("https://www.genome.jp/entry/",'reactions (old)'!C1058)</f>
        <v>https://www.genome.jp/entry/R07809</v>
      </c>
      <c r="G1058" t="s">
        <v>11688</v>
      </c>
      <c r="H1058" t="s">
        <v>12873</v>
      </c>
    </row>
    <row r="1059" spans="1:8">
      <c r="A1059" t="s">
        <v>187</v>
      </c>
      <c r="B1059" t="str">
        <f>VLOOKUP(A1059,Peptides!$L$2:$O$1465,4)</f>
        <v>BSU_01660</v>
      </c>
      <c r="C1059" t="s">
        <v>185</v>
      </c>
      <c r="E1059" t="str">
        <f t="shared" si="16"/>
        <v>https://www.genome.jp/entry/3.2.1.52</v>
      </c>
      <c r="F1059" t="str">
        <f>_xlfn.CONCAT("https://www.genome.jp/entry/",'reactions (old)'!C1059)</f>
        <v>https://www.genome.jp/entry/R07810</v>
      </c>
      <c r="G1059" t="s">
        <v>11689</v>
      </c>
      <c r="H1059" t="s">
        <v>12874</v>
      </c>
    </row>
    <row r="1060" spans="1:8">
      <c r="A1060" t="s">
        <v>187</v>
      </c>
      <c r="B1060" t="str">
        <f>VLOOKUP(A1060,Peptides!$L$2:$O$1465,4)</f>
        <v>BSU_01660</v>
      </c>
      <c r="C1060" t="s">
        <v>185</v>
      </c>
      <c r="E1060" t="str">
        <f t="shared" si="16"/>
        <v>https://www.genome.jp/entry/3.2.1.52</v>
      </c>
      <c r="F1060" t="str">
        <f>_xlfn.CONCAT("https://www.genome.jp/entry/",'reactions (old)'!C1060)</f>
        <v>https://www.genome.jp/entry/R09323</v>
      </c>
      <c r="G1060" t="s">
        <v>11690</v>
      </c>
      <c r="H1060" t="s">
        <v>12875</v>
      </c>
    </row>
    <row r="1061" spans="1:8">
      <c r="A1061" t="s">
        <v>187</v>
      </c>
      <c r="B1061" t="str">
        <f>VLOOKUP(A1061,Peptides!$L$2:$O$1465,4)</f>
        <v>BSU_01660</v>
      </c>
      <c r="C1061" t="s">
        <v>185</v>
      </c>
      <c r="E1061" t="str">
        <f t="shared" si="16"/>
        <v>https://www.genome.jp/entry/3.2.1.52</v>
      </c>
      <c r="F1061" t="str">
        <f>_xlfn.CONCAT("https://www.genome.jp/entry/",'reactions (old)'!C1061)</f>
        <v>https://www.genome.jp/entry/R10831</v>
      </c>
      <c r="G1061" t="s">
        <v>11691</v>
      </c>
      <c r="H1061" t="s">
        <v>12876</v>
      </c>
    </row>
    <row r="1062" spans="1:8">
      <c r="A1062" t="s">
        <v>187</v>
      </c>
      <c r="B1062" t="str">
        <f>VLOOKUP(A1062,Peptides!$L$2:$O$1465,4)</f>
        <v>BSU_01660</v>
      </c>
      <c r="C1062" t="s">
        <v>185</v>
      </c>
      <c r="E1062" t="str">
        <f t="shared" si="16"/>
        <v>https://www.genome.jp/entry/3.2.1.52</v>
      </c>
      <c r="F1062" t="str">
        <f>_xlfn.CONCAT("https://www.genome.jp/entry/",'reactions (old)'!C1062)</f>
        <v>https://www.genome.jp/entry/R11316</v>
      </c>
      <c r="G1062" t="s">
        <v>11692</v>
      </c>
      <c r="H1062" t="s">
        <v>12877</v>
      </c>
    </row>
    <row r="1063" spans="1:8">
      <c r="A1063" t="s">
        <v>187</v>
      </c>
      <c r="B1063" t="str">
        <f>VLOOKUP(A1063,Peptides!$L$2:$O$1465,4)</f>
        <v>BSU_01660</v>
      </c>
      <c r="C1063" t="s">
        <v>185</v>
      </c>
      <c r="E1063" t="str">
        <f t="shared" si="16"/>
        <v>https://www.genome.jp/entry/3.2.1.52</v>
      </c>
      <c r="F1063" t="str">
        <f>_xlfn.CONCAT("https://www.genome.jp/entry/",'reactions (old)'!C1063)</f>
        <v>https://www.genome.jp/entry/R11317</v>
      </c>
      <c r="G1063" t="s">
        <v>11693</v>
      </c>
      <c r="H1063" t="s">
        <v>12878</v>
      </c>
    </row>
    <row r="1064" spans="1:8">
      <c r="A1064" t="s">
        <v>187</v>
      </c>
      <c r="B1064" t="str">
        <f>VLOOKUP(A1064,Peptides!$L$2:$O$1465,4)</f>
        <v>BSU_01660</v>
      </c>
      <c r="C1064" t="s">
        <v>185</v>
      </c>
      <c r="E1064" t="str">
        <f t="shared" si="16"/>
        <v>https://www.genome.jp/entry/3.2.1.52</v>
      </c>
      <c r="F1064" t="str">
        <f>_xlfn.CONCAT("https://www.genome.jp/entry/",'reactions (old)'!C1064)</f>
        <v>https://www.genome.jp/entry/R12963</v>
      </c>
      <c r="G1064" t="s">
        <v>11694</v>
      </c>
      <c r="H1064" t="s">
        <v>12879</v>
      </c>
    </row>
    <row r="1065" spans="1:8">
      <c r="A1065" t="s">
        <v>1571</v>
      </c>
      <c r="B1065" t="str">
        <f>VLOOKUP(A1065,Peptides!$L$2:$O$1465,4)</f>
        <v>BSU_18160</v>
      </c>
      <c r="C1065" t="s">
        <v>1569</v>
      </c>
      <c r="E1065" t="str">
        <f t="shared" si="16"/>
        <v>https://www.genome.jp/entry/3.2.1.55</v>
      </c>
      <c r="F1065" t="str">
        <f>_xlfn.CONCAT("https://www.genome.jp/entry/",'reactions (old)'!C1065)</f>
        <v>https://www.genome.jp/entry/R01762</v>
      </c>
      <c r="G1065" t="s">
        <v>11695</v>
      </c>
      <c r="H1065" t="s">
        <v>12880</v>
      </c>
    </row>
    <row r="1066" spans="1:8">
      <c r="A1066" t="s">
        <v>2950</v>
      </c>
      <c r="B1066" t="str">
        <f>VLOOKUP(A1066,Peptides!$L$2:$O$1465,4)</f>
        <v>BSU_34460</v>
      </c>
      <c r="C1066" t="s">
        <v>2948</v>
      </c>
      <c r="E1066" t="str">
        <f t="shared" si="16"/>
        <v>https://www.genome.jp/entry/3.2.1.64</v>
      </c>
      <c r="F1066" t="str">
        <f>_xlfn.CONCAT("https://www.genome.jp/entry/",'reactions (old)'!C1066)</f>
        <v>https://www.genome.jp/entry/R10784</v>
      </c>
      <c r="G1066" t="s">
        <v>11696</v>
      </c>
      <c r="H1066" t="s">
        <v>12881</v>
      </c>
    </row>
    <row r="1067" spans="1:8">
      <c r="A1067" t="s">
        <v>2233</v>
      </c>
      <c r="B1067" t="str">
        <f>VLOOKUP(A1067,Peptides!$L$2:$O$1465,4)</f>
        <v>BSU_26970</v>
      </c>
      <c r="C1067" t="s">
        <v>2230</v>
      </c>
      <c r="E1067" t="str">
        <f t="shared" si="16"/>
        <v>https://www.genome.jp/entry/3.2.1.65</v>
      </c>
      <c r="F1067" t="str">
        <f>_xlfn.CONCAT("https://www.genome.jp/entry/",'reactions (old)'!C1067)</f>
        <v>https://www.genome.jp/entry/R05624</v>
      </c>
      <c r="G1067" t="s">
        <v>11697</v>
      </c>
      <c r="H1067" t="s">
        <v>12882</v>
      </c>
    </row>
    <row r="1068" spans="1:8">
      <c r="A1068" t="s">
        <v>2233</v>
      </c>
      <c r="B1068" t="str">
        <f>VLOOKUP(A1068,Peptides!$L$2:$O$1465,4)</f>
        <v>BSU_26970</v>
      </c>
      <c r="C1068" t="s">
        <v>2230</v>
      </c>
      <c r="E1068" t="str">
        <f t="shared" si="16"/>
        <v>https://www.genome.jp/entry/3.2.1.65</v>
      </c>
      <c r="F1068" t="str">
        <f>_xlfn.CONCAT("https://www.genome.jp/entry/",'reactions (old)'!C1068)</f>
        <v>https://www.genome.jp/entry/R06206</v>
      </c>
      <c r="G1068" t="s">
        <v>11698</v>
      </c>
      <c r="H1068" t="s">
        <v>12883</v>
      </c>
    </row>
    <row r="1069" spans="1:8">
      <c r="A1069" t="s">
        <v>2233</v>
      </c>
      <c r="B1069" t="str">
        <f>VLOOKUP(A1069,Peptides!$L$2:$O$1465,4)</f>
        <v>BSU_26970</v>
      </c>
      <c r="C1069" t="s">
        <v>2230</v>
      </c>
      <c r="E1069" t="str">
        <f t="shared" si="16"/>
        <v>https://www.genome.jp/entry/3.2.1.65</v>
      </c>
      <c r="F1069" t="str">
        <f>_xlfn.CONCAT("https://www.genome.jp/entry/",'reactions (old)'!C1069)</f>
        <v>https://www.genome.jp/entry/R11311</v>
      </c>
      <c r="G1069" t="s">
        <v>8320</v>
      </c>
      <c r="H1069" t="s">
        <v>8321</v>
      </c>
    </row>
    <row r="1070" spans="1:8">
      <c r="A1070" t="s">
        <v>622</v>
      </c>
      <c r="B1070" t="str">
        <f>VLOOKUP(A1070,Peptides!$L$2:$O$1465,4)</f>
        <v>BSU_07080</v>
      </c>
      <c r="C1070" t="s">
        <v>620</v>
      </c>
      <c r="E1070" t="str">
        <f t="shared" si="16"/>
        <v>https://www.genome.jp/entry/3.2.1.67</v>
      </c>
      <c r="F1070" t="str">
        <f>_xlfn.CONCAT("https://www.genome.jp/entry/",'reactions (old)'!C1070)</f>
        <v>https://www.genome.jp/entry/R01982</v>
      </c>
      <c r="G1070" t="s">
        <v>11699</v>
      </c>
      <c r="H1070" t="s">
        <v>12884</v>
      </c>
    </row>
    <row r="1071" spans="1:8">
      <c r="A1071" t="s">
        <v>622</v>
      </c>
      <c r="B1071" t="str">
        <f>VLOOKUP(A1071,Peptides!$L$2:$O$1465,4)</f>
        <v>BSU_07080</v>
      </c>
      <c r="C1071" t="s">
        <v>620</v>
      </c>
      <c r="E1071" t="str">
        <f t="shared" si="16"/>
        <v>https://www.genome.jp/entry/3.2.1.67</v>
      </c>
      <c r="F1071" t="str">
        <f>_xlfn.CONCAT("https://www.genome.jp/entry/",'reactions (old)'!C1071)</f>
        <v>https://www.genome.jp/entry/R04320</v>
      </c>
      <c r="G1071" t="s">
        <v>11699</v>
      </c>
      <c r="H1071" t="s">
        <v>12885</v>
      </c>
    </row>
    <row r="1072" spans="1:8">
      <c r="A1072" t="s">
        <v>622</v>
      </c>
      <c r="B1072" t="str">
        <f>VLOOKUP(A1072,Peptides!$L$2:$O$1465,4)</f>
        <v>BSU_07080</v>
      </c>
      <c r="C1072" t="s">
        <v>620</v>
      </c>
      <c r="E1072" t="str">
        <f t="shared" si="16"/>
        <v>https://www.genome.jp/entry/3.2.1.67</v>
      </c>
      <c r="F1072" t="str">
        <f>_xlfn.CONCAT("https://www.genome.jp/entry/",'reactions (old)'!C1072)</f>
        <v>https://www.genome.jp/entry/R06201</v>
      </c>
      <c r="G1072" t="s">
        <v>11700</v>
      </c>
      <c r="H1072" t="s">
        <v>12886</v>
      </c>
    </row>
    <row r="1073" spans="1:8">
      <c r="A1073" t="s">
        <v>622</v>
      </c>
      <c r="B1073" t="str">
        <f>VLOOKUP(A1073,Peptides!$L$2:$O$1465,4)</f>
        <v>BSU_07080</v>
      </c>
      <c r="C1073" t="s">
        <v>620</v>
      </c>
      <c r="E1073" t="str">
        <f t="shared" si="16"/>
        <v>https://www.genome.jp/entry/3.2.1.67</v>
      </c>
      <c r="F1073" t="str">
        <f>_xlfn.CONCAT("https://www.genome.jp/entry/",'reactions (old)'!C1073)</f>
        <v>https://www.genome.jp/entry/R07413</v>
      </c>
      <c r="G1073" t="s">
        <v>11701</v>
      </c>
      <c r="H1073" t="s">
        <v>10736</v>
      </c>
    </row>
    <row r="1074" spans="1:8">
      <c r="A1074" t="s">
        <v>503</v>
      </c>
      <c r="B1074" t="str">
        <f>VLOOKUP(A1074,Peptides!$L$2:$O$1465,4)</f>
        <v>BSU_05880</v>
      </c>
      <c r="C1074" t="s">
        <v>501</v>
      </c>
      <c r="E1074" t="str">
        <f t="shared" si="16"/>
        <v>https://www.genome.jp/entry/3.2.1.78</v>
      </c>
      <c r="F1074" t="str">
        <f>_xlfn.CONCAT("https://www.genome.jp/entry/",'reactions (old)'!C1074)</f>
        <v>https://www.genome.jp/entry/R01332</v>
      </c>
      <c r="G1074" t="s">
        <v>11702</v>
      </c>
      <c r="H1074" t="s">
        <v>10737</v>
      </c>
    </row>
    <row r="1075" spans="1:8">
      <c r="A1075" t="s">
        <v>503</v>
      </c>
      <c r="B1075" t="str">
        <f>VLOOKUP(A1075,Peptides!$L$2:$O$1465,4)</f>
        <v>BSU_05880</v>
      </c>
      <c r="C1075" t="s">
        <v>501</v>
      </c>
      <c r="E1075" t="str">
        <f t="shared" si="16"/>
        <v>https://www.genome.jp/entry/3.2.1.78</v>
      </c>
      <c r="F1075" t="str">
        <f>_xlfn.CONCAT("https://www.genome.jp/entry/",'reactions (old)'!C1075)</f>
        <v>https://www.genome.jp/entry/R08612</v>
      </c>
      <c r="G1075" t="s">
        <v>11702</v>
      </c>
      <c r="H1075" t="s">
        <v>12887</v>
      </c>
    </row>
    <row r="1076" spans="1:8">
      <c r="A1076" t="s">
        <v>2233</v>
      </c>
      <c r="B1076" t="str">
        <f>VLOOKUP(A1076,Peptides!$L$2:$O$1465,4)</f>
        <v>BSU_26970</v>
      </c>
      <c r="C1076" t="s">
        <v>2231</v>
      </c>
      <c r="E1076" t="str">
        <f t="shared" si="16"/>
        <v>https://www.genome.jp/entry/3.2.1.80</v>
      </c>
      <c r="F1076" t="str">
        <f>_xlfn.CONCAT("https://www.genome.jp/entry/",'reactions (old)'!C1076)</f>
        <v>https://www.genome.jp/entry/R00879</v>
      </c>
      <c r="G1076" t="s">
        <v>11703</v>
      </c>
      <c r="H1076" t="s">
        <v>12888</v>
      </c>
    </row>
    <row r="1077" spans="1:8">
      <c r="A1077" t="s">
        <v>2233</v>
      </c>
      <c r="B1077" t="str">
        <f>VLOOKUP(A1077,Peptides!$L$2:$O$1465,4)</f>
        <v>BSU_26970</v>
      </c>
      <c r="C1077" t="s">
        <v>2231</v>
      </c>
      <c r="E1077" t="str">
        <f t="shared" si="16"/>
        <v>https://www.genome.jp/entry/3.2.1.80</v>
      </c>
      <c r="F1077" t="str">
        <f>_xlfn.CONCAT("https://www.genome.jp/entry/",'reactions (old)'!C1077)</f>
        <v>https://www.genome.jp/entry/R06208</v>
      </c>
      <c r="G1077" t="s">
        <v>11704</v>
      </c>
      <c r="H1077" t="s">
        <v>12889</v>
      </c>
    </row>
    <row r="1078" spans="1:8">
      <c r="A1078" t="s">
        <v>345</v>
      </c>
      <c r="B1078" t="str">
        <f>VLOOKUP(A1078,Peptides!$L$2:$O$1465,4)</f>
        <v>BSU_03410</v>
      </c>
      <c r="C1078" t="s">
        <v>343</v>
      </c>
      <c r="E1078" t="str">
        <f t="shared" si="16"/>
        <v>https://www.genome.jp/entry/3.2.1.86</v>
      </c>
      <c r="F1078" t="str">
        <f>_xlfn.CONCAT("https://www.genome.jp/entry/",'reactions (old)'!C1078)</f>
        <v>https://www.genome.jp/entry/R00839</v>
      </c>
      <c r="G1078" t="s">
        <v>11705</v>
      </c>
      <c r="H1078" t="s">
        <v>12825</v>
      </c>
    </row>
    <row r="1079" spans="1:8">
      <c r="A1079" t="s">
        <v>345</v>
      </c>
      <c r="B1079" t="str">
        <f>VLOOKUP(A1079,Peptides!$L$2:$O$1465,4)</f>
        <v>BSU_03410</v>
      </c>
      <c r="C1079" t="s">
        <v>343</v>
      </c>
      <c r="E1079" t="str">
        <f t="shared" si="16"/>
        <v>https://www.genome.jp/entry/3.2.1.86</v>
      </c>
      <c r="F1079" t="str">
        <f>_xlfn.CONCAT("https://www.genome.jp/entry/",'reactions (old)'!C1079)</f>
        <v>https://www.genome.jp/entry/R05133</v>
      </c>
      <c r="G1079" t="s">
        <v>11706</v>
      </c>
      <c r="H1079" t="s">
        <v>12890</v>
      </c>
    </row>
    <row r="1080" spans="1:8">
      <c r="A1080" t="s">
        <v>345</v>
      </c>
      <c r="B1080" t="str">
        <f>VLOOKUP(A1080,Peptides!$L$2:$O$1465,4)</f>
        <v>BSU_03410</v>
      </c>
      <c r="C1080" t="s">
        <v>343</v>
      </c>
      <c r="E1080" t="str">
        <f t="shared" si="16"/>
        <v>https://www.genome.jp/entry/3.2.1.86</v>
      </c>
      <c r="F1080" t="str">
        <f>_xlfn.CONCAT("https://www.genome.jp/entry/",'reactions (old)'!C1080)</f>
        <v>https://www.genome.jp/entry/R05134</v>
      </c>
      <c r="G1080" t="s">
        <v>11707</v>
      </c>
      <c r="H1080" t="s">
        <v>12891</v>
      </c>
    </row>
    <row r="1081" spans="1:8">
      <c r="A1081" t="s">
        <v>345</v>
      </c>
      <c r="B1081" t="str">
        <f>VLOOKUP(A1081,Peptides!$L$2:$O$1465,4)</f>
        <v>BSU_03410</v>
      </c>
      <c r="C1081" t="s">
        <v>343</v>
      </c>
      <c r="E1081" t="str">
        <f t="shared" si="16"/>
        <v>https://www.genome.jp/entry/3.2.1.86</v>
      </c>
      <c r="F1081" t="str">
        <f>_xlfn.CONCAT("https://www.genome.jp/entry/",'reactions (old)'!C1081)</f>
        <v>https://www.genome.jp/entry/R06112</v>
      </c>
      <c r="G1081" t="s">
        <v>11708</v>
      </c>
      <c r="H1081" t="s">
        <v>12825</v>
      </c>
    </row>
    <row r="1082" spans="1:8">
      <c r="A1082" t="s">
        <v>677</v>
      </c>
      <c r="B1082" t="str">
        <f>VLOOKUP(A1082,Peptides!$L$2:$O$1465,4)</f>
        <v>BSU_07810</v>
      </c>
      <c r="C1082" t="s">
        <v>675</v>
      </c>
      <c r="E1082" t="str">
        <f t="shared" si="16"/>
        <v>https://www.genome.jp/entry/3.2.1.93</v>
      </c>
      <c r="F1082" t="str">
        <f>_xlfn.CONCAT("https://www.genome.jp/entry/",'reactions (old)'!C1082)</f>
        <v>https://www.genome.jp/entry/R00837</v>
      </c>
      <c r="G1082" t="s">
        <v>11636</v>
      </c>
      <c r="H1082" t="s">
        <v>12825</v>
      </c>
    </row>
    <row r="1083" spans="1:8">
      <c r="A1083" t="s">
        <v>677</v>
      </c>
      <c r="B1083" t="str">
        <f>VLOOKUP(A1083,Peptides!$L$2:$O$1465,4)</f>
        <v>BSU_07810</v>
      </c>
      <c r="C1083" t="s">
        <v>675</v>
      </c>
      <c r="E1083" t="str">
        <f t="shared" si="16"/>
        <v>https://www.genome.jp/entry/3.2.1.93</v>
      </c>
      <c r="F1083" t="str">
        <f>_xlfn.CONCAT("https://www.genome.jp/entry/",'reactions (old)'!C1083)</f>
        <v>https://www.genome.jp/entry/R06113</v>
      </c>
      <c r="G1083" t="s">
        <v>11638</v>
      </c>
      <c r="H1083" t="s">
        <v>12825</v>
      </c>
    </row>
    <row r="1084" spans="1:8">
      <c r="A1084" t="s">
        <v>2254</v>
      </c>
      <c r="B1084" t="str">
        <f>VLOOKUP(A1084,Peptides!$L$2:$O$1465,4)</f>
        <v>BSU_27270</v>
      </c>
      <c r="C1084" t="s">
        <v>2252</v>
      </c>
      <c r="E1084" t="str">
        <f t="shared" si="16"/>
        <v>https://www.genome.jp/entry/3.2.2.16</v>
      </c>
      <c r="F1084" t="str">
        <f>_xlfn.CONCAT("https://www.genome.jp/entry/",'reactions (old)'!C1084)</f>
        <v>https://www.genome.jp/entry/R01401</v>
      </c>
      <c r="G1084" t="s">
        <v>11709</v>
      </c>
      <c r="H1084" t="s">
        <v>12892</v>
      </c>
    </row>
    <row r="1085" spans="1:8">
      <c r="A1085" t="s">
        <v>2254</v>
      </c>
      <c r="B1085" t="str">
        <f>VLOOKUP(A1085,Peptides!$L$2:$O$1465,4)</f>
        <v>BSU_27270</v>
      </c>
      <c r="C1085" t="s">
        <v>2251</v>
      </c>
      <c r="E1085" t="str">
        <f t="shared" si="16"/>
        <v>https://www.genome.jp/entry/3.2.2.9</v>
      </c>
      <c r="F1085" t="str">
        <f>_xlfn.CONCAT("https://www.genome.jp/entry/",'reactions (old)'!C1085)</f>
        <v>https://www.genome.jp/entry/R00194</v>
      </c>
      <c r="G1085" t="s">
        <v>11710</v>
      </c>
      <c r="H1085" t="s">
        <v>12893</v>
      </c>
    </row>
    <row r="1086" spans="1:8">
      <c r="A1086" t="s">
        <v>2254</v>
      </c>
      <c r="B1086" t="str">
        <f>VLOOKUP(A1086,Peptides!$L$2:$O$1465,4)</f>
        <v>BSU_27270</v>
      </c>
      <c r="C1086" t="s">
        <v>2251</v>
      </c>
      <c r="E1086" t="str">
        <f t="shared" si="16"/>
        <v>https://www.genome.jp/entry/3.2.2.9</v>
      </c>
      <c r="F1086" t="str">
        <f>_xlfn.CONCAT("https://www.genome.jp/entry/",'reactions (old)'!C1086)</f>
        <v>https://www.genome.jp/entry/R01401</v>
      </c>
      <c r="G1086" t="s">
        <v>11709</v>
      </c>
      <c r="H1086" t="s">
        <v>12892</v>
      </c>
    </row>
    <row r="1087" spans="1:8">
      <c r="A1087" t="s">
        <v>2254</v>
      </c>
      <c r="B1087" t="str">
        <f>VLOOKUP(A1087,Peptides!$L$2:$O$1465,4)</f>
        <v>BSU_27270</v>
      </c>
      <c r="C1087" t="s">
        <v>2251</v>
      </c>
      <c r="E1087" t="str">
        <f t="shared" si="16"/>
        <v>https://www.genome.jp/entry/3.2.2.9</v>
      </c>
      <c r="F1087" t="str">
        <f>_xlfn.CONCAT("https://www.genome.jp/entry/",'reactions (old)'!C1087)</f>
        <v>https://www.genome.jp/entry/R12621</v>
      </c>
      <c r="G1087" t="s">
        <v>11711</v>
      </c>
      <c r="H1087" t="s">
        <v>12894</v>
      </c>
    </row>
    <row r="1088" spans="1:8">
      <c r="A1088" t="s">
        <v>2756</v>
      </c>
      <c r="B1088" t="str">
        <f>VLOOKUP(A1088,Peptides!$L$2:$O$1465,4)</f>
        <v>BSU_31970</v>
      </c>
      <c r="C1088" t="s">
        <v>2754</v>
      </c>
      <c r="E1088" t="str">
        <f t="shared" si="16"/>
        <v>https://www.genome.jp/entry/3.3.2.1</v>
      </c>
      <c r="F1088" t="str">
        <f>_xlfn.CONCAT("https://www.genome.jp/entry/",'reactions (old)'!C1088)</f>
        <v>https://www.genome.jp/entry/R03037</v>
      </c>
      <c r="G1088" t="s">
        <v>11712</v>
      </c>
      <c r="H1088" t="s">
        <v>12895</v>
      </c>
    </row>
    <row r="1089" spans="1:8">
      <c r="A1089" t="s">
        <v>731</v>
      </c>
      <c r="B1089" t="str">
        <f>VLOOKUP(A1089,Peptides!$L$2:$O$1465,4)</f>
        <v>BSU_08350</v>
      </c>
      <c r="C1089" t="s">
        <v>729</v>
      </c>
      <c r="E1089" t="str">
        <f t="shared" si="16"/>
        <v>https://www.genome.jp/entry/3.3.2.10</v>
      </c>
      <c r="F1089" t="str">
        <f>_xlfn.CONCAT("https://www.genome.jp/entry/",'reactions (old)'!C1089)</f>
        <v>https://www.genome.jp/entry/R02822</v>
      </c>
      <c r="G1089" t="s">
        <v>11713</v>
      </c>
      <c r="H1089" t="s">
        <v>8343</v>
      </c>
    </row>
    <row r="1090" spans="1:8">
      <c r="A1090" t="s">
        <v>731</v>
      </c>
      <c r="B1090" t="str">
        <f>VLOOKUP(A1090,Peptides!$L$2:$O$1465,4)</f>
        <v>BSU_08350</v>
      </c>
      <c r="C1090" t="s">
        <v>729</v>
      </c>
      <c r="E1090" t="str">
        <f t="shared" si="16"/>
        <v>https://www.genome.jp/entry/3.3.2.10</v>
      </c>
      <c r="F1090" t="str">
        <f>_xlfn.CONCAT("https://www.genome.jp/entry/",'reactions (old)'!C1090)</f>
        <v>https://www.genome.jp/entry/R05842</v>
      </c>
      <c r="G1090" t="s">
        <v>11714</v>
      </c>
      <c r="H1090" t="s">
        <v>8345</v>
      </c>
    </row>
    <row r="1091" spans="1:8">
      <c r="A1091" t="s">
        <v>731</v>
      </c>
      <c r="B1091" t="str">
        <f>VLOOKUP(A1091,Peptides!$L$2:$O$1465,4)</f>
        <v>BSU_08350</v>
      </c>
      <c r="C1091" t="s">
        <v>729</v>
      </c>
      <c r="E1091" t="str">
        <f t="shared" ref="E1091:E1154" si="17">_xlfn.CONCAT("https://www.genome.jp/entry/",C1091)</f>
        <v>https://www.genome.jp/entry/3.3.2.10</v>
      </c>
      <c r="F1091" t="str">
        <f>_xlfn.CONCAT("https://www.genome.jp/entry/",'reactions (old)'!C1091)</f>
        <v>https://www.genome.jp/entry/R07108</v>
      </c>
      <c r="G1091" t="s">
        <v>11715</v>
      </c>
      <c r="H1091" t="s">
        <v>8347</v>
      </c>
    </row>
    <row r="1092" spans="1:8">
      <c r="A1092" t="s">
        <v>731</v>
      </c>
      <c r="B1092" t="str">
        <f>VLOOKUP(A1092,Peptides!$L$2:$O$1465,4)</f>
        <v>BSU_08350</v>
      </c>
      <c r="C1092" t="s">
        <v>729</v>
      </c>
      <c r="E1092" t="str">
        <f t="shared" si="17"/>
        <v>https://www.genome.jp/entry/3.3.2.10</v>
      </c>
      <c r="F1092" t="str">
        <f>_xlfn.CONCAT("https://www.genome.jp/entry/",'reactions (old)'!C1092)</f>
        <v>https://www.genome.jp/entry/R07109</v>
      </c>
      <c r="G1092" t="s">
        <v>11716</v>
      </c>
      <c r="H1092" t="s">
        <v>8349</v>
      </c>
    </row>
    <row r="1093" spans="1:8">
      <c r="A1093" t="s">
        <v>731</v>
      </c>
      <c r="B1093" t="str">
        <f>VLOOKUP(A1093,Peptides!$L$2:$O$1465,4)</f>
        <v>BSU_08350</v>
      </c>
      <c r="C1093" t="s">
        <v>729</v>
      </c>
      <c r="E1093" t="str">
        <f t="shared" si="17"/>
        <v>https://www.genome.jp/entry/3.3.2.10</v>
      </c>
      <c r="F1093" t="str">
        <f>_xlfn.CONCAT("https://www.genome.jp/entry/",'reactions (old)'!C1093)</f>
        <v>https://www.genome.jp/entry/R07110</v>
      </c>
      <c r="G1093" t="s">
        <v>11717</v>
      </c>
      <c r="H1093" t="s">
        <v>8351</v>
      </c>
    </row>
    <row r="1094" spans="1:8">
      <c r="A1094" t="s">
        <v>731</v>
      </c>
      <c r="B1094" t="str">
        <f>VLOOKUP(A1094,Peptides!$L$2:$O$1465,4)</f>
        <v>BSU_08350</v>
      </c>
      <c r="C1094" t="s">
        <v>729</v>
      </c>
      <c r="E1094" t="str">
        <f t="shared" si="17"/>
        <v>https://www.genome.jp/entry/3.3.2.10</v>
      </c>
      <c r="F1094" t="str">
        <f>_xlfn.CONCAT("https://www.genome.jp/entry/",'reactions (old)'!C1094)</f>
        <v>https://www.genome.jp/entry/R07111</v>
      </c>
      <c r="G1094" t="s">
        <v>11718</v>
      </c>
      <c r="H1094" t="s">
        <v>8353</v>
      </c>
    </row>
    <row r="1095" spans="1:8">
      <c r="A1095" t="s">
        <v>2771</v>
      </c>
      <c r="B1095" t="str">
        <f>VLOOKUP(A1095,Peptides!$L$2:$O$1465,4)</f>
        <v>BSU_32050</v>
      </c>
      <c r="C1095" t="s">
        <v>2769</v>
      </c>
      <c r="E1095" t="str">
        <f t="shared" si="17"/>
        <v>https://www.genome.jp/entry/3.4.11.1</v>
      </c>
      <c r="F1095" t="str">
        <f>_xlfn.CONCAT("https://www.genome.jp/entry/",'reactions (old)'!C1095)</f>
        <v>https://www.genome.jp/entry/R00899</v>
      </c>
      <c r="G1095" t="s">
        <v>11719</v>
      </c>
      <c r="H1095" t="s">
        <v>12896</v>
      </c>
    </row>
    <row r="1096" spans="1:8">
      <c r="A1096" t="s">
        <v>2771</v>
      </c>
      <c r="B1096" t="str">
        <f>VLOOKUP(A1096,Peptides!$L$2:$O$1465,4)</f>
        <v>BSU_32050</v>
      </c>
      <c r="C1096" t="s">
        <v>2769</v>
      </c>
      <c r="E1096" t="str">
        <f t="shared" si="17"/>
        <v>https://www.genome.jp/entry/3.4.11.1</v>
      </c>
      <c r="F1096" t="str">
        <f>_xlfn.CONCAT("https://www.genome.jp/entry/",'reactions (old)'!C1096)</f>
        <v>https://www.genome.jp/entry/R04951</v>
      </c>
      <c r="G1096" t="s">
        <v>11720</v>
      </c>
      <c r="H1096" t="s">
        <v>12897</v>
      </c>
    </row>
    <row r="1097" spans="1:8">
      <c r="A1097" t="s">
        <v>170</v>
      </c>
      <c r="B1097" t="str">
        <f>VLOOKUP(A1097,Peptides!$L$2:$O$1465,4)</f>
        <v>BSU_01140</v>
      </c>
      <c r="C1097" t="s">
        <v>168</v>
      </c>
      <c r="E1097" t="str">
        <f t="shared" si="17"/>
        <v>https://www.genome.jp/entry/3.4.11.5</v>
      </c>
      <c r="F1097" t="str">
        <f>_xlfn.CONCAT("https://www.genome.jp/entry/",'reactions (old)'!C1097)</f>
        <v>https://www.genome.jp/entry/R00135</v>
      </c>
      <c r="G1097" t="s">
        <v>11721</v>
      </c>
      <c r="H1097" t="s">
        <v>12898</v>
      </c>
    </row>
    <row r="1098" spans="1:8">
      <c r="A1098" t="s">
        <v>867</v>
      </c>
      <c r="B1098" t="str">
        <f>VLOOKUP(A1098,Peptides!$L$2:$O$1465,4)</f>
        <v>BSU_10290</v>
      </c>
      <c r="C1098" t="s">
        <v>865</v>
      </c>
      <c r="E1098" t="str">
        <f t="shared" si="17"/>
        <v>https://www.genome.jp/entry/3.4.24.84</v>
      </c>
      <c r="F1098" t="str">
        <f>_xlfn.CONCAT("https://www.genome.jp/entry/",'reactions (old)'!C1098)</f>
        <v>https://www.genome.jp/entry/R09845</v>
      </c>
      <c r="G1098" t="s">
        <v>11722</v>
      </c>
      <c r="H1098" t="s">
        <v>12899</v>
      </c>
    </row>
    <row r="1099" spans="1:8">
      <c r="A1099" t="s">
        <v>278</v>
      </c>
      <c r="B1099" t="str">
        <f>VLOOKUP(A1099,Peptides!$L$2:$O$1465,4)</f>
        <v>BSU_02690</v>
      </c>
      <c r="C1099" t="s">
        <v>276</v>
      </c>
      <c r="E1099" t="str">
        <f t="shared" si="17"/>
        <v>https://www.genome.jp/entry/3.5.1.1</v>
      </c>
      <c r="F1099" t="str">
        <f>_xlfn.CONCAT("https://www.genome.jp/entry/",'reactions (old)'!C1099)</f>
        <v>https://www.genome.jp/entry/R00485</v>
      </c>
      <c r="G1099" t="s">
        <v>11723</v>
      </c>
      <c r="H1099" t="s">
        <v>12900</v>
      </c>
    </row>
    <row r="1100" spans="1:8">
      <c r="A1100" t="s">
        <v>278</v>
      </c>
      <c r="B1100" t="str">
        <f>VLOOKUP(A1100,Peptides!$L$2:$O$1465,4)</f>
        <v>BSU_02690</v>
      </c>
      <c r="C1100" t="s">
        <v>276</v>
      </c>
      <c r="E1100" t="str">
        <f t="shared" si="17"/>
        <v>https://www.genome.jp/entry/3.5.1.1</v>
      </c>
      <c r="F1100" t="str">
        <f>_xlfn.CONCAT("https://www.genome.jp/entry/",'reactions (old)'!C1100)</f>
        <v>https://www.genome.jp/entry/R06134</v>
      </c>
      <c r="G1100" t="s">
        <v>11724</v>
      </c>
      <c r="H1100" t="s">
        <v>12901</v>
      </c>
    </row>
    <row r="1101" spans="1:8">
      <c r="A1101" t="s">
        <v>1093</v>
      </c>
      <c r="B1101" t="str">
        <f>VLOOKUP(A1101,Peptides!$L$2:$O$1465,4)</f>
        <v>BSU_13110</v>
      </c>
      <c r="C1101" t="s">
        <v>1091</v>
      </c>
      <c r="E1101" t="str">
        <f t="shared" si="17"/>
        <v>https://www.genome.jp/entry/3.5.1.10</v>
      </c>
      <c r="F1101" t="str">
        <f>_xlfn.CONCAT("https://www.genome.jp/entry/",'reactions (old)'!C1101)</f>
        <v>https://www.genome.jp/entry/R00944</v>
      </c>
      <c r="G1101" t="s">
        <v>11725</v>
      </c>
      <c r="H1101" t="s">
        <v>12902</v>
      </c>
    </row>
    <row r="1102" spans="1:8">
      <c r="A1102" t="s">
        <v>3406</v>
      </c>
      <c r="B1102" t="str">
        <f>VLOOKUP(A1102,Peptides!$L$2:$O$1465,4)</f>
        <v>BSU_39540</v>
      </c>
      <c r="C1102" t="s">
        <v>3404</v>
      </c>
      <c r="E1102" t="str">
        <f t="shared" si="17"/>
        <v>https://www.genome.jp/entry/3.5.1.11</v>
      </c>
      <c r="F1102" t="str">
        <f>_xlfn.CONCAT("https://www.genome.jp/entry/",'reactions (old)'!C1102)</f>
        <v>https://www.genome.jp/entry/R02170</v>
      </c>
      <c r="G1102" t="s">
        <v>11726</v>
      </c>
      <c r="H1102" t="s">
        <v>12903</v>
      </c>
    </row>
    <row r="1103" spans="1:8">
      <c r="A1103" t="s">
        <v>3406</v>
      </c>
      <c r="B1103" t="str">
        <f>VLOOKUP(A1103,Peptides!$L$2:$O$1465,4)</f>
        <v>BSU_39540</v>
      </c>
      <c r="C1103" t="s">
        <v>3404</v>
      </c>
      <c r="E1103" t="str">
        <f t="shared" si="17"/>
        <v>https://www.genome.jp/entry/3.5.1.11</v>
      </c>
      <c r="F1103" t="str">
        <f>_xlfn.CONCAT("https://www.genome.jp/entry/",'reactions (old)'!C1103)</f>
        <v>https://www.genome.jp/entry/R04103</v>
      </c>
      <c r="G1103" t="s">
        <v>11727</v>
      </c>
      <c r="H1103" t="s">
        <v>12904</v>
      </c>
    </row>
    <row r="1104" spans="1:8">
      <c r="A1104" t="s">
        <v>3099</v>
      </c>
      <c r="B1104" t="str">
        <f>VLOOKUP(A1104,Peptides!$L$2:$O$1465,4)</f>
        <v>BSU_36100</v>
      </c>
      <c r="C1104" t="s">
        <v>3097</v>
      </c>
      <c r="E1104" t="str">
        <f t="shared" si="17"/>
        <v>https://www.genome.jp/entry/3.5.1.126</v>
      </c>
      <c r="F1104" t="str">
        <f>_xlfn.CONCAT("https://www.genome.jp/entry/",'reactions (old)'!C1104)</f>
        <v>https://www.genome.jp/entry/R11617</v>
      </c>
      <c r="G1104" t="s">
        <v>11728</v>
      </c>
      <c r="H1104" t="s">
        <v>12905</v>
      </c>
    </row>
    <row r="1105" spans="1:8">
      <c r="A1105" t="s">
        <v>2742</v>
      </c>
      <c r="B1105" t="str">
        <f>VLOOKUP(A1105,Peptides!$L$2:$O$1465,4)</f>
        <v>BSU_31760</v>
      </c>
      <c r="C1105" t="s">
        <v>2740</v>
      </c>
      <c r="E1105" t="str">
        <f t="shared" si="17"/>
        <v>https://www.genome.jp/entry/3.5.1.19</v>
      </c>
      <c r="F1105" t="str">
        <f>_xlfn.CONCAT("https://www.genome.jp/entry/",'reactions (old)'!C1105)</f>
        <v>https://www.genome.jp/entry/R01268</v>
      </c>
      <c r="G1105" t="s">
        <v>11729</v>
      </c>
      <c r="H1105" t="s">
        <v>12906</v>
      </c>
    </row>
    <row r="1106" spans="1:8">
      <c r="A1106" t="s">
        <v>2742</v>
      </c>
      <c r="B1106" t="str">
        <f>VLOOKUP(A1106,Peptides!$L$2:$O$1465,4)</f>
        <v>BSU_31760</v>
      </c>
      <c r="C1106" t="s">
        <v>2740</v>
      </c>
      <c r="E1106" t="str">
        <f t="shared" si="17"/>
        <v>https://www.genome.jp/entry/3.5.1.19</v>
      </c>
      <c r="F1106" t="str">
        <f>_xlfn.CONCAT("https://www.genome.jp/entry/",'reactions (old)'!C1106)</f>
        <v>https://www.genome.jp/entry/R06134</v>
      </c>
      <c r="G1106" t="s">
        <v>11724</v>
      </c>
      <c r="H1106" t="s">
        <v>12901</v>
      </c>
    </row>
    <row r="1107" spans="1:8">
      <c r="A1107" t="s">
        <v>22</v>
      </c>
      <c r="B1107" t="str">
        <f>VLOOKUP(A1107,Peptides!$L$2:$O$1465,4)</f>
        <v>BSU_00120</v>
      </c>
      <c r="C1107" t="s">
        <v>18</v>
      </c>
      <c r="E1107" t="str">
        <f t="shared" si="17"/>
        <v>https://www.genome.jp/entry/3.5.1.2</v>
      </c>
      <c r="F1107" t="str">
        <f>_xlfn.CONCAT("https://www.genome.jp/entry/",'reactions (old)'!C1107)</f>
        <v>https://www.genome.jp/entry/R00256</v>
      </c>
      <c r="G1107" t="s">
        <v>11043</v>
      </c>
      <c r="H1107" t="s">
        <v>12244</v>
      </c>
    </row>
    <row r="1108" spans="1:8">
      <c r="A1108" t="s">
        <v>22</v>
      </c>
      <c r="B1108" t="str">
        <f>VLOOKUP(A1108,Peptides!$L$2:$O$1465,4)</f>
        <v>BSU_00120</v>
      </c>
      <c r="C1108" t="s">
        <v>18</v>
      </c>
      <c r="E1108" t="str">
        <f t="shared" si="17"/>
        <v>https://www.genome.jp/entry/3.5.1.2</v>
      </c>
      <c r="F1108" t="str">
        <f>_xlfn.CONCAT("https://www.genome.jp/entry/",'reactions (old)'!C1108)</f>
        <v>https://www.genome.jp/entry/R01579</v>
      </c>
      <c r="G1108" t="s">
        <v>11730</v>
      </c>
      <c r="H1108" t="s">
        <v>12907</v>
      </c>
    </row>
    <row r="1109" spans="1:8">
      <c r="A1109" t="s">
        <v>22</v>
      </c>
      <c r="B1109" t="str">
        <f>VLOOKUP(A1109,Peptides!$L$2:$O$1465,4)</f>
        <v>BSU_00120</v>
      </c>
      <c r="C1109" t="s">
        <v>18</v>
      </c>
      <c r="E1109" t="str">
        <f t="shared" si="17"/>
        <v>https://www.genome.jp/entry/3.5.1.2</v>
      </c>
      <c r="F1109" t="str">
        <f>_xlfn.CONCAT("https://www.genome.jp/entry/",'reactions (old)'!C1109)</f>
        <v>https://www.genome.jp/entry/R06134</v>
      </c>
      <c r="G1109" t="s">
        <v>11724</v>
      </c>
      <c r="H1109" t="s">
        <v>12901</v>
      </c>
    </row>
    <row r="1110" spans="1:8">
      <c r="A1110" t="s">
        <v>3022</v>
      </c>
      <c r="B1110" t="str">
        <f>VLOOKUP(A1110,Peptides!$L$2:$O$1465,4)</f>
        <v>BSU_35010</v>
      </c>
      <c r="C1110" t="s">
        <v>3020</v>
      </c>
      <c r="E1110" t="str">
        <f t="shared" si="17"/>
        <v>https://www.genome.jp/entry/3.5.1.25</v>
      </c>
      <c r="F1110" t="str">
        <f>_xlfn.CONCAT("https://www.genome.jp/entry/",'reactions (old)'!C1110)</f>
        <v>https://www.genome.jp/entry/R02059</v>
      </c>
      <c r="G1110" t="s">
        <v>11731</v>
      </c>
      <c r="H1110" t="s">
        <v>12908</v>
      </c>
    </row>
    <row r="1111" spans="1:8">
      <c r="A1111" t="s">
        <v>184</v>
      </c>
      <c r="B1111" t="str">
        <f>VLOOKUP(A1111,Peptides!$L$2:$O$1465,4)</f>
        <v>BSU_01530</v>
      </c>
      <c r="C1111" t="s">
        <v>182</v>
      </c>
      <c r="E1111" t="str">
        <f t="shared" si="17"/>
        <v>https://www.genome.jp/entry/3.5.1.28</v>
      </c>
      <c r="F1111" t="str">
        <f>_xlfn.CONCAT("https://www.genome.jp/entry/",'reactions (old)'!C1111)</f>
        <v>https://www.genome.jp/entry/R04112</v>
      </c>
      <c r="G1111" t="s">
        <v>11732</v>
      </c>
      <c r="H1111" t="s">
        <v>12909</v>
      </c>
    </row>
    <row r="1112" spans="1:8">
      <c r="A1112" t="s">
        <v>1139</v>
      </c>
      <c r="B1112" t="str">
        <f>VLOOKUP(A1112,Peptides!$L$2:$O$1465,4)</f>
        <v>BSU_13570</v>
      </c>
      <c r="C1112" t="s">
        <v>1137</v>
      </c>
      <c r="E1112" t="str">
        <f t="shared" si="17"/>
        <v>https://www.genome.jp/entry/3.5.1.3</v>
      </c>
      <c r="F1112" t="str">
        <f>_xlfn.CONCAT("https://www.genome.jp/entry/",'reactions (old)'!C1112)</f>
        <v>https://www.genome.jp/entry/R00269</v>
      </c>
      <c r="G1112" t="s">
        <v>11733</v>
      </c>
      <c r="H1112" t="s">
        <v>12910</v>
      </c>
    </row>
    <row r="1113" spans="1:8">
      <c r="A1113" t="s">
        <v>1139</v>
      </c>
      <c r="B1113" t="str">
        <f>VLOOKUP(A1113,Peptides!$L$2:$O$1465,4)</f>
        <v>BSU_13570</v>
      </c>
      <c r="C1113" t="s">
        <v>1137</v>
      </c>
      <c r="D1113" t="s">
        <v>16318</v>
      </c>
      <c r="E1113" t="str">
        <f t="shared" si="17"/>
        <v>https://www.genome.jp/entry/3.5.1.3</v>
      </c>
      <c r="F1113" t="str">
        <f>_xlfn.CONCAT("https://www.genome.jp/entry/",'reactions (old)'!C1113)</f>
        <v>https://www.genome.jp/entry/R00348</v>
      </c>
      <c r="G1113" t="s">
        <v>11734</v>
      </c>
      <c r="H1113" t="s">
        <v>12911</v>
      </c>
    </row>
    <row r="1114" spans="1:8">
      <c r="A1114" t="s">
        <v>1139</v>
      </c>
      <c r="B1114" t="str">
        <f>VLOOKUP(A1114,Peptides!$L$2:$O$1465,4)</f>
        <v>BSU_13570</v>
      </c>
      <c r="C1114" t="s">
        <v>1137</v>
      </c>
      <c r="E1114" t="str">
        <f t="shared" si="17"/>
        <v>https://www.genome.jp/entry/3.5.1.3</v>
      </c>
      <c r="F1114" t="str">
        <f>_xlfn.CONCAT("https://www.genome.jp/entry/",'reactions (old)'!C1114)</f>
        <v>https://www.genome.jp/entry/R03804</v>
      </c>
      <c r="G1114" t="s">
        <v>11735</v>
      </c>
      <c r="H1114" t="s">
        <v>12912</v>
      </c>
    </row>
    <row r="1115" spans="1:8">
      <c r="A1115" t="s">
        <v>1139</v>
      </c>
      <c r="B1115" t="str">
        <f>VLOOKUP(A1115,Peptides!$L$2:$O$1465,4)</f>
        <v>BSU_13570</v>
      </c>
      <c r="C1115" t="s">
        <v>1137</v>
      </c>
      <c r="E1115" t="str">
        <f t="shared" si="17"/>
        <v>https://www.genome.jp/entry/3.5.1.3</v>
      </c>
      <c r="F1115" t="str">
        <f>_xlfn.CONCAT("https://www.genome.jp/entry/",'reactions (old)'!C1115)</f>
        <v>https://www.genome.jp/entry/R06134</v>
      </c>
      <c r="G1115" t="s">
        <v>11724</v>
      </c>
      <c r="H1115" t="s">
        <v>12901</v>
      </c>
    </row>
    <row r="1116" spans="1:8">
      <c r="A1116" t="s">
        <v>1202</v>
      </c>
      <c r="B1116" t="str">
        <f>VLOOKUP(A1116,Peptides!$L$2:$O$1465,4)</f>
        <v>BSU_14190</v>
      </c>
      <c r="C1116" t="s">
        <v>1200</v>
      </c>
      <c r="E1116" t="str">
        <f t="shared" si="17"/>
        <v>https://www.genome.jp/entry/3.5.1.47</v>
      </c>
      <c r="F1116" t="str">
        <f>_xlfn.CONCAT("https://www.genome.jp/entry/",'reactions (old)'!C1116)</f>
        <v>https://www.genome.jp/entry/R02733</v>
      </c>
      <c r="G1116" t="s">
        <v>11736</v>
      </c>
      <c r="H1116" t="s">
        <v>12913</v>
      </c>
    </row>
    <row r="1117" spans="1:8">
      <c r="A1117" t="s">
        <v>3130</v>
      </c>
      <c r="B1117" t="str">
        <f>VLOOKUP(A1117,Peptides!$L$2:$O$1465,4)</f>
        <v>BSU_36640</v>
      </c>
      <c r="C1117" t="s">
        <v>3128</v>
      </c>
      <c r="E1117" t="str">
        <f t="shared" si="17"/>
        <v>https://www.genome.jp/entry/3.5.1.5</v>
      </c>
      <c r="F1117" t="str">
        <f>_xlfn.CONCAT("https://www.genome.jp/entry/",'reactions (old)'!C1117)</f>
        <v>https://www.genome.jp/entry/R00131</v>
      </c>
      <c r="G1117" t="s">
        <v>11737</v>
      </c>
      <c r="H1117" t="s">
        <v>12914</v>
      </c>
    </row>
    <row r="1118" spans="1:8">
      <c r="A1118" t="s">
        <v>3130</v>
      </c>
      <c r="B1118" t="str">
        <f>VLOOKUP(A1118,Peptides!$L$2:$O$1465,4)</f>
        <v>BSU_36640</v>
      </c>
      <c r="C1118" t="s">
        <v>3128</v>
      </c>
      <c r="E1118" t="str">
        <f t="shared" si="17"/>
        <v>https://www.genome.jp/entry/3.5.1.5</v>
      </c>
      <c r="F1118" t="str">
        <f>_xlfn.CONCAT("https://www.genome.jp/entry/",'reactions (old)'!C1118)</f>
        <v>https://www.genome.jp/entry/R06134</v>
      </c>
      <c r="G1118" t="s">
        <v>11724</v>
      </c>
      <c r="H1118" t="s">
        <v>12901</v>
      </c>
    </row>
    <row r="1119" spans="1:8">
      <c r="A1119" t="s">
        <v>3130</v>
      </c>
      <c r="B1119" t="str">
        <f>VLOOKUP(A1119,Peptides!$L$2:$O$1465,4)</f>
        <v>BSU_36640</v>
      </c>
      <c r="C1119" t="s">
        <v>3128</v>
      </c>
      <c r="E1119" t="str">
        <f t="shared" si="17"/>
        <v>https://www.genome.jp/entry/3.5.1.5</v>
      </c>
      <c r="F1119" t="str">
        <f>_xlfn.CONCAT("https://www.genome.jp/entry/",'reactions (old)'!C1119)</f>
        <v>https://www.genome.jp/entry/R12185</v>
      </c>
      <c r="G1119" t="s">
        <v>11738</v>
      </c>
      <c r="H1119" t="s">
        <v>12915</v>
      </c>
    </row>
    <row r="1120" spans="1:8">
      <c r="A1120" t="s">
        <v>3130</v>
      </c>
      <c r="B1120" t="str">
        <f>VLOOKUP(A1120,Peptides!$L$2:$O$1465,4)</f>
        <v>BSU_36640</v>
      </c>
      <c r="C1120" t="s">
        <v>3128</v>
      </c>
      <c r="E1120" t="str">
        <f t="shared" si="17"/>
        <v>https://www.genome.jp/entry/3.5.1.5</v>
      </c>
      <c r="F1120" t="str">
        <f>_xlfn.CONCAT("https://www.genome.jp/entry/",'reactions (old)'!C1120)</f>
        <v>https://www.genome.jp/entry/R13420</v>
      </c>
      <c r="G1120" t="s">
        <v>11737</v>
      </c>
      <c r="H1120" t="s">
        <v>12916</v>
      </c>
    </row>
    <row r="1121" spans="1:8">
      <c r="A1121" t="s">
        <v>3130</v>
      </c>
      <c r="B1121" t="str">
        <f>VLOOKUP(A1121,Peptides!$L$2:$O$1465,4)</f>
        <v>BSU_36640</v>
      </c>
      <c r="C1121" t="s">
        <v>3128</v>
      </c>
      <c r="E1121" t="str">
        <f t="shared" si="17"/>
        <v>https://www.genome.jp/entry/3.5.1.5</v>
      </c>
      <c r="F1121" t="str">
        <f>_xlfn.CONCAT("https://www.genome.jp/entry/",'reactions (old)'!C1121)</f>
        <v>https://www.genome.jp/entry/R13421</v>
      </c>
      <c r="G1121" t="s">
        <v>11737</v>
      </c>
      <c r="H1121" t="s">
        <v>12917</v>
      </c>
    </row>
    <row r="1122" spans="1:8">
      <c r="A1122" t="s">
        <v>1374</v>
      </c>
      <c r="B1122" t="str">
        <f>VLOOKUP(A1122,Peptides!$L$2:$O$1465,4)</f>
        <v>BSU_15720</v>
      </c>
      <c r="C1122" t="s">
        <v>1372</v>
      </c>
      <c r="E1122" t="str">
        <f t="shared" si="17"/>
        <v>https://www.genome.jp/entry/3.5.1.88</v>
      </c>
      <c r="F1122" t="str">
        <f>_xlfn.CONCAT("https://www.genome.jp/entry/",'reactions (old)'!C1122)</f>
        <v>https://www.genome.jp/entry/R04268</v>
      </c>
      <c r="G1122" t="s">
        <v>11739</v>
      </c>
      <c r="H1122" t="s">
        <v>12918</v>
      </c>
    </row>
    <row r="1123" spans="1:8">
      <c r="A1123" t="s">
        <v>1374</v>
      </c>
      <c r="B1123" t="str">
        <f>VLOOKUP(A1123,Peptides!$L$2:$O$1465,4)</f>
        <v>BSU_15720</v>
      </c>
      <c r="C1123" t="s">
        <v>1372</v>
      </c>
      <c r="E1123" t="str">
        <f t="shared" si="17"/>
        <v>https://www.genome.jp/entry/3.5.1.88</v>
      </c>
      <c r="F1123" t="str">
        <f>_xlfn.CONCAT("https://www.genome.jp/entry/",'reactions (old)'!C1123)</f>
        <v>https://www.genome.jp/entry/R05635</v>
      </c>
      <c r="G1123" t="s">
        <v>11740</v>
      </c>
      <c r="H1123" t="s">
        <v>12919</v>
      </c>
    </row>
    <row r="1124" spans="1:8">
      <c r="A1124" t="s">
        <v>2813</v>
      </c>
      <c r="B1124" t="str">
        <f>VLOOKUP(A1124,Peptides!$L$2:$O$1465,4)</f>
        <v>BSU_32460</v>
      </c>
      <c r="C1124" t="s">
        <v>2811</v>
      </c>
      <c r="E1124" t="str">
        <f t="shared" si="17"/>
        <v>https://www.genome.jp/entry/3.5.2.17</v>
      </c>
      <c r="F1124" t="str">
        <f>_xlfn.CONCAT("https://www.genome.jp/entry/",'reactions (old)'!C1124)</f>
        <v>https://www.genome.jp/entry/R06601</v>
      </c>
      <c r="G1124" t="s">
        <v>11741</v>
      </c>
      <c r="H1124" t="s">
        <v>8399</v>
      </c>
    </row>
    <row r="1125" spans="1:8">
      <c r="A1125" t="s">
        <v>1334</v>
      </c>
      <c r="B1125" t="str">
        <f>VLOOKUP(A1125,Peptides!$L$2:$O$1465,4)</f>
        <v>BSU_15500</v>
      </c>
      <c r="C1125" t="s">
        <v>1332</v>
      </c>
      <c r="E1125" t="str">
        <f t="shared" si="17"/>
        <v>https://www.genome.jp/entry/3.5.2.3</v>
      </c>
      <c r="F1125" t="str">
        <f>_xlfn.CONCAT("https://www.genome.jp/entry/",'reactions (old)'!C1125)</f>
        <v>https://www.genome.jp/entry/R01993</v>
      </c>
      <c r="G1125" t="s">
        <v>11742</v>
      </c>
      <c r="H1125" t="s">
        <v>8401</v>
      </c>
    </row>
    <row r="1126" spans="1:8">
      <c r="A1126" t="s">
        <v>2807</v>
      </c>
      <c r="B1126" t="str">
        <f>VLOOKUP(A1126,Peptides!$L$2:$O$1465,4)</f>
        <v>BSU_32410</v>
      </c>
      <c r="C1126" t="s">
        <v>2805</v>
      </c>
      <c r="E1126" t="str">
        <f t="shared" si="17"/>
        <v>https://www.genome.jp/entry/3.5.2.5</v>
      </c>
      <c r="F1126" t="str">
        <f>_xlfn.CONCAT("https://www.genome.jp/entry/",'reactions (old)'!C1126)</f>
        <v>https://www.genome.jp/entry/R02425</v>
      </c>
      <c r="G1126" t="s">
        <v>11743</v>
      </c>
      <c r="H1126" t="s">
        <v>8403</v>
      </c>
    </row>
    <row r="1127" spans="1:8">
      <c r="A1127" t="s">
        <v>218</v>
      </c>
      <c r="B1127" t="str">
        <f>VLOOKUP(A1127,Peptides!$L$2:$O$1465,4)</f>
        <v>BSU_02090</v>
      </c>
      <c r="C1127" t="s">
        <v>216</v>
      </c>
      <c r="E1127" t="str">
        <f t="shared" si="17"/>
        <v>https://www.genome.jp/entry/3.5.2.6</v>
      </c>
      <c r="F1127" t="str">
        <f>_xlfn.CONCAT("https://www.genome.jp/entry/",'reactions (old)'!C1127)</f>
        <v>https://www.genome.jp/entry/R03743</v>
      </c>
      <c r="G1127" t="s">
        <v>11744</v>
      </c>
      <c r="H1127" t="s">
        <v>8405</v>
      </c>
    </row>
    <row r="1128" spans="1:8">
      <c r="A1128" t="s">
        <v>218</v>
      </c>
      <c r="B1128" t="str">
        <f>VLOOKUP(A1128,Peptides!$L$2:$O$1465,4)</f>
        <v>BSU_02090</v>
      </c>
      <c r="C1128" t="s">
        <v>216</v>
      </c>
      <c r="E1128" t="str">
        <f t="shared" si="17"/>
        <v>https://www.genome.jp/entry/3.5.2.6</v>
      </c>
      <c r="F1128" t="str">
        <f>_xlfn.CONCAT("https://www.genome.jp/entry/",'reactions (old)'!C1128)</f>
        <v>https://www.genome.jp/entry/R04318</v>
      </c>
      <c r="G1128" t="s">
        <v>11727</v>
      </c>
      <c r="H1128" t="s">
        <v>8406</v>
      </c>
    </row>
    <row r="1129" spans="1:8">
      <c r="A1129" t="s">
        <v>218</v>
      </c>
      <c r="B1129" t="str">
        <f>VLOOKUP(A1129,Peptides!$L$2:$O$1465,4)</f>
        <v>BSU_02090</v>
      </c>
      <c r="C1129" t="s">
        <v>216</v>
      </c>
      <c r="E1129" t="str">
        <f t="shared" si="17"/>
        <v>https://www.genome.jp/entry/3.5.2.6</v>
      </c>
      <c r="F1129" t="str">
        <f>_xlfn.CONCAT("https://www.genome.jp/entry/",'reactions (old)'!C1129)</f>
        <v>https://www.genome.jp/entry/R06363</v>
      </c>
      <c r="G1129" t="s">
        <v>11726</v>
      </c>
      <c r="H1129" t="s">
        <v>8407</v>
      </c>
    </row>
    <row r="1130" spans="1:8">
      <c r="A1130" t="s">
        <v>3387</v>
      </c>
      <c r="B1130" t="str">
        <f>VLOOKUP(A1130,Peptides!$L$2:$O$1465,4)</f>
        <v>BSU_39370</v>
      </c>
      <c r="C1130" t="s">
        <v>3385</v>
      </c>
      <c r="E1130" t="str">
        <f t="shared" si="17"/>
        <v>https://www.genome.jp/entry/3.5.2.7</v>
      </c>
      <c r="F1130" t="str">
        <f>_xlfn.CONCAT("https://www.genome.jp/entry/",'reactions (old)'!C1130)</f>
        <v>https://www.genome.jp/entry/R02288</v>
      </c>
      <c r="G1130" t="s">
        <v>11745</v>
      </c>
      <c r="H1130" t="s">
        <v>8409</v>
      </c>
    </row>
    <row r="1131" spans="1:8">
      <c r="A1131" t="s">
        <v>400</v>
      </c>
      <c r="B1131" t="str">
        <f>VLOOKUP(A1131,Peptides!$L$2:$O$1465,4)</f>
        <v>BSU_04050</v>
      </c>
      <c r="C1131" t="s">
        <v>398</v>
      </c>
      <c r="E1131" t="str">
        <f t="shared" si="17"/>
        <v>https://www.genome.jp/entry/3.5.2.9</v>
      </c>
      <c r="F1131" t="str">
        <f>_xlfn.CONCAT("https://www.genome.jp/entry/",'reactions (old)'!C1131)</f>
        <v>https://www.genome.jp/entry/R00251</v>
      </c>
      <c r="G1131" t="s">
        <v>11746</v>
      </c>
      <c r="H1131" t="s">
        <v>12920</v>
      </c>
    </row>
    <row r="1132" spans="1:8">
      <c r="A1132" t="s">
        <v>3478</v>
      </c>
      <c r="B1132" t="str">
        <f>VLOOKUP(A1132,Peptides!$L$2:$O$1465,4)</f>
        <v>BSU_40320</v>
      </c>
      <c r="C1132" t="s">
        <v>3476</v>
      </c>
      <c r="E1132" t="str">
        <f t="shared" si="17"/>
        <v>https://www.genome.jp/entry/3.5.3.1</v>
      </c>
      <c r="F1132" t="str">
        <f>_xlfn.CONCAT("https://www.genome.jp/entry/",'reactions (old)'!C1132)</f>
        <v>https://www.genome.jp/entry/R00551</v>
      </c>
      <c r="G1132" t="s">
        <v>11747</v>
      </c>
      <c r="H1132" t="s">
        <v>12921</v>
      </c>
    </row>
    <row r="1133" spans="1:8">
      <c r="A1133" t="s">
        <v>3217</v>
      </c>
      <c r="B1133" t="str">
        <f>VLOOKUP(A1133,Peptides!$L$2:$O$1465,4)</f>
        <v>BSU_37490</v>
      </c>
      <c r="C1133" t="s">
        <v>3215</v>
      </c>
      <c r="E1133" t="str">
        <f t="shared" si="17"/>
        <v>https://www.genome.jp/entry/3.5.3.11</v>
      </c>
      <c r="F1133" t="str">
        <f>_xlfn.CONCAT("https://www.genome.jp/entry/",'reactions (old)'!C1133)</f>
        <v>https://www.genome.jp/entry/R01157</v>
      </c>
      <c r="G1133" t="s">
        <v>11748</v>
      </c>
      <c r="H1133" t="s">
        <v>12922</v>
      </c>
    </row>
    <row r="1134" spans="1:8">
      <c r="A1134" t="s">
        <v>1087</v>
      </c>
      <c r="B1134" t="str">
        <f>VLOOKUP(A1134,Peptides!$L$2:$O$1465,4)</f>
        <v>BSU_13020</v>
      </c>
      <c r="C1134" t="s">
        <v>1085</v>
      </c>
      <c r="E1134" t="str">
        <f t="shared" si="17"/>
        <v>https://www.genome.jp/entry/3.5.3.18</v>
      </c>
      <c r="F1134" t="str">
        <f>_xlfn.CONCAT("https://www.genome.jp/entry/",'reactions (old)'!C1134)</f>
        <v>https://www.genome.jp/entry/R02513</v>
      </c>
      <c r="G1134" t="s">
        <v>11749</v>
      </c>
      <c r="H1134" t="s">
        <v>12923</v>
      </c>
    </row>
    <row r="1135" spans="1:8">
      <c r="A1135" t="s">
        <v>3390</v>
      </c>
      <c r="B1135" t="str">
        <f>VLOOKUP(A1135,Peptides!$L$2:$O$1465,4)</f>
        <v>BSU_39380</v>
      </c>
      <c r="C1135" t="s">
        <v>3388</v>
      </c>
      <c r="E1135" t="str">
        <f t="shared" si="17"/>
        <v>https://www.genome.jp/entry/3.5.3.8</v>
      </c>
      <c r="F1135" t="str">
        <f>_xlfn.CONCAT("https://www.genome.jp/entry/",'reactions (old)'!C1135)</f>
        <v>https://www.genome.jp/entry/R02285</v>
      </c>
      <c r="G1135" t="s">
        <v>11750</v>
      </c>
      <c r="H1135" t="s">
        <v>12924</v>
      </c>
    </row>
    <row r="1136" spans="1:8">
      <c r="A1136" t="s">
        <v>2825</v>
      </c>
      <c r="B1136" t="str">
        <f>VLOOKUP(A1136,Peptides!$L$2:$O$1465,4)</f>
        <v>BSU_32530</v>
      </c>
      <c r="C1136" t="s">
        <v>2823</v>
      </c>
      <c r="E1136" t="str">
        <f t="shared" si="17"/>
        <v>https://www.genome.jp/entry/3.5.3.9</v>
      </c>
      <c r="F1136" t="str">
        <f>_xlfn.CONCAT("https://www.genome.jp/entry/",'reactions (old)'!C1136)</f>
        <v>https://www.genome.jp/entry/R02423</v>
      </c>
      <c r="G1136" t="s">
        <v>11751</v>
      </c>
      <c r="H1136" t="s">
        <v>12925</v>
      </c>
    </row>
    <row r="1137" spans="1:8">
      <c r="A1137" t="s">
        <v>2825</v>
      </c>
      <c r="B1137" t="str">
        <f>VLOOKUP(A1137,Peptides!$L$2:$O$1465,4)</f>
        <v>BSU_32530</v>
      </c>
      <c r="C1137" t="s">
        <v>2823</v>
      </c>
      <c r="E1137" t="str">
        <f t="shared" si="17"/>
        <v>https://www.genome.jp/entry/3.5.3.9</v>
      </c>
      <c r="F1137" t="str">
        <f>_xlfn.CONCAT("https://www.genome.jp/entry/",'reactions (old)'!C1137)</f>
        <v>https://www.genome.jp/entry/R06138</v>
      </c>
      <c r="G1137" t="s">
        <v>11752</v>
      </c>
      <c r="H1137" t="s">
        <v>12926</v>
      </c>
    </row>
    <row r="1138" spans="1:8">
      <c r="A1138" t="s">
        <v>571</v>
      </c>
      <c r="B1138" t="str">
        <f>VLOOKUP(A1138,Peptides!$L$2:$O$1465,4)</f>
        <v>BSU_06520</v>
      </c>
      <c r="C1138" t="s">
        <v>569</v>
      </c>
      <c r="E1138" t="str">
        <f t="shared" si="17"/>
        <v>https://www.genome.jp/entry/3.5.4.10</v>
      </c>
      <c r="F1138" t="str">
        <f>_xlfn.CONCAT("https://www.genome.jp/entry/",'reactions (old)'!C1138)</f>
        <v>https://www.genome.jp/entry/R01127</v>
      </c>
      <c r="G1138" t="s">
        <v>11593</v>
      </c>
      <c r="H1138" t="s">
        <v>8423</v>
      </c>
    </row>
    <row r="1139" spans="1:8">
      <c r="A1139" t="s">
        <v>2168</v>
      </c>
      <c r="B1139" t="str">
        <f>VLOOKUP(A1139,Peptides!$L$2:$O$1465,4)</f>
        <v>BSU_25580</v>
      </c>
      <c r="C1139" t="s">
        <v>2166</v>
      </c>
      <c r="E1139" t="str">
        <f t="shared" si="17"/>
        <v>https://www.genome.jp/entry/3.5.4.12</v>
      </c>
      <c r="F1139" t="str">
        <f>_xlfn.CONCAT("https://www.genome.jp/entry/",'reactions (old)'!C1139)</f>
        <v>https://www.genome.jp/entry/R01663</v>
      </c>
      <c r="G1139" t="s">
        <v>11596</v>
      </c>
      <c r="H1139" t="s">
        <v>12927</v>
      </c>
    </row>
    <row r="1140" spans="1:8">
      <c r="A1140" t="s">
        <v>342</v>
      </c>
      <c r="B1140" t="str">
        <f>VLOOKUP(A1140,Peptides!$L$2:$O$1465,4)</f>
        <v>BSU_03340</v>
      </c>
      <c r="C1140" t="s">
        <v>340</v>
      </c>
      <c r="E1140" t="str">
        <f t="shared" si="17"/>
        <v>https://www.genome.jp/entry/3.5.4.16</v>
      </c>
      <c r="F1140" t="str">
        <f>_xlfn.CONCAT("https://www.genome.jp/entry/",'reactions (old)'!C1140)</f>
        <v>https://www.genome.jp/entry/R00424</v>
      </c>
      <c r="G1140" t="s">
        <v>11753</v>
      </c>
      <c r="H1140" t="s">
        <v>12928</v>
      </c>
    </row>
    <row r="1141" spans="1:8">
      <c r="A1141" t="s">
        <v>342</v>
      </c>
      <c r="B1141" t="str">
        <f>VLOOKUP(A1141,Peptides!$L$2:$O$1465,4)</f>
        <v>BSU_03340</v>
      </c>
      <c r="C1141" t="s">
        <v>340</v>
      </c>
      <c r="E1141" t="str">
        <f t="shared" si="17"/>
        <v>https://www.genome.jp/entry/3.5.4.16</v>
      </c>
      <c r="F1141" t="str">
        <f>_xlfn.CONCAT("https://www.genome.jp/entry/",'reactions (old)'!C1141)</f>
        <v>https://www.genome.jp/entry/R00428</v>
      </c>
      <c r="G1141" t="s">
        <v>11753</v>
      </c>
      <c r="H1141" t="s">
        <v>8427</v>
      </c>
    </row>
    <row r="1142" spans="1:8">
      <c r="A1142" t="s">
        <v>342</v>
      </c>
      <c r="B1142" t="str">
        <f>VLOOKUP(A1142,Peptides!$L$2:$O$1465,4)</f>
        <v>BSU_03340</v>
      </c>
      <c r="C1142" t="s">
        <v>340</v>
      </c>
      <c r="E1142" t="str">
        <f t="shared" si="17"/>
        <v>https://www.genome.jp/entry/3.5.4.16</v>
      </c>
      <c r="F1142" t="str">
        <f>_xlfn.CONCAT("https://www.genome.jp/entry/",'reactions (old)'!C1142)</f>
        <v>https://www.genome.jp/entry/R04639</v>
      </c>
      <c r="G1142" t="s">
        <v>11574</v>
      </c>
      <c r="H1142" t="s">
        <v>8429</v>
      </c>
    </row>
    <row r="1143" spans="1:8">
      <c r="A1143" t="s">
        <v>342</v>
      </c>
      <c r="B1143" t="str">
        <f>VLOOKUP(A1143,Peptides!$L$2:$O$1465,4)</f>
        <v>BSU_03340</v>
      </c>
      <c r="C1143" t="s">
        <v>340</v>
      </c>
      <c r="E1143" t="str">
        <f t="shared" si="17"/>
        <v>https://www.genome.jp/entry/3.5.4.16</v>
      </c>
      <c r="F1143" t="str">
        <f>_xlfn.CONCAT("https://www.genome.jp/entry/",'reactions (old)'!C1143)</f>
        <v>https://www.genome.jp/entry/R05046</v>
      </c>
      <c r="G1143" t="s">
        <v>11754</v>
      </c>
      <c r="H1143" t="s">
        <v>12929</v>
      </c>
    </row>
    <row r="1144" spans="1:8">
      <c r="A1144" t="s">
        <v>342</v>
      </c>
      <c r="B1144" t="str">
        <f>VLOOKUP(A1144,Peptides!$L$2:$O$1465,4)</f>
        <v>BSU_03340</v>
      </c>
      <c r="C1144" t="s">
        <v>340</v>
      </c>
      <c r="E1144" t="str">
        <f t="shared" si="17"/>
        <v>https://www.genome.jp/entry/3.5.4.16</v>
      </c>
      <c r="F1144" t="str">
        <f>_xlfn.CONCAT("https://www.genome.jp/entry/",'reactions (old)'!C1144)</f>
        <v>https://www.genome.jp/entry/R05048</v>
      </c>
      <c r="G1144" t="s">
        <v>8432</v>
      </c>
      <c r="H1144" t="s">
        <v>8429</v>
      </c>
    </row>
    <row r="1145" spans="1:8">
      <c r="A1145" t="s">
        <v>2986</v>
      </c>
      <c r="B1145" t="str">
        <f>VLOOKUP(A1145,Peptides!$L$2:$O$1465,4)</f>
        <v>BSU_34860</v>
      </c>
      <c r="C1145" t="s">
        <v>2983</v>
      </c>
      <c r="E1145" t="str">
        <f t="shared" si="17"/>
        <v>https://www.genome.jp/entry/3.5.4.19</v>
      </c>
      <c r="F1145" t="str">
        <f>_xlfn.CONCAT("https://www.genome.jp/entry/",'reactions (old)'!C1145)</f>
        <v>https://www.genome.jp/entry/R04037</v>
      </c>
      <c r="G1145" t="s">
        <v>11755</v>
      </c>
      <c r="H1145" t="s">
        <v>8434</v>
      </c>
    </row>
    <row r="1146" spans="1:8">
      <c r="A1146" t="s">
        <v>577</v>
      </c>
      <c r="B1146" t="str">
        <f>VLOOKUP(A1146,Peptides!$L$2:$O$1465,4)</f>
        <v>BSU_06560</v>
      </c>
      <c r="C1146" t="s">
        <v>575</v>
      </c>
      <c r="E1146" t="str">
        <f t="shared" si="17"/>
        <v>https://www.genome.jp/entry/3.5.4.2</v>
      </c>
      <c r="F1146" t="str">
        <f>_xlfn.CONCAT("https://www.genome.jp/entry/",'reactions (old)'!C1146)</f>
        <v>https://www.genome.jp/entry/R01244</v>
      </c>
      <c r="G1146" t="s">
        <v>11756</v>
      </c>
      <c r="H1146" t="s">
        <v>12930</v>
      </c>
    </row>
    <row r="1147" spans="1:8">
      <c r="A1147" t="s">
        <v>1948</v>
      </c>
      <c r="B1147" t="str">
        <f>VLOOKUP(A1147,Peptides!$L$2:$O$1465,4)</f>
        <v>BSU_23260</v>
      </c>
      <c r="C1147" t="s">
        <v>1945</v>
      </c>
      <c r="E1147" t="str">
        <f t="shared" si="17"/>
        <v>https://www.genome.jp/entry/3.5.4.25</v>
      </c>
      <c r="F1147" t="str">
        <f>_xlfn.CONCAT("https://www.genome.jp/entry/",'reactions (old)'!C1147)</f>
        <v>https://www.genome.jp/entry/R00425</v>
      </c>
      <c r="G1147" t="s">
        <v>11753</v>
      </c>
      <c r="H1147" t="s">
        <v>12931</v>
      </c>
    </row>
    <row r="1148" spans="1:8">
      <c r="A1148" t="s">
        <v>1955</v>
      </c>
      <c r="B1148" t="str">
        <f>VLOOKUP(A1148,Peptides!$L$2:$O$1465,4)</f>
        <v>BSU_23280</v>
      </c>
      <c r="C1148" t="s">
        <v>1953</v>
      </c>
      <c r="E1148" t="str">
        <f t="shared" si="17"/>
        <v>https://www.genome.jp/entry/3.5.4.26</v>
      </c>
      <c r="F1148" t="str">
        <f>_xlfn.CONCAT("https://www.genome.jp/entry/",'reactions (old)'!C1148)</f>
        <v>https://www.genome.jp/entry/R03459</v>
      </c>
      <c r="G1148" t="s">
        <v>11757</v>
      </c>
      <c r="H1148" t="s">
        <v>12932</v>
      </c>
    </row>
    <row r="1149" spans="1:8">
      <c r="A1149" t="s">
        <v>1106</v>
      </c>
      <c r="B1149" t="str">
        <f>VLOOKUP(A1149,Peptides!$L$2:$O$1465,4)</f>
        <v>BSU_13170</v>
      </c>
      <c r="C1149" t="s">
        <v>1104</v>
      </c>
      <c r="E1149" t="str">
        <f t="shared" si="17"/>
        <v>https://www.genome.jp/entry/3.5.4.3</v>
      </c>
      <c r="F1149" t="str">
        <f>_xlfn.CONCAT("https://www.genome.jp/entry/",'reactions (old)'!C1149)</f>
        <v>https://www.genome.jp/entry/R01676</v>
      </c>
      <c r="G1149" t="s">
        <v>11758</v>
      </c>
      <c r="H1149" t="s">
        <v>12933</v>
      </c>
    </row>
    <row r="1150" spans="1:8">
      <c r="A1150" t="s">
        <v>41</v>
      </c>
      <c r="B1150" t="str">
        <f>VLOOKUP(A1150,Peptides!$L$2:$O$1465,4)</f>
        <v>BSU_00180</v>
      </c>
      <c r="C1150" t="s">
        <v>39</v>
      </c>
      <c r="E1150" t="str">
        <f t="shared" si="17"/>
        <v>https://www.genome.jp/entry/3.5.4.33</v>
      </c>
      <c r="F1150" t="str">
        <f>_xlfn.CONCAT("https://www.genome.jp/entry/",'reactions (old)'!C1150)</f>
        <v>https://www.genome.jp/entry/R10223</v>
      </c>
      <c r="G1150" t="s">
        <v>11759</v>
      </c>
      <c r="H1150" t="s">
        <v>12934</v>
      </c>
    </row>
    <row r="1151" spans="1:8">
      <c r="A1151" t="s">
        <v>2150</v>
      </c>
      <c r="B1151" t="str">
        <f>VLOOKUP(A1151,Peptides!$L$2:$O$1465,4)</f>
        <v>BSU_25300</v>
      </c>
      <c r="C1151" t="s">
        <v>2148</v>
      </c>
      <c r="E1151" t="str">
        <f t="shared" si="17"/>
        <v>https://www.genome.jp/entry/3.5.4.5</v>
      </c>
      <c r="F1151" t="str">
        <f>_xlfn.CONCAT("https://www.genome.jp/entry/",'reactions (old)'!C1151)</f>
        <v>https://www.genome.jp/entry/R01878</v>
      </c>
      <c r="G1151" t="s">
        <v>11760</v>
      </c>
      <c r="H1151" t="s">
        <v>12935</v>
      </c>
    </row>
    <row r="1152" spans="1:8">
      <c r="A1152" t="s">
        <v>2150</v>
      </c>
      <c r="B1152" t="str">
        <f>VLOOKUP(A1152,Peptides!$L$2:$O$1465,4)</f>
        <v>BSU_25300</v>
      </c>
      <c r="C1152" t="s">
        <v>2148</v>
      </c>
      <c r="E1152" t="str">
        <f t="shared" si="17"/>
        <v>https://www.genome.jp/entry/3.5.4.5</v>
      </c>
      <c r="F1152" t="str">
        <f>_xlfn.CONCAT("https://www.genome.jp/entry/",'reactions (old)'!C1152)</f>
        <v>https://www.genome.jp/entry/R02485</v>
      </c>
      <c r="G1152" t="s">
        <v>11761</v>
      </c>
      <c r="H1152" t="s">
        <v>12936</v>
      </c>
    </row>
    <row r="1153" spans="1:8">
      <c r="A1153" t="s">
        <v>2150</v>
      </c>
      <c r="B1153" t="str">
        <f>VLOOKUP(A1153,Peptides!$L$2:$O$1465,4)</f>
        <v>BSU_25300</v>
      </c>
      <c r="C1153" t="s">
        <v>2148</v>
      </c>
      <c r="E1153" t="str">
        <f t="shared" si="17"/>
        <v>https://www.genome.jp/entry/3.5.4.5</v>
      </c>
      <c r="F1153" t="str">
        <f>_xlfn.CONCAT("https://www.genome.jp/entry/",'reactions (old)'!C1153)</f>
        <v>https://www.genome.jp/entry/R08221</v>
      </c>
      <c r="G1153" t="s">
        <v>11762</v>
      </c>
      <c r="H1153" t="s">
        <v>12937</v>
      </c>
    </row>
    <row r="1154" spans="1:8">
      <c r="A1154" t="s">
        <v>2081</v>
      </c>
      <c r="B1154" t="str">
        <f>VLOOKUP(A1154,Peptides!$L$2:$O$1465,4)</f>
        <v>BSU_24310</v>
      </c>
      <c r="C1154" t="s">
        <v>2079</v>
      </c>
      <c r="E1154" t="str">
        <f t="shared" si="17"/>
        <v>https://www.genome.jp/entry/3.5.4.9</v>
      </c>
      <c r="F1154" t="str">
        <f>_xlfn.CONCAT("https://www.genome.jp/entry/",'reactions (old)'!C1154)</f>
        <v>https://www.genome.jp/entry/R01655</v>
      </c>
      <c r="G1154" t="s">
        <v>11763</v>
      </c>
      <c r="H1154" t="s">
        <v>12938</v>
      </c>
    </row>
    <row r="1155" spans="1:8">
      <c r="A1155" t="s">
        <v>75</v>
      </c>
      <c r="B1155" t="str">
        <f>VLOOKUP(A1155,Peptides!$L$2:$O$1465,4)</f>
        <v>BSU_00480</v>
      </c>
      <c r="C1155" t="s">
        <v>73</v>
      </c>
      <c r="E1155" t="str">
        <f t="shared" ref="E1155:E1218" si="18">_xlfn.CONCAT("https://www.genome.jp/entry/",C1155)</f>
        <v>https://www.genome.jp/entry/3.5.99.10</v>
      </c>
      <c r="F1155" t="str">
        <f>_xlfn.CONCAT("https://www.genome.jp/entry/",'reactions (old)'!C1155)</f>
        <v>https://www.genome.jp/entry/R11098</v>
      </c>
      <c r="G1155" t="s">
        <v>11764</v>
      </c>
      <c r="H1155" t="s">
        <v>12939</v>
      </c>
    </row>
    <row r="1156" spans="1:8">
      <c r="A1156" t="s">
        <v>75</v>
      </c>
      <c r="B1156" t="str">
        <f>VLOOKUP(A1156,Peptides!$L$2:$O$1465,4)</f>
        <v>BSU_00480</v>
      </c>
      <c r="C1156" t="s">
        <v>73</v>
      </c>
      <c r="E1156" t="str">
        <f t="shared" si="18"/>
        <v>https://www.genome.jp/entry/3.5.99.10</v>
      </c>
      <c r="F1156" t="str">
        <f>_xlfn.CONCAT("https://www.genome.jp/entry/",'reactions (old)'!C1156)</f>
        <v>https://www.genome.jp/entry/R11099</v>
      </c>
      <c r="G1156" t="s">
        <v>11765</v>
      </c>
      <c r="H1156" t="s">
        <v>12940</v>
      </c>
    </row>
    <row r="1157" spans="1:8">
      <c r="A1157" t="s">
        <v>981</v>
      </c>
      <c r="B1157" t="str">
        <f>VLOOKUP(A1157,Peptides!$L$2:$O$1465,4)</f>
        <v>BSU_11650</v>
      </c>
      <c r="C1157" t="s">
        <v>979</v>
      </c>
      <c r="E1157" t="str">
        <f t="shared" si="18"/>
        <v>https://www.genome.jp/entry/3.5.99.2</v>
      </c>
      <c r="F1157" t="str">
        <f>_xlfn.CONCAT("https://www.genome.jp/entry/",'reactions (old)'!C1157)</f>
        <v>https://www.genome.jp/entry/R02133</v>
      </c>
      <c r="G1157" t="s">
        <v>11766</v>
      </c>
      <c r="H1157" t="s">
        <v>12941</v>
      </c>
    </row>
    <row r="1158" spans="1:8">
      <c r="A1158" t="s">
        <v>981</v>
      </c>
      <c r="B1158" t="str">
        <f>VLOOKUP(A1158,Peptides!$L$2:$O$1465,4)</f>
        <v>BSU_11650</v>
      </c>
      <c r="C1158" t="s">
        <v>979</v>
      </c>
      <c r="E1158" t="str">
        <f t="shared" si="18"/>
        <v>https://www.genome.jp/entry/3.5.99.2</v>
      </c>
      <c r="F1158" t="str">
        <f>_xlfn.CONCAT("https://www.genome.jp/entry/",'reactions (old)'!C1158)</f>
        <v>https://www.genome.jp/entry/R09993</v>
      </c>
      <c r="G1158" t="s">
        <v>11767</v>
      </c>
      <c r="H1158" t="s">
        <v>12942</v>
      </c>
    </row>
    <row r="1159" spans="1:8">
      <c r="A1159" t="s">
        <v>247</v>
      </c>
      <c r="B1159" t="str">
        <f>VLOOKUP(A1159,Peptides!$L$2:$O$1465,4)</f>
        <v>BSU_02360</v>
      </c>
      <c r="C1159" t="s">
        <v>245</v>
      </c>
      <c r="E1159" t="str">
        <f t="shared" si="18"/>
        <v>https://www.genome.jp/entry/3.5.99.6</v>
      </c>
      <c r="F1159" t="str">
        <f>_xlfn.CONCAT("https://www.genome.jp/entry/",'reactions (old)'!C1159)</f>
        <v>https://www.genome.jp/entry/R00765</v>
      </c>
      <c r="G1159" t="s">
        <v>11768</v>
      </c>
      <c r="H1159" t="s">
        <v>12943</v>
      </c>
    </row>
    <row r="1160" spans="1:8">
      <c r="A1160" t="s">
        <v>3013</v>
      </c>
      <c r="B1160" t="str">
        <f>VLOOKUP(A1160,Peptides!$L$2:$O$1465,4)</f>
        <v>BSU_34970</v>
      </c>
      <c r="C1160" t="s">
        <v>3011</v>
      </c>
      <c r="E1160" t="str">
        <f t="shared" si="18"/>
        <v>https://www.genome.jp/entry/3.6.1.1</v>
      </c>
      <c r="F1160" t="str">
        <f>_xlfn.CONCAT("https://www.genome.jp/entry/",'reactions (old)'!C1160)</f>
        <v>https://www.genome.jp/entry/R00004</v>
      </c>
      <c r="G1160" t="s">
        <v>11769</v>
      </c>
      <c r="H1160" t="s">
        <v>10743</v>
      </c>
    </row>
    <row r="1161" spans="1:8">
      <c r="A1161" t="s">
        <v>1652</v>
      </c>
      <c r="B1161" t="str">
        <f>VLOOKUP(A1161,Peptides!$L$2:$O$1465,4)</f>
        <v>BSU_19220</v>
      </c>
      <c r="C1161" t="s">
        <v>1650</v>
      </c>
      <c r="E1161" t="str">
        <f t="shared" si="18"/>
        <v>https://www.genome.jp/entry/3.6.1.12</v>
      </c>
      <c r="F1161" t="str">
        <f>_xlfn.CONCAT("https://www.genome.jp/entry/",'reactions (old)'!C1161)</f>
        <v>https://www.genome.jp/entry/R01667</v>
      </c>
      <c r="G1161" t="s">
        <v>11770</v>
      </c>
      <c r="H1161" t="s">
        <v>12944</v>
      </c>
    </row>
    <row r="1162" spans="1:8">
      <c r="A1162" t="s">
        <v>1652</v>
      </c>
      <c r="B1162" t="str">
        <f>VLOOKUP(A1162,Peptides!$L$2:$O$1465,4)</f>
        <v>BSU_19220</v>
      </c>
      <c r="C1162" t="s">
        <v>1650</v>
      </c>
      <c r="E1162" t="str">
        <f t="shared" si="18"/>
        <v>https://www.genome.jp/entry/3.6.1.12</v>
      </c>
      <c r="F1162" t="str">
        <f>_xlfn.CONCAT("https://www.genome.jp/entry/",'reactions (old)'!C1162)</f>
        <v>https://www.genome.jp/entry/R01668</v>
      </c>
      <c r="G1162" t="s">
        <v>11771</v>
      </c>
      <c r="H1162" t="s">
        <v>12945</v>
      </c>
    </row>
    <row r="1163" spans="1:8">
      <c r="A1163" t="s">
        <v>1982</v>
      </c>
      <c r="B1163" t="str">
        <f>VLOOKUP(A1163,Peptides!$L$2:$O$1465,4)</f>
        <v>BSU_23610</v>
      </c>
      <c r="C1163" t="s">
        <v>1980</v>
      </c>
      <c r="E1163" t="str">
        <f t="shared" si="18"/>
        <v>https://www.genome.jp/entry/3.6.1.13</v>
      </c>
      <c r="F1163" t="str">
        <f>_xlfn.CONCAT("https://www.genome.jp/entry/",'reactions (old)'!C1163)</f>
        <v>https://www.genome.jp/entry/R01054</v>
      </c>
      <c r="G1163" t="s">
        <v>11772</v>
      </c>
      <c r="H1163" t="s">
        <v>12946</v>
      </c>
    </row>
    <row r="1164" spans="1:8">
      <c r="A1164" t="s">
        <v>2621</v>
      </c>
      <c r="B1164" t="str">
        <f>VLOOKUP(A1164,Peptides!$L$2:$O$1465,4)</f>
        <v>BSU_30630</v>
      </c>
      <c r="C1164" t="s">
        <v>2619</v>
      </c>
      <c r="E1164" t="str">
        <f t="shared" si="18"/>
        <v>https://www.genome.jp/entry/3.6.1.15</v>
      </c>
      <c r="F1164" t="str">
        <f>_xlfn.CONCAT("https://www.genome.jp/entry/",'reactions (old)'!C1164)</f>
        <v>https://www.genome.jp/entry/R00086</v>
      </c>
      <c r="G1164" t="s">
        <v>11773</v>
      </c>
      <c r="H1164" t="s">
        <v>12947</v>
      </c>
    </row>
    <row r="1165" spans="1:8">
      <c r="A1165" t="s">
        <v>2621</v>
      </c>
      <c r="B1165" t="str">
        <f>VLOOKUP(A1165,Peptides!$L$2:$O$1465,4)</f>
        <v>BSU_30630</v>
      </c>
      <c r="C1165" t="s">
        <v>2619</v>
      </c>
      <c r="E1165" t="str">
        <f t="shared" si="18"/>
        <v>https://www.genome.jp/entry/3.6.1.15</v>
      </c>
      <c r="F1165" t="str">
        <f>_xlfn.CONCAT("https://www.genome.jp/entry/",'reactions (old)'!C1165)</f>
        <v>https://www.genome.jp/entry/R00615</v>
      </c>
      <c r="G1165" t="s">
        <v>11774</v>
      </c>
      <c r="H1165" t="s">
        <v>12948</v>
      </c>
    </row>
    <row r="1166" spans="1:8">
      <c r="A1166" t="s">
        <v>2621</v>
      </c>
      <c r="B1166" t="str">
        <f>VLOOKUP(A1166,Peptides!$L$2:$O$1465,4)</f>
        <v>BSU_30630</v>
      </c>
      <c r="C1166" t="s">
        <v>2619</v>
      </c>
      <c r="E1166" t="str">
        <f t="shared" si="18"/>
        <v>https://www.genome.jp/entry/3.6.1.15</v>
      </c>
      <c r="F1166" t="str">
        <f>_xlfn.CONCAT("https://www.genome.jp/entry/",'reactions (old)'!C1166)</f>
        <v>https://www.genome.jp/entry/R02319</v>
      </c>
      <c r="G1166" t="s">
        <v>11775</v>
      </c>
      <c r="H1166" t="s">
        <v>12949</v>
      </c>
    </row>
    <row r="1167" spans="1:8">
      <c r="A1167" t="s">
        <v>978</v>
      </c>
      <c r="B1167" t="str">
        <f>VLOOKUP(A1167,Peptides!$L$2:$O$1465,4)</f>
        <v>BSU_11630</v>
      </c>
      <c r="C1167" t="s">
        <v>976</v>
      </c>
      <c r="E1167" t="str">
        <f t="shared" si="18"/>
        <v>https://www.genome.jp/entry/3.6.1.17</v>
      </c>
      <c r="F1167" t="str">
        <f>_xlfn.CONCAT("https://www.genome.jp/entry/",'reactions (old)'!C1167)</f>
        <v>https://www.genome.jp/entry/R00184</v>
      </c>
      <c r="G1167" t="s">
        <v>11776</v>
      </c>
      <c r="H1167" t="s">
        <v>12950</v>
      </c>
    </row>
    <row r="1168" spans="1:8">
      <c r="A1168" t="s">
        <v>978</v>
      </c>
      <c r="B1168" t="str">
        <f>VLOOKUP(A1168,Peptides!$L$2:$O$1465,4)</f>
        <v>BSU_11630</v>
      </c>
      <c r="C1168" t="s">
        <v>976</v>
      </c>
      <c r="E1168" t="str">
        <f t="shared" si="18"/>
        <v>https://www.genome.jp/entry/3.6.1.17</v>
      </c>
      <c r="F1168" t="str">
        <f>_xlfn.CONCAT("https://www.genome.jp/entry/",'reactions (old)'!C1168)</f>
        <v>https://www.genome.jp/entry/R00969</v>
      </c>
      <c r="G1168" t="s">
        <v>11777</v>
      </c>
      <c r="H1168" t="s">
        <v>12951</v>
      </c>
    </row>
    <row r="1169" spans="1:8">
      <c r="A1169" t="s">
        <v>978</v>
      </c>
      <c r="B1169" t="str">
        <f>VLOOKUP(A1169,Peptides!$L$2:$O$1465,4)</f>
        <v>BSU_11630</v>
      </c>
      <c r="C1169" t="s">
        <v>976</v>
      </c>
      <c r="E1169" t="str">
        <f t="shared" si="18"/>
        <v>https://www.genome.jp/entry/3.6.1.17</v>
      </c>
      <c r="F1169" t="str">
        <f>_xlfn.CONCAT("https://www.genome.jp/entry/",'reactions (old)'!C1169)</f>
        <v>https://www.genome.jp/entry/R01232</v>
      </c>
      <c r="G1169" t="s">
        <v>11778</v>
      </c>
      <c r="H1169" t="s">
        <v>12952</v>
      </c>
    </row>
    <row r="1170" spans="1:8">
      <c r="A1170" t="s">
        <v>978</v>
      </c>
      <c r="B1170" t="str">
        <f>VLOOKUP(A1170,Peptides!$L$2:$O$1465,4)</f>
        <v>BSU_11630</v>
      </c>
      <c r="C1170" t="s">
        <v>976</v>
      </c>
      <c r="E1170" t="str">
        <f t="shared" si="18"/>
        <v>https://www.genome.jp/entry/3.6.1.17</v>
      </c>
      <c r="F1170" t="str">
        <f>_xlfn.CONCAT("https://www.genome.jp/entry/",'reactions (old)'!C1170)</f>
        <v>https://www.genome.jp/entry/R02805</v>
      </c>
      <c r="G1170" t="s">
        <v>11779</v>
      </c>
      <c r="H1170" t="s">
        <v>12953</v>
      </c>
    </row>
    <row r="1171" spans="1:8">
      <c r="A1171" t="s">
        <v>1543</v>
      </c>
      <c r="B1171" t="str">
        <f>VLOOKUP(A1171,Peptides!$L$2:$O$1465,4)</f>
        <v>BSU_17660</v>
      </c>
      <c r="C1171" t="s">
        <v>1541</v>
      </c>
      <c r="E1171" t="str">
        <f t="shared" si="18"/>
        <v>https://www.genome.jp/entry/3.6.1.23</v>
      </c>
      <c r="F1171" t="str">
        <f>_xlfn.CONCAT("https://www.genome.jp/entry/",'reactions (old)'!C1171)</f>
        <v>https://www.genome.jp/entry/R02100</v>
      </c>
      <c r="G1171" t="s">
        <v>11780</v>
      </c>
      <c r="H1171" t="s">
        <v>12954</v>
      </c>
    </row>
    <row r="1172" spans="1:8">
      <c r="A1172" t="s">
        <v>1543</v>
      </c>
      <c r="B1172" t="str">
        <f>VLOOKUP(A1172,Peptides!$L$2:$O$1465,4)</f>
        <v>BSU_17660</v>
      </c>
      <c r="C1172" t="s">
        <v>1541</v>
      </c>
      <c r="E1172" t="str">
        <f t="shared" si="18"/>
        <v>https://www.genome.jp/entry/3.6.1.23</v>
      </c>
      <c r="F1172" t="str">
        <f>_xlfn.CONCAT("https://www.genome.jp/entry/",'reactions (old)'!C1172)</f>
        <v>https://www.genome.jp/entry/R11896</v>
      </c>
      <c r="G1172" t="s">
        <v>11781</v>
      </c>
      <c r="H1172" t="s">
        <v>12955</v>
      </c>
    </row>
    <row r="1173" spans="1:8">
      <c r="A1173" t="s">
        <v>901</v>
      </c>
      <c r="B1173" t="str">
        <f>VLOOKUP(A1173,Peptides!$L$2:$O$1465,4)</f>
        <v>BSU_10810</v>
      </c>
      <c r="C1173" t="s">
        <v>899</v>
      </c>
      <c r="E1173" t="str">
        <f t="shared" si="18"/>
        <v>https://www.genome.jp/entry/3.6.1.27</v>
      </c>
      <c r="F1173" t="str">
        <f>_xlfn.CONCAT("https://www.genome.jp/entry/",'reactions (old)'!C1173)</f>
        <v>https://www.genome.jp/entry/R05627</v>
      </c>
      <c r="G1173" t="s">
        <v>11782</v>
      </c>
      <c r="H1173" t="s">
        <v>12956</v>
      </c>
    </row>
    <row r="1174" spans="1:8">
      <c r="A1174" t="s">
        <v>838</v>
      </c>
      <c r="B1174" t="str">
        <f>VLOOKUP(A1174,Peptides!$L$2:$O$1465,4)</f>
        <v>BSU_10030</v>
      </c>
      <c r="C1174" t="s">
        <v>836</v>
      </c>
      <c r="E1174" t="str">
        <f t="shared" si="18"/>
        <v>https://www.genome.jp/entry/3.6.1.29</v>
      </c>
      <c r="F1174" t="str">
        <f>_xlfn.CONCAT("https://www.genome.jp/entry/",'reactions (old)'!C1174)</f>
        <v>https://www.genome.jp/entry/R00187</v>
      </c>
      <c r="G1174" t="s">
        <v>11783</v>
      </c>
      <c r="H1174" t="s">
        <v>12957</v>
      </c>
    </row>
    <row r="1175" spans="1:8">
      <c r="A1175" t="s">
        <v>2986</v>
      </c>
      <c r="B1175" t="str">
        <f>VLOOKUP(A1175,Peptides!$L$2:$O$1465,4)</f>
        <v>BSU_34860</v>
      </c>
      <c r="C1175" t="s">
        <v>2984</v>
      </c>
      <c r="E1175" t="str">
        <f t="shared" si="18"/>
        <v>https://www.genome.jp/entry/3.6.1.31</v>
      </c>
      <c r="F1175" t="str">
        <f>_xlfn.CONCAT("https://www.genome.jp/entry/",'reactions (old)'!C1175)</f>
        <v>https://www.genome.jp/entry/R04035</v>
      </c>
      <c r="G1175" t="s">
        <v>11784</v>
      </c>
      <c r="H1175" t="s">
        <v>12958</v>
      </c>
    </row>
    <row r="1176" spans="1:8">
      <c r="A1176" t="s">
        <v>2383</v>
      </c>
      <c r="B1176" t="str">
        <f>VLOOKUP(A1176,Peptides!$L$2:$O$1465,4)</f>
        <v>BSU_28360</v>
      </c>
      <c r="C1176" t="s">
        <v>2381</v>
      </c>
      <c r="E1176" t="str">
        <f t="shared" si="18"/>
        <v>https://www.genome.jp/entry/3.6.1.66</v>
      </c>
      <c r="F1176" t="str">
        <f>_xlfn.CONCAT("https://www.genome.jp/entry/",'reactions (old)'!C1176)</f>
        <v>https://www.genome.jp/entry/R00720</v>
      </c>
      <c r="G1176" t="s">
        <v>11785</v>
      </c>
      <c r="H1176" t="s">
        <v>12959</v>
      </c>
    </row>
    <row r="1177" spans="1:8">
      <c r="A1177" t="s">
        <v>2383</v>
      </c>
      <c r="B1177" t="str">
        <f>VLOOKUP(A1177,Peptides!$L$2:$O$1465,4)</f>
        <v>BSU_28360</v>
      </c>
      <c r="C1177" t="s">
        <v>2381</v>
      </c>
      <c r="E1177" t="str">
        <f t="shared" si="18"/>
        <v>https://www.genome.jp/entry/3.6.1.66</v>
      </c>
      <c r="F1177" t="str">
        <f>_xlfn.CONCAT("https://www.genome.jp/entry/",'reactions (old)'!C1177)</f>
        <v>https://www.genome.jp/entry/R02720</v>
      </c>
      <c r="G1177" t="s">
        <v>11786</v>
      </c>
      <c r="H1177" t="s">
        <v>12960</v>
      </c>
    </row>
    <row r="1178" spans="1:8">
      <c r="A1178" t="s">
        <v>2383</v>
      </c>
      <c r="B1178" t="str">
        <f>VLOOKUP(A1178,Peptides!$L$2:$O$1465,4)</f>
        <v>BSU_28360</v>
      </c>
      <c r="C1178" t="s">
        <v>2381</v>
      </c>
      <c r="E1178" t="str">
        <f t="shared" si="18"/>
        <v>https://www.genome.jp/entry/3.6.1.66</v>
      </c>
      <c r="F1178" t="str">
        <f>_xlfn.CONCAT("https://www.genome.jp/entry/",'reactions (old)'!C1178)</f>
        <v>https://www.genome.jp/entry/R03531</v>
      </c>
      <c r="G1178" t="s">
        <v>11787</v>
      </c>
      <c r="H1178" t="s">
        <v>12961</v>
      </c>
    </row>
    <row r="1179" spans="1:8">
      <c r="A1179" t="s">
        <v>2383</v>
      </c>
      <c r="B1179" t="str">
        <f>VLOOKUP(A1179,Peptides!$L$2:$O$1465,4)</f>
        <v>BSU_28360</v>
      </c>
      <c r="C1179" t="s">
        <v>2381</v>
      </c>
      <c r="E1179" t="str">
        <f t="shared" si="18"/>
        <v>https://www.genome.jp/entry/3.6.1.66</v>
      </c>
      <c r="F1179" t="str">
        <f>_xlfn.CONCAT("https://www.genome.jp/entry/",'reactions (old)'!C1179)</f>
        <v>https://www.genome.jp/entry/R08243</v>
      </c>
      <c r="G1179" t="s">
        <v>11788</v>
      </c>
      <c r="H1179" t="s">
        <v>12492</v>
      </c>
    </row>
    <row r="1180" spans="1:8">
      <c r="A1180" t="s">
        <v>669</v>
      </c>
      <c r="B1180" t="str">
        <f>VLOOKUP(A1180,Peptides!$L$2:$O$1465,4)</f>
        <v>BSU_07640</v>
      </c>
      <c r="C1180" t="s">
        <v>667</v>
      </c>
      <c r="E1180" t="str">
        <f t="shared" si="18"/>
        <v>https://www.genome.jp/entry/3.6.1.7</v>
      </c>
      <c r="F1180" t="str">
        <f>_xlfn.CONCAT("https://www.genome.jp/entry/",'reactions (old)'!C1180)</f>
        <v>https://www.genome.jp/entry/R00317</v>
      </c>
      <c r="G1180" t="s">
        <v>11789</v>
      </c>
      <c r="H1180" t="s">
        <v>12962</v>
      </c>
    </row>
    <row r="1181" spans="1:8">
      <c r="A1181" t="s">
        <v>669</v>
      </c>
      <c r="B1181" t="str">
        <f>VLOOKUP(A1181,Peptides!$L$2:$O$1465,4)</f>
        <v>BSU_07640</v>
      </c>
      <c r="C1181" t="s">
        <v>667</v>
      </c>
      <c r="E1181" t="str">
        <f t="shared" si="18"/>
        <v>https://www.genome.jp/entry/3.6.1.7</v>
      </c>
      <c r="F1181" t="str">
        <f>_xlfn.CONCAT("https://www.genome.jp/entry/",'reactions (old)'!C1181)</f>
        <v>https://www.genome.jp/entry/R00539</v>
      </c>
      <c r="G1181" t="s">
        <v>11790</v>
      </c>
      <c r="H1181" t="s">
        <v>12963</v>
      </c>
    </row>
    <row r="1182" spans="1:8">
      <c r="A1182" t="s">
        <v>669</v>
      </c>
      <c r="B1182" t="str">
        <f>VLOOKUP(A1182,Peptides!$L$2:$O$1465,4)</f>
        <v>BSU_07640</v>
      </c>
      <c r="C1182" t="s">
        <v>667</v>
      </c>
      <c r="E1182" t="str">
        <f t="shared" si="18"/>
        <v>https://www.genome.jp/entry/3.6.1.7</v>
      </c>
      <c r="F1182" t="str">
        <f>_xlfn.CONCAT("https://www.genome.jp/entry/",'reactions (old)'!C1182)</f>
        <v>https://www.genome.jp/entry/R01421</v>
      </c>
      <c r="G1182" t="s">
        <v>11791</v>
      </c>
      <c r="H1182" t="s">
        <v>12964</v>
      </c>
    </row>
    <row r="1183" spans="1:8">
      <c r="A1183" t="s">
        <v>669</v>
      </c>
      <c r="B1183" t="str">
        <f>VLOOKUP(A1183,Peptides!$L$2:$O$1465,4)</f>
        <v>BSU_07640</v>
      </c>
      <c r="C1183" t="s">
        <v>667</v>
      </c>
      <c r="E1183" t="str">
        <f t="shared" si="18"/>
        <v>https://www.genome.jp/entry/3.6.1.7</v>
      </c>
      <c r="F1183" t="str">
        <f>_xlfn.CONCAT("https://www.genome.jp/entry/",'reactions (old)'!C1183)</f>
        <v>https://www.genome.jp/entry/R01515</v>
      </c>
      <c r="G1183" t="s">
        <v>11792</v>
      </c>
      <c r="H1183" t="s">
        <v>12965</v>
      </c>
    </row>
    <row r="1184" spans="1:8">
      <c r="A1184" t="s">
        <v>2329</v>
      </c>
      <c r="B1184" t="str">
        <f>VLOOKUP(A1184,Peptides!$L$2:$O$1465,4)</f>
        <v>BSU_28050</v>
      </c>
      <c r="C1184" t="s">
        <v>2327</v>
      </c>
      <c r="E1184" t="str">
        <f t="shared" si="18"/>
        <v>https://www.genome.jp/entry/3.6.1.9</v>
      </c>
      <c r="F1184" t="str">
        <f>_xlfn.CONCAT("https://www.genome.jp/entry/",'reactions (old)'!C1184)</f>
        <v xml:space="preserve">https://www.genome.jp/entry/R00087 </v>
      </c>
      <c r="G1184" t="s">
        <v>11773</v>
      </c>
      <c r="H1184" t="s">
        <v>12966</v>
      </c>
    </row>
    <row r="1185" spans="1:8">
      <c r="A1185" t="s">
        <v>2329</v>
      </c>
      <c r="B1185" t="str">
        <f>VLOOKUP(A1185,Peptides!$L$2:$O$1465,4)</f>
        <v>BSU_28050</v>
      </c>
      <c r="C1185" t="s">
        <v>2327</v>
      </c>
      <c r="E1185" t="str">
        <f t="shared" si="18"/>
        <v>https://www.genome.jp/entry/3.6.1.9</v>
      </c>
      <c r="F1185" t="str">
        <f>_xlfn.CONCAT("https://www.genome.jp/entry/",'reactions (old)'!C1185)</f>
        <v xml:space="preserve">https://www.genome.jp/entry/R00103 </v>
      </c>
      <c r="G1185" t="s">
        <v>11793</v>
      </c>
      <c r="H1185" t="s">
        <v>12967</v>
      </c>
    </row>
    <row r="1186" spans="1:8">
      <c r="A1186" t="s">
        <v>2329</v>
      </c>
      <c r="B1186" t="str">
        <f>VLOOKUP(A1186,Peptides!$L$2:$O$1465,4)</f>
        <v>BSU_28050</v>
      </c>
      <c r="C1186" t="s">
        <v>2327</v>
      </c>
      <c r="E1186" t="str">
        <f t="shared" si="18"/>
        <v>https://www.genome.jp/entry/3.6.1.9</v>
      </c>
      <c r="F1186" t="str">
        <f>_xlfn.CONCAT("https://www.genome.jp/entry/",'reactions (old)'!C1186)</f>
        <v xml:space="preserve">https://www.genome.jp/entry/R00160 </v>
      </c>
      <c r="G1186" t="s">
        <v>11794</v>
      </c>
      <c r="H1186" t="s">
        <v>12968</v>
      </c>
    </row>
    <row r="1187" spans="1:8">
      <c r="A1187" t="s">
        <v>2329</v>
      </c>
      <c r="B1187" t="str">
        <f>VLOOKUP(A1187,Peptides!$L$2:$O$1465,4)</f>
        <v>BSU_28050</v>
      </c>
      <c r="C1187" t="s">
        <v>2327</v>
      </c>
      <c r="E1187" t="str">
        <f t="shared" si="18"/>
        <v>https://www.genome.jp/entry/3.6.1.9</v>
      </c>
      <c r="F1187" t="str">
        <f>_xlfn.CONCAT("https://www.genome.jp/entry/",'reactions (old)'!C1187)</f>
        <v xml:space="preserve">https://www.genome.jp/entry/R00287 </v>
      </c>
      <c r="G1187" t="s">
        <v>11795</v>
      </c>
      <c r="H1187" t="s">
        <v>12969</v>
      </c>
    </row>
    <row r="1188" spans="1:8">
      <c r="A1188" t="s">
        <v>2329</v>
      </c>
      <c r="B1188" t="str">
        <f>VLOOKUP(A1188,Peptides!$L$2:$O$1465,4)</f>
        <v>BSU_28050</v>
      </c>
      <c r="C1188" t="s">
        <v>2327</v>
      </c>
      <c r="E1188" t="str">
        <f t="shared" si="18"/>
        <v>https://www.genome.jp/entry/3.6.1.9</v>
      </c>
      <c r="F1188" t="str">
        <f>_xlfn.CONCAT("https://www.genome.jp/entry/",'reactions (old)'!C1188)</f>
        <v xml:space="preserve">https://www.genome.jp/entry/R00426 </v>
      </c>
      <c r="G1188" t="s">
        <v>11753</v>
      </c>
      <c r="H1188" t="s">
        <v>12970</v>
      </c>
    </row>
    <row r="1189" spans="1:8">
      <c r="A1189" t="s">
        <v>2329</v>
      </c>
      <c r="B1189" t="str">
        <f>VLOOKUP(A1189,Peptides!$L$2:$O$1465,4)</f>
        <v>BSU_28050</v>
      </c>
      <c r="C1189" t="s">
        <v>2327</v>
      </c>
      <c r="E1189" t="str">
        <f t="shared" si="18"/>
        <v>https://www.genome.jp/entry/3.6.1.9</v>
      </c>
      <c r="F1189" t="str">
        <f>_xlfn.CONCAT("https://www.genome.jp/entry/",'reactions (old)'!C1189)</f>
        <v xml:space="preserve">https://www.genome.jp/entry/R00515 </v>
      </c>
      <c r="G1189" t="s">
        <v>11796</v>
      </c>
      <c r="H1189" t="s">
        <v>12971</v>
      </c>
    </row>
    <row r="1190" spans="1:8">
      <c r="A1190" t="s">
        <v>2329</v>
      </c>
      <c r="B1190" t="str">
        <f>VLOOKUP(A1190,Peptides!$L$2:$O$1465,4)</f>
        <v>BSU_28050</v>
      </c>
      <c r="C1190" t="s">
        <v>2327</v>
      </c>
      <c r="E1190" t="str">
        <f t="shared" si="18"/>
        <v>https://www.genome.jp/entry/3.6.1.9</v>
      </c>
      <c r="F1190" t="str">
        <f>_xlfn.CONCAT("https://www.genome.jp/entry/",'reactions (old)'!C1190)</f>
        <v xml:space="preserve">https://www.genome.jp/entry/R00662 </v>
      </c>
      <c r="G1190" t="s">
        <v>11797</v>
      </c>
      <c r="H1190" t="s">
        <v>12972</v>
      </c>
    </row>
    <row r="1191" spans="1:8">
      <c r="A1191" t="s">
        <v>2329</v>
      </c>
      <c r="B1191" t="str">
        <f>VLOOKUP(A1191,Peptides!$L$2:$O$1465,4)</f>
        <v>BSU_28050</v>
      </c>
      <c r="C1191" t="s">
        <v>2327</v>
      </c>
      <c r="E1191" t="str">
        <f t="shared" si="18"/>
        <v>https://www.genome.jp/entry/3.6.1.9</v>
      </c>
      <c r="F1191" t="str">
        <f>_xlfn.CONCAT("https://www.genome.jp/entry/",'reactions (old)'!C1191)</f>
        <v>https://www.genome.jp/entry/R01532</v>
      </c>
      <c r="G1191" t="s">
        <v>11775</v>
      </c>
      <c r="H1191" t="s">
        <v>12973</v>
      </c>
    </row>
    <row r="1192" spans="1:8">
      <c r="A1192" t="s">
        <v>2329</v>
      </c>
      <c r="B1192" t="str">
        <f>VLOOKUP(A1192,Peptides!$L$2:$O$1465,4)</f>
        <v>BSU_28050</v>
      </c>
      <c r="C1192" t="s">
        <v>2327</v>
      </c>
      <c r="E1192" t="str">
        <f t="shared" si="18"/>
        <v>https://www.genome.jp/entry/3.6.1.9</v>
      </c>
      <c r="F1192" t="str">
        <f>_xlfn.CONCAT("https://www.genome.jp/entry/",'reactions (old)'!C1192)</f>
        <v xml:space="preserve">https://www.genome.jp/entry/R03004 </v>
      </c>
      <c r="G1192" t="s">
        <v>11798</v>
      </c>
      <c r="H1192" t="s">
        <v>12974</v>
      </c>
    </row>
    <row r="1193" spans="1:8">
      <c r="A1193" t="s">
        <v>2329</v>
      </c>
      <c r="B1193" t="str">
        <f>VLOOKUP(A1193,Peptides!$L$2:$O$1465,4)</f>
        <v>BSU_28050</v>
      </c>
      <c r="C1193" t="s">
        <v>2327</v>
      </c>
      <c r="E1193" t="str">
        <f t="shared" si="18"/>
        <v>https://www.genome.jp/entry/3.6.1.9</v>
      </c>
      <c r="F1193" t="str">
        <f>_xlfn.CONCAT("https://www.genome.jp/entry/",'reactions (old)'!C1193)</f>
        <v>https://www.genome.jp/entry/R03036</v>
      </c>
      <c r="G1193" t="s">
        <v>11799</v>
      </c>
      <c r="H1193" t="s">
        <v>12975</v>
      </c>
    </row>
    <row r="1194" spans="1:8">
      <c r="A1194" t="s">
        <v>2329</v>
      </c>
      <c r="B1194" t="str">
        <f>VLOOKUP(A1194,Peptides!$L$2:$O$1465,4)</f>
        <v>BSU_28050</v>
      </c>
      <c r="C1194" t="s">
        <v>2327</v>
      </c>
      <c r="E1194" t="str">
        <f t="shared" si="18"/>
        <v>https://www.genome.jp/entry/3.6.1.9</v>
      </c>
      <c r="F1194" t="str">
        <f>_xlfn.CONCAT("https://www.genome.jp/entry/",'reactions (old)'!C1194)</f>
        <v xml:space="preserve">https://www.genome.jp/entry/R11323 </v>
      </c>
      <c r="G1194" t="s">
        <v>11800</v>
      </c>
      <c r="H1194" t="s">
        <v>12976</v>
      </c>
    </row>
    <row r="1195" spans="1:8">
      <c r="A1195" t="s">
        <v>1433</v>
      </c>
      <c r="B1195" t="str">
        <f>VLOOKUP(A1195,Peptides!$L$2:$O$1465,4)</f>
        <v>BSU_16240</v>
      </c>
      <c r="C1195" t="s">
        <v>1431</v>
      </c>
      <c r="E1195" t="str">
        <f t="shared" si="18"/>
        <v>https://www.genome.jp/entry/3.6.3.14</v>
      </c>
      <c r="F1195" t="str">
        <f>_xlfn.CONCAT("https://www.genome.jp/entry/",'reactions (old)'!C1195)</f>
        <v>https://www.genome.jp/entry/R00086</v>
      </c>
      <c r="G1195" t="s">
        <v>11773</v>
      </c>
      <c r="H1195" t="s">
        <v>12947</v>
      </c>
    </row>
    <row r="1196" spans="1:8">
      <c r="A1196" t="s">
        <v>1789</v>
      </c>
      <c r="B1196" t="str">
        <f>VLOOKUP(A1196,Peptides!$L$2:$O$1465,4)</f>
        <v>BSU_22030</v>
      </c>
      <c r="C1196" t="s">
        <v>1787</v>
      </c>
      <c r="E1196" t="str">
        <f t="shared" si="18"/>
        <v>https://www.genome.jp/entry/3.6.5.5</v>
      </c>
      <c r="F1196" t="str">
        <f>_xlfn.CONCAT("https://www.genome.jp/entry/",'reactions (old)'!C1196)</f>
        <v>https://www.genome.jp/entry/R00335</v>
      </c>
      <c r="G1196" t="s">
        <v>11753</v>
      </c>
      <c r="H1196" t="s">
        <v>12977</v>
      </c>
    </row>
    <row r="1197" spans="1:8">
      <c r="A1197" t="s">
        <v>3425</v>
      </c>
      <c r="B1197" t="str">
        <f>VLOOKUP(A1197,Peptides!$L$2:$O$1465,4)</f>
        <v>BSU_39730</v>
      </c>
      <c r="C1197" t="s">
        <v>3423</v>
      </c>
      <c r="E1197" t="str">
        <f t="shared" si="18"/>
        <v>https://www.genome.jp/entry/3.7.1.22</v>
      </c>
      <c r="F1197" t="str">
        <f>_xlfn.CONCAT("https://www.genome.jp/entry/",'reactions (old)'!C1197)</f>
        <v>https://www.genome.jp/entry/R08603</v>
      </c>
      <c r="G1197" t="s">
        <v>11801</v>
      </c>
      <c r="H1197" t="s">
        <v>8528</v>
      </c>
    </row>
    <row r="1198" spans="1:8">
      <c r="A1198" t="s">
        <v>3167</v>
      </c>
      <c r="B1198" t="str">
        <f>VLOOKUP(A1198,Peptides!$L$2:$O$1465,4)</f>
        <v>BSU_36930</v>
      </c>
      <c r="C1198" t="s">
        <v>3165</v>
      </c>
      <c r="E1198" t="str">
        <f t="shared" si="18"/>
        <v>https://www.genome.jp/entry/3.9.1.2</v>
      </c>
      <c r="F1198" t="str">
        <f>_xlfn.CONCAT("https://www.genome.jp/entry/",'reactions (old)'!C1198)</f>
        <v>https://www.genome.jp/entry/R11095</v>
      </c>
      <c r="G1198" t="s">
        <v>11802</v>
      </c>
      <c r="H1198" t="s">
        <v>12978</v>
      </c>
    </row>
    <row r="1199" spans="1:8">
      <c r="A1199" t="s">
        <v>3246</v>
      </c>
      <c r="B1199" t="str">
        <f>VLOOKUP(A1199,Peptides!$L$2:$O$1465,4)</f>
        <v>BSU_37740</v>
      </c>
      <c r="C1199" t="s">
        <v>3244</v>
      </c>
      <c r="E1199" t="str">
        <f t="shared" si="18"/>
        <v>https://www.genome.jp/entry/4.1.1.100</v>
      </c>
      <c r="F1199" t="str">
        <f>_xlfn.CONCAT("https://www.genome.jp/entry/",'reactions (old)'!C1199)</f>
        <v>https://www.genome.jp/entry/R10934</v>
      </c>
      <c r="G1199" t="s">
        <v>8531</v>
      </c>
      <c r="H1199" t="s">
        <v>12979</v>
      </c>
    </row>
    <row r="1200" spans="1:8">
      <c r="A1200" t="s">
        <v>2942</v>
      </c>
      <c r="B1200" t="str">
        <f>VLOOKUP(A1200,Peptides!$L$2:$O$1465,4)</f>
        <v>BSU_34400</v>
      </c>
      <c r="C1200" t="s">
        <v>2940</v>
      </c>
      <c r="E1200" t="str">
        <f t="shared" si="18"/>
        <v>https://www.genome.jp/entry/4.1.1.102</v>
      </c>
      <c r="F1200" t="str">
        <f>_xlfn.CONCAT("https://www.genome.jp/entry/",'reactions (old)'!C1200)</f>
        <v>https://www.genome.jp/entry/R02952</v>
      </c>
      <c r="G1200" t="s">
        <v>8533</v>
      </c>
      <c r="H1200" t="s">
        <v>12980</v>
      </c>
    </row>
    <row r="1201" spans="1:8">
      <c r="A1201" t="s">
        <v>2942</v>
      </c>
      <c r="B1201" t="str">
        <f>VLOOKUP(A1201,Peptides!$L$2:$O$1465,4)</f>
        <v>BSU_34400</v>
      </c>
      <c r="C1201" t="s">
        <v>2940</v>
      </c>
      <c r="E1201" t="str">
        <f t="shared" si="18"/>
        <v>https://www.genome.jp/entry/4.1.1.102</v>
      </c>
      <c r="F1201" t="str">
        <f>_xlfn.CONCAT("https://www.genome.jp/entry/",'reactions (old)'!C1201)</f>
        <v>https://www.genome.jp/entry/R03367</v>
      </c>
      <c r="G1201" t="s">
        <v>8539</v>
      </c>
      <c r="H1201" t="s">
        <v>12981</v>
      </c>
    </row>
    <row r="1202" spans="1:8">
      <c r="A1202" t="s">
        <v>2942</v>
      </c>
      <c r="B1202" t="str">
        <f>VLOOKUP(A1202,Peptides!$L$2:$O$1465,4)</f>
        <v>BSU_34400</v>
      </c>
      <c r="C1202" t="s">
        <v>2940</v>
      </c>
      <c r="E1202" t="str">
        <f t="shared" si="18"/>
        <v>https://www.genome.jp/entry/4.1.1.102</v>
      </c>
      <c r="F1202" t="str">
        <f>_xlfn.CONCAT("https://www.genome.jp/entry/",'reactions (old)'!C1202)</f>
        <v>https://www.genome.jp/entry/R11070</v>
      </c>
      <c r="G1202" t="s">
        <v>8535</v>
      </c>
      <c r="H1202" t="s">
        <v>12982</v>
      </c>
    </row>
    <row r="1203" spans="1:8">
      <c r="A1203" t="s">
        <v>2942</v>
      </c>
      <c r="B1203" t="str">
        <f>VLOOKUP(A1203,Peptides!$L$2:$O$1465,4)</f>
        <v>BSU_34400</v>
      </c>
      <c r="C1203" t="s">
        <v>2940</v>
      </c>
      <c r="E1203" t="str">
        <f t="shared" si="18"/>
        <v>https://www.genome.jp/entry/4.1.1.102</v>
      </c>
      <c r="F1203" t="str">
        <f>_xlfn.CONCAT("https://www.genome.jp/entry/",'reactions (old)'!C1203)</f>
        <v>https://www.genome.jp/entry/R11071</v>
      </c>
      <c r="G1203" t="s">
        <v>8537</v>
      </c>
      <c r="H1203" t="s">
        <v>12983</v>
      </c>
    </row>
    <row r="1204" spans="1:8">
      <c r="A1204" t="s">
        <v>1836</v>
      </c>
      <c r="B1204" t="str">
        <f>VLOOKUP(A1204,Peptides!$L$2:$O$1465,4)</f>
        <v>BSU_22410</v>
      </c>
      <c r="C1204" t="s">
        <v>1834</v>
      </c>
      <c r="E1204" t="str">
        <f t="shared" si="18"/>
        <v>https://www.genome.jp/entry/4.1.1.11</v>
      </c>
      <c r="F1204" t="str">
        <f>_xlfn.CONCAT("https://www.genome.jp/entry/",'reactions (old)'!C1204)</f>
        <v>https://www.genome.jp/entry/R00489</v>
      </c>
      <c r="G1204" t="s">
        <v>8541</v>
      </c>
      <c r="H1204" t="s">
        <v>12984</v>
      </c>
    </row>
    <row r="1205" spans="1:8">
      <c r="A1205" t="s">
        <v>1255</v>
      </c>
      <c r="B1205" t="str">
        <f>VLOOKUP(A1205,Peptides!$L$2:$O$1465,4)</f>
        <v>BSU_14630</v>
      </c>
      <c r="C1205" t="s">
        <v>1253</v>
      </c>
      <c r="E1205" t="str">
        <f t="shared" si="18"/>
        <v>https://www.genome.jp/entry/4.1.1.19</v>
      </c>
      <c r="F1205" t="str">
        <f>_xlfn.CONCAT("https://www.genome.jp/entry/",'reactions (old)'!C1205)</f>
        <v>https://www.genome.jp/entry/R00566</v>
      </c>
      <c r="G1205" t="s">
        <v>8543</v>
      </c>
      <c r="H1205" t="s">
        <v>12985</v>
      </c>
    </row>
    <row r="1206" spans="1:8">
      <c r="A1206" t="s">
        <v>1628</v>
      </c>
      <c r="B1206" t="str">
        <f>VLOOKUP(A1206,Peptides!$L$2:$O$1465,4)</f>
        <v>BSU_18670</v>
      </c>
      <c r="C1206" t="s">
        <v>1626</v>
      </c>
      <c r="E1206" t="str">
        <f t="shared" si="18"/>
        <v>https://www.genome.jp/entry/4.1.1.2</v>
      </c>
      <c r="F1206" t="str">
        <f>_xlfn.CONCAT("https://www.genome.jp/entry/",'reactions (old)'!C1206)</f>
        <v>https://www.genome.jp/entry/R00522</v>
      </c>
      <c r="G1206" t="s">
        <v>8545</v>
      </c>
      <c r="H1206" t="s">
        <v>12986</v>
      </c>
    </row>
    <row r="1207" spans="1:8">
      <c r="A1207" t="s">
        <v>1962</v>
      </c>
      <c r="B1207" t="str">
        <f>VLOOKUP(A1207,Peptides!$L$2:$O$1465,4)</f>
        <v>BSU_23380</v>
      </c>
      <c r="C1207" t="s">
        <v>1960</v>
      </c>
      <c r="E1207" t="str">
        <f t="shared" si="18"/>
        <v>https://www.genome.jp/entry/4.1.1.20</v>
      </c>
      <c r="F1207" t="str">
        <f>_xlfn.CONCAT("https://www.genome.jp/entry/",'reactions (old)'!C1207)</f>
        <v>https://www.genome.jp/entry/R00451</v>
      </c>
      <c r="G1207" t="s">
        <v>8547</v>
      </c>
      <c r="H1207" t="s">
        <v>12987</v>
      </c>
    </row>
    <row r="1208" spans="1:8">
      <c r="A1208" t="s">
        <v>1347</v>
      </c>
      <c r="B1208" t="str">
        <f>VLOOKUP(A1208,Peptides!$L$2:$O$1465,4)</f>
        <v>BSU_15550</v>
      </c>
      <c r="C1208" t="s">
        <v>1345</v>
      </c>
      <c r="E1208" t="str">
        <f t="shared" si="18"/>
        <v>https://www.genome.jp/entry/4.1.1.23</v>
      </c>
      <c r="F1208" t="str">
        <f>_xlfn.CONCAT("https://www.genome.jp/entry/",'reactions (old)'!C1208)</f>
        <v>https://www.genome.jp/entry/R00965</v>
      </c>
      <c r="G1208" t="s">
        <v>8549</v>
      </c>
      <c r="H1208" t="s">
        <v>12988</v>
      </c>
    </row>
    <row r="1209" spans="1:8">
      <c r="A1209" t="s">
        <v>1371</v>
      </c>
      <c r="B1209" t="str">
        <f>VLOOKUP(A1209,Peptides!$L$2:$O$1465,4)</f>
        <v>BSU_15700</v>
      </c>
      <c r="C1209" t="s">
        <v>1368</v>
      </c>
      <c r="E1209" t="str">
        <f t="shared" si="18"/>
        <v>https://www.genome.jp/entry/4.1.1.36</v>
      </c>
      <c r="F1209" t="str">
        <f>_xlfn.CONCAT("https://www.genome.jp/entry/",'reactions (old)'!C1209)</f>
        <v>https://www.genome.jp/entry/R03269</v>
      </c>
      <c r="G1209" t="s">
        <v>8551</v>
      </c>
      <c r="H1209" t="s">
        <v>12989</v>
      </c>
    </row>
    <row r="1210" spans="1:8">
      <c r="A1210" t="s">
        <v>845</v>
      </c>
      <c r="B1210" t="str">
        <f>VLOOKUP(A1210,Peptides!$L$2:$O$1465,4)</f>
        <v>BSU_10120</v>
      </c>
      <c r="C1210" t="s">
        <v>843</v>
      </c>
      <c r="E1210" t="str">
        <f t="shared" si="18"/>
        <v>https://www.genome.jp/entry/4.1.1.37</v>
      </c>
      <c r="F1210" t="str">
        <f>_xlfn.CONCAT("https://www.genome.jp/entry/",'reactions (old)'!C1210)</f>
        <v>https://www.genome.jp/entry/R03197</v>
      </c>
      <c r="G1210" t="s">
        <v>8553</v>
      </c>
      <c r="H1210" t="s">
        <v>12990</v>
      </c>
    </row>
    <row r="1211" spans="1:8">
      <c r="A1211" t="s">
        <v>845</v>
      </c>
      <c r="B1211" t="str">
        <f>VLOOKUP(A1211,Peptides!$L$2:$O$1465,4)</f>
        <v>BSU_10120</v>
      </c>
      <c r="C1211" t="s">
        <v>843</v>
      </c>
      <c r="E1211" t="str">
        <f t="shared" si="18"/>
        <v>https://www.genome.jp/entry/4.1.1.37</v>
      </c>
      <c r="F1211" t="str">
        <f>_xlfn.CONCAT("https://www.genome.jp/entry/",'reactions (old)'!C1211)</f>
        <v>https://www.genome.jp/entry/R04972</v>
      </c>
      <c r="G1211" t="s">
        <v>8554</v>
      </c>
      <c r="H1211" t="s">
        <v>12991</v>
      </c>
    </row>
    <row r="1212" spans="1:8">
      <c r="A1212" t="s">
        <v>2226</v>
      </c>
      <c r="B1212" t="str">
        <f>VLOOKUP(A1212,Peptides!$L$2:$O$1465,4)</f>
        <v>BSU_41050</v>
      </c>
      <c r="C1212" t="s">
        <v>2224</v>
      </c>
      <c r="E1212" t="str">
        <f t="shared" si="18"/>
        <v>https://www.genome.jp/entry/4.1.1.44</v>
      </c>
      <c r="F1212" t="str">
        <f>_xlfn.CONCAT("https://www.genome.jp/entry/",'reactions (old)'!C1212)</f>
        <v>https://www.genome.jp/entry/R03470</v>
      </c>
      <c r="G1212" t="s">
        <v>8555</v>
      </c>
      <c r="H1212" t="s">
        <v>12992</v>
      </c>
    </row>
    <row r="1213" spans="1:8">
      <c r="A1213" t="s">
        <v>2616</v>
      </c>
      <c r="B1213" t="str">
        <f>VLOOKUP(A1213,Peptides!$L$2:$O$1465,4)</f>
        <v>BSU_30560</v>
      </c>
      <c r="C1213" t="s">
        <v>2614</v>
      </c>
      <c r="E1213" t="str">
        <f t="shared" si="18"/>
        <v>https://www.genome.jp/entry/4.1.1.49</v>
      </c>
      <c r="F1213" t="str">
        <f>_xlfn.CONCAT("https://www.genome.jp/entry/",'reactions (old)'!C1213)</f>
        <v>https://www.genome.jp/entry/R00341</v>
      </c>
      <c r="G1213" t="s">
        <v>11803</v>
      </c>
      <c r="H1213" t="s">
        <v>12993</v>
      </c>
    </row>
    <row r="1214" spans="1:8">
      <c r="A1214" t="s">
        <v>3092</v>
      </c>
      <c r="B1214" t="str">
        <f>VLOOKUP(A1214,Peptides!$L$2:$O$1465,4)</f>
        <v>BSU_36000</v>
      </c>
      <c r="C1214" t="s">
        <v>3090</v>
      </c>
      <c r="E1214" t="str">
        <f t="shared" si="18"/>
        <v>https://www.genome.jp/entry/4.1.1.5</v>
      </c>
      <c r="F1214" t="str">
        <f>_xlfn.CONCAT("https://www.genome.jp/entry/",'reactions (old)'!C1214)</f>
        <v>https://www.genome.jp/entry/R02948</v>
      </c>
      <c r="G1214" t="s">
        <v>6706</v>
      </c>
      <c r="H1214" t="s">
        <v>12994</v>
      </c>
    </row>
    <row r="1215" spans="1:8">
      <c r="A1215" t="s">
        <v>2455</v>
      </c>
      <c r="B1215" t="str">
        <f>VLOOKUP(A1215,Peptides!$L$2:$O$1465,4)</f>
        <v>BSU_29010</v>
      </c>
      <c r="C1215" t="s">
        <v>2453</v>
      </c>
      <c r="E1215" t="str">
        <f t="shared" si="18"/>
        <v>https://www.genome.jp/entry/4.1.1.50</v>
      </c>
      <c r="F1215" t="str">
        <f>_xlfn.CONCAT("https://www.genome.jp/entry/",'reactions (old)'!C1215)</f>
        <v>https://www.genome.jp/entry/R00178</v>
      </c>
      <c r="G1215" t="s">
        <v>11804</v>
      </c>
      <c r="H1215" t="s">
        <v>12995</v>
      </c>
    </row>
    <row r="1216" spans="1:8">
      <c r="A1216" t="s">
        <v>354</v>
      </c>
      <c r="B1216" t="str">
        <f>VLOOKUP(A1216,Peptides!$L$2:$O$1465,4)</f>
        <v>BSU_03630</v>
      </c>
      <c r="C1216" t="s">
        <v>352</v>
      </c>
      <c r="E1216" t="str">
        <f t="shared" si="18"/>
        <v>https://www.genome.jp/entry/4.1.1.61</v>
      </c>
      <c r="F1216" t="str">
        <f>_xlfn.CONCAT("https://www.genome.jp/entry/",'reactions (old)'!C1216)</f>
        <v>https://www.genome.jp/entry/R01238</v>
      </c>
      <c r="G1216" t="s">
        <v>8562</v>
      </c>
      <c r="H1216" t="s">
        <v>12996</v>
      </c>
    </row>
    <row r="1217" spans="1:8">
      <c r="A1217" t="s">
        <v>239</v>
      </c>
      <c r="B1217" t="str">
        <f>VLOOKUP(A1217,Peptides!$L$2:$O$1465,4)</f>
        <v>BSU_02290</v>
      </c>
      <c r="C1217" t="s">
        <v>237</v>
      </c>
      <c r="E1217" t="str">
        <f t="shared" si="18"/>
        <v>https://www.genome.jp/entry/4.1.1.65</v>
      </c>
      <c r="F1217" t="str">
        <f>_xlfn.CONCAT("https://www.genome.jp/entry/",'reactions (old)'!C1217)</f>
        <v>https://www.genome.jp/entry/R02055</v>
      </c>
      <c r="G1217" t="s">
        <v>8564</v>
      </c>
      <c r="H1217" t="s">
        <v>12997</v>
      </c>
    </row>
    <row r="1218" spans="1:8">
      <c r="A1218" t="s">
        <v>388</v>
      </c>
      <c r="B1218" t="str">
        <f>VLOOKUP(A1218,Peptides!$L$2:$O$1465,4)</f>
        <v>BSU_04000</v>
      </c>
      <c r="C1218" t="s">
        <v>386</v>
      </c>
      <c r="E1218" t="str">
        <f t="shared" si="18"/>
        <v>https://www.genome.jp/entry/4.1.1.73</v>
      </c>
      <c r="F1218" t="str">
        <f>_xlfn.CONCAT("https://www.genome.jp/entry/",'reactions (old)'!C1218)</f>
        <v>https://www.genome.jp/entry/R01751</v>
      </c>
      <c r="G1218" t="s">
        <v>8566</v>
      </c>
      <c r="H1218" t="s">
        <v>12998</v>
      </c>
    </row>
    <row r="1219" spans="1:8">
      <c r="A1219" t="s">
        <v>359</v>
      </c>
      <c r="B1219" t="str">
        <f>VLOOKUP(A1219,Peptides!$L$2:$O$1465,4)</f>
        <v>BSU_41050</v>
      </c>
      <c r="C1219" t="s">
        <v>357</v>
      </c>
      <c r="E1219" t="str">
        <f t="shared" ref="E1219:E1282" si="19">_xlfn.CONCAT("https://www.genome.jp/entry/",C1219)</f>
        <v>https://www.genome.jp/entry/4.1.1.91</v>
      </c>
      <c r="F1219" t="str">
        <f>_xlfn.CONCAT("https://www.genome.jp/entry/",'reactions (old)'!C1219)</f>
        <v>https://www.genome.jp/entry/R09539</v>
      </c>
      <c r="G1219" t="s">
        <v>8568</v>
      </c>
      <c r="H1219" t="s">
        <v>12996</v>
      </c>
    </row>
    <row r="1220" spans="1:8">
      <c r="A1220" t="s">
        <v>3184</v>
      </c>
      <c r="B1220" t="str">
        <f>VLOOKUP(A1220,Peptides!$L$2:$O$1465,4)</f>
        <v>BSU_37120</v>
      </c>
      <c r="C1220" t="s">
        <v>3182</v>
      </c>
      <c r="E1220" t="str">
        <f t="shared" si="19"/>
        <v>https://www.genome.jp/entry/4.1.2.13</v>
      </c>
      <c r="F1220" t="str">
        <f>_xlfn.CONCAT("https://www.genome.jp/entry/",'reactions (old)'!C1220)</f>
        <v>https://www.genome.jp/entry/R01068</v>
      </c>
      <c r="G1220" t="s">
        <v>8569</v>
      </c>
      <c r="H1220" t="s">
        <v>12999</v>
      </c>
    </row>
    <row r="1221" spans="1:8">
      <c r="A1221" t="s">
        <v>3184</v>
      </c>
      <c r="B1221" t="str">
        <f>VLOOKUP(A1221,Peptides!$L$2:$O$1465,4)</f>
        <v>BSU_37120</v>
      </c>
      <c r="C1221" t="s">
        <v>3182</v>
      </c>
      <c r="E1221" t="str">
        <f t="shared" si="19"/>
        <v>https://www.genome.jp/entry/4.1.2.13</v>
      </c>
      <c r="F1221" t="str">
        <f>_xlfn.CONCAT("https://www.genome.jp/entry/",'reactions (old)'!C1221)</f>
        <v>https://www.genome.jp/entry/R01070</v>
      </c>
      <c r="G1221" t="s">
        <v>8571</v>
      </c>
      <c r="H1221" t="s">
        <v>12999</v>
      </c>
    </row>
    <row r="1222" spans="1:8">
      <c r="A1222" t="s">
        <v>3184</v>
      </c>
      <c r="B1222" t="str">
        <f>VLOOKUP(A1222,Peptides!$L$2:$O$1465,4)</f>
        <v>BSU_37120</v>
      </c>
      <c r="C1222" t="s">
        <v>3182</v>
      </c>
      <c r="E1222" t="str">
        <f t="shared" si="19"/>
        <v>https://www.genome.jp/entry/4.1.2.13</v>
      </c>
      <c r="F1222" t="str">
        <f>_xlfn.CONCAT("https://www.genome.jp/entry/",'reactions (old)'!C1222)</f>
        <v>https://www.genome.jp/entry/R01829</v>
      </c>
      <c r="G1222" t="s">
        <v>8572</v>
      </c>
      <c r="H1222" t="s">
        <v>13000</v>
      </c>
    </row>
    <row r="1223" spans="1:8">
      <c r="A1223" t="s">
        <v>3184</v>
      </c>
      <c r="B1223" t="str">
        <f>VLOOKUP(A1223,Peptides!$L$2:$O$1465,4)</f>
        <v>BSU_37120</v>
      </c>
      <c r="C1223" t="s">
        <v>3182</v>
      </c>
      <c r="E1223" t="str">
        <f t="shared" si="19"/>
        <v>https://www.genome.jp/entry/4.1.2.13</v>
      </c>
      <c r="F1223" t="str">
        <f>_xlfn.CONCAT("https://www.genome.jp/entry/",'reactions (old)'!C1223)</f>
        <v>https://www.genome.jp/entry/R02568</v>
      </c>
      <c r="G1223" t="s">
        <v>8574</v>
      </c>
      <c r="H1223" t="s">
        <v>13001</v>
      </c>
    </row>
    <row r="1224" spans="1:8">
      <c r="A1224" t="s">
        <v>1802</v>
      </c>
      <c r="B1224" t="str">
        <f>VLOOKUP(A1224,Peptides!$L$2:$O$1465,4)</f>
        <v>BSU_22100</v>
      </c>
      <c r="C1224" t="s">
        <v>1800</v>
      </c>
      <c r="E1224" t="str">
        <f t="shared" si="19"/>
        <v>https://www.genome.jp/entry/4.1.2.14</v>
      </c>
      <c r="F1224" t="str">
        <f>_xlfn.CONCAT("https://www.genome.jp/entry/",'reactions (old)'!C1224)</f>
        <v>https://www.genome.jp/entry/R05605</v>
      </c>
      <c r="G1224" t="s">
        <v>8576</v>
      </c>
      <c r="H1224" t="s">
        <v>13002</v>
      </c>
    </row>
    <row r="1225" spans="1:8">
      <c r="A1225" t="s">
        <v>2704</v>
      </c>
      <c r="B1225" t="str">
        <f>VLOOKUP(A1225,Peptides!$L$2:$O$1465,4)</f>
        <v>BSU_31220</v>
      </c>
      <c r="C1225" t="s">
        <v>2702</v>
      </c>
      <c r="E1225" t="str">
        <f t="shared" si="19"/>
        <v>https://www.genome.jp/entry/4.1.2.19</v>
      </c>
      <c r="F1225" t="str">
        <f>_xlfn.CONCAT("https://www.genome.jp/entry/",'reactions (old)'!C1225)</f>
        <v>https://www.genome.jp/entry/R01785</v>
      </c>
      <c r="G1225" t="s">
        <v>8580</v>
      </c>
      <c r="H1225" t="s">
        <v>13003</v>
      </c>
    </row>
    <row r="1226" spans="1:8">
      <c r="A1226" t="s">
        <v>2704</v>
      </c>
      <c r="B1226" t="str">
        <f>VLOOKUP(A1226,Peptides!$L$2:$O$1465,4)</f>
        <v>BSU_31220</v>
      </c>
      <c r="C1226" t="s">
        <v>2702</v>
      </c>
      <c r="E1226" t="str">
        <f t="shared" si="19"/>
        <v>https://www.genome.jp/entry/4.1.2.19</v>
      </c>
      <c r="F1226" t="str">
        <f>_xlfn.CONCAT("https://www.genome.jp/entry/",'reactions (old)'!C1226)</f>
        <v>https://www.genome.jp/entry/R02263</v>
      </c>
      <c r="G1226" t="s">
        <v>8578</v>
      </c>
      <c r="H1226" t="s">
        <v>13004</v>
      </c>
    </row>
    <row r="1227" spans="1:8">
      <c r="A1227" t="s">
        <v>125</v>
      </c>
      <c r="B1227" t="str">
        <f>VLOOKUP(A1227,Peptides!$L$2:$O$1465,4)</f>
        <v>BSU_00780</v>
      </c>
      <c r="C1227" t="s">
        <v>123</v>
      </c>
      <c r="E1227" t="str">
        <f t="shared" si="19"/>
        <v>https://www.genome.jp/entry/4.1.2.25</v>
      </c>
      <c r="F1227" t="str">
        <f>_xlfn.CONCAT("https://www.genome.jp/entry/",'reactions (old)'!C1227)</f>
        <v>https://www.genome.jp/entry/R03504</v>
      </c>
      <c r="G1227" t="s">
        <v>8582</v>
      </c>
      <c r="H1227" t="s">
        <v>13005</v>
      </c>
    </row>
    <row r="1228" spans="1:8">
      <c r="A1228" t="s">
        <v>3413</v>
      </c>
      <c r="B1228" t="str">
        <f>VLOOKUP(A1228,Peptides!$L$2:$O$1465,4)</f>
        <v>BSU_39670</v>
      </c>
      <c r="C1228" t="s">
        <v>3411</v>
      </c>
      <c r="E1228" t="str">
        <f t="shared" si="19"/>
        <v>https://www.genome.jp/entry/4.1.2.29</v>
      </c>
      <c r="F1228" t="str">
        <f>_xlfn.CONCAT("https://www.genome.jp/entry/",'reactions (old)'!C1228)</f>
        <v>https://www.genome.jp/entry/R05378</v>
      </c>
      <c r="G1228" t="s">
        <v>8584</v>
      </c>
      <c r="H1228" t="s">
        <v>13006</v>
      </c>
    </row>
    <row r="1229" spans="1:8">
      <c r="A1229" t="s">
        <v>3398</v>
      </c>
      <c r="B1229" t="str">
        <f>VLOOKUP(A1229,Peptides!$L$2:$O$1465,4)</f>
        <v>BSU_39420</v>
      </c>
      <c r="C1229" t="s">
        <v>3396</v>
      </c>
      <c r="E1229" t="str">
        <f t="shared" si="19"/>
        <v>https://www.genome.jp/entry/4.1.2.4</v>
      </c>
      <c r="F1229" t="str">
        <f>_xlfn.CONCAT("https://www.genome.jp/entry/",'reactions (old)'!C1229)</f>
        <v>https://www.genome.jp/entry/R01066</v>
      </c>
      <c r="G1229" t="s">
        <v>8586</v>
      </c>
      <c r="H1229" t="s">
        <v>13007</v>
      </c>
    </row>
    <row r="1230" spans="1:8">
      <c r="A1230" t="s">
        <v>351</v>
      </c>
      <c r="B1230" t="str">
        <f>VLOOKUP(A1230,Peptides!$L$2:$O$1465,4)</f>
        <v>BSU_03460</v>
      </c>
      <c r="C1230" t="s">
        <v>349</v>
      </c>
      <c r="E1230" t="str">
        <f t="shared" si="19"/>
        <v>https://www.genome.jp/entry/4.1.2.43</v>
      </c>
      <c r="F1230" t="str">
        <f>_xlfn.CONCAT("https://www.genome.jp/entry/",'reactions (old)'!C1230)</f>
        <v>https://www.genome.jp/entry/R05338</v>
      </c>
      <c r="G1230" t="s">
        <v>11805</v>
      </c>
      <c r="H1230" t="s">
        <v>8589</v>
      </c>
    </row>
    <row r="1231" spans="1:8">
      <c r="A1231" t="s">
        <v>1163</v>
      </c>
      <c r="B1231" t="str">
        <f>VLOOKUP(A1231,Peptides!$L$2:$O$1465,4)</f>
        <v>BSU_13730</v>
      </c>
      <c r="C1231" t="s">
        <v>1161</v>
      </c>
      <c r="E1231" t="str">
        <f t="shared" si="19"/>
        <v>https://www.genome.jp/entry/4.1.2.50</v>
      </c>
      <c r="F1231" t="str">
        <f>_xlfn.CONCAT("https://www.genome.jp/entry/",'reactions (old)'!C1231)</f>
        <v>https://www.genome.jp/entry/R09959</v>
      </c>
      <c r="G1231" t="s">
        <v>11574</v>
      </c>
      <c r="H1231" t="s">
        <v>13008</v>
      </c>
    </row>
    <row r="1232" spans="1:8">
      <c r="A1232" t="s">
        <v>116</v>
      </c>
      <c r="B1232" t="str">
        <f>VLOOKUP(A1232,Peptides!$L$2:$O$1465,4)</f>
        <v>BSU_00750</v>
      </c>
      <c r="C1232" t="s">
        <v>114</v>
      </c>
      <c r="E1232" t="str">
        <f t="shared" si="19"/>
        <v>https://www.genome.jp/entry/4.1.3.27</v>
      </c>
      <c r="F1232" t="str">
        <f>_xlfn.CONCAT("https://www.genome.jp/entry/",'reactions (old)'!C1232)</f>
        <v>https://www.genome.jp/entry/R00985</v>
      </c>
      <c r="G1232" t="s">
        <v>11365</v>
      </c>
      <c r="H1232" t="s">
        <v>13009</v>
      </c>
    </row>
    <row r="1233" spans="1:8">
      <c r="A1233" t="s">
        <v>116</v>
      </c>
      <c r="B1233" t="str">
        <f>VLOOKUP(A1233,Peptides!$L$2:$O$1465,4)</f>
        <v>BSU_00750</v>
      </c>
      <c r="C1233" t="s">
        <v>114</v>
      </c>
      <c r="E1233" t="str">
        <f t="shared" si="19"/>
        <v>https://www.genome.jp/entry/4.1.3.27</v>
      </c>
      <c r="F1233" t="str">
        <f>_xlfn.CONCAT("https://www.genome.jp/entry/",'reactions (old)'!C1233)</f>
        <v>https://www.genome.jp/entry/R00986</v>
      </c>
      <c r="G1233" t="s">
        <v>11364</v>
      </c>
      <c r="H1233" t="s">
        <v>13010</v>
      </c>
    </row>
    <row r="1234" spans="1:8">
      <c r="A1234" t="s">
        <v>2044</v>
      </c>
      <c r="B1234" t="str">
        <f>VLOOKUP(A1234,Peptides!$L$2:$O$1465,4)</f>
        <v>BSU_24120</v>
      </c>
      <c r="C1234" t="s">
        <v>2042</v>
      </c>
      <c r="E1234" t="str">
        <f t="shared" si="19"/>
        <v>https://www.genome.jp/entry/4.1.3.30</v>
      </c>
      <c r="F1234" t="str">
        <f>_xlfn.CONCAT("https://www.genome.jp/entry/",'reactions (old)'!C1234)</f>
        <v>https://www.genome.jp/entry/R00409</v>
      </c>
      <c r="G1234" t="s">
        <v>8593</v>
      </c>
      <c r="H1234" t="s">
        <v>13011</v>
      </c>
    </row>
    <row r="1235" spans="1:8">
      <c r="A1235" t="s">
        <v>2643</v>
      </c>
      <c r="B1235" t="str">
        <f>VLOOKUP(A1235,Peptides!$L$2:$O$1465,4)</f>
        <v>BSU_30800</v>
      </c>
      <c r="C1235" t="s">
        <v>2641</v>
      </c>
      <c r="E1235" t="str">
        <f t="shared" si="19"/>
        <v>https://www.genome.jp/entry/4.1.3.36</v>
      </c>
      <c r="F1235" t="str">
        <f>_xlfn.CONCAT("https://www.genome.jp/entry/",'reactions (old)'!C1235)</f>
        <v>https://www.genome.jp/entry/R04150</v>
      </c>
      <c r="G1235" t="s">
        <v>8595</v>
      </c>
      <c r="H1235" t="s">
        <v>13012</v>
      </c>
    </row>
    <row r="1236" spans="1:8">
      <c r="A1236" t="s">
        <v>2643</v>
      </c>
      <c r="B1236" t="str">
        <f>VLOOKUP(A1236,Peptides!$L$2:$O$1465,4)</f>
        <v>BSU_30800</v>
      </c>
      <c r="C1236" t="s">
        <v>2641</v>
      </c>
      <c r="E1236" t="str">
        <f t="shared" si="19"/>
        <v>https://www.genome.jp/entry/4.1.3.36</v>
      </c>
      <c r="F1236" t="str">
        <f>_xlfn.CONCAT("https://www.genome.jp/entry/",'reactions (old)'!C1236)</f>
        <v>https://www.genome.jp/entry/R07263</v>
      </c>
      <c r="G1236" t="s">
        <v>8595</v>
      </c>
      <c r="H1236" t="s">
        <v>13013</v>
      </c>
    </row>
    <row r="1237" spans="1:8">
      <c r="A1237" t="s">
        <v>119</v>
      </c>
      <c r="B1237" t="str">
        <f>VLOOKUP(A1237,Peptides!$L$2:$O$1465,4)</f>
        <v>BSU_00760</v>
      </c>
      <c r="C1237" t="s">
        <v>117</v>
      </c>
      <c r="E1237" t="str">
        <f t="shared" si="19"/>
        <v>https://www.genome.jp/entry/4.1.3.38</v>
      </c>
      <c r="F1237" t="str">
        <f>_xlfn.CONCAT("https://www.genome.jp/entry/",'reactions (old)'!C1237)</f>
        <v>https://www.genome.jp/entry/R05553</v>
      </c>
      <c r="G1237" t="s">
        <v>8598</v>
      </c>
      <c r="H1237" t="s">
        <v>13014</v>
      </c>
    </row>
    <row r="1238" spans="1:8">
      <c r="A1238" t="s">
        <v>1583</v>
      </c>
      <c r="B1238" t="str">
        <f>VLOOKUP(A1238,Peptides!$L$2:$O$1465,4)</f>
        <v>BSU_18230</v>
      </c>
      <c r="C1238" t="s">
        <v>1581</v>
      </c>
      <c r="E1238" t="str">
        <f t="shared" si="19"/>
        <v>https://www.genome.jp/entry/4.1.3.4</v>
      </c>
      <c r="F1238" t="str">
        <f>_xlfn.CONCAT("https://www.genome.jp/entry/",'reactions (old)'!C1238)</f>
        <v>https://www.genome.jp/entry/R01360</v>
      </c>
      <c r="G1238" t="s">
        <v>8600</v>
      </c>
      <c r="H1238" t="s">
        <v>13015</v>
      </c>
    </row>
    <row r="1239" spans="1:8">
      <c r="A1239" t="s">
        <v>1583</v>
      </c>
      <c r="B1239" t="str">
        <f>VLOOKUP(A1239,Peptides!$L$2:$O$1465,4)</f>
        <v>BSU_18230</v>
      </c>
      <c r="C1239" t="s">
        <v>1581</v>
      </c>
      <c r="E1239" t="str">
        <f t="shared" si="19"/>
        <v>https://www.genome.jp/entry/4.1.3.4</v>
      </c>
      <c r="F1239" t="str">
        <f>_xlfn.CONCAT("https://www.genome.jp/entry/",'reactions (old)'!C1239)</f>
        <v>https://www.genome.jp/entry/R08090</v>
      </c>
      <c r="G1239" t="s">
        <v>8602</v>
      </c>
      <c r="H1239" t="s">
        <v>13016</v>
      </c>
    </row>
    <row r="1240" spans="1:8">
      <c r="A1240" t="s">
        <v>1948</v>
      </c>
      <c r="B1240" t="str">
        <f>VLOOKUP(A1240,Peptides!$L$2:$O$1465,4)</f>
        <v>BSU_23260</v>
      </c>
      <c r="C1240" t="s">
        <v>1946</v>
      </c>
      <c r="E1240" t="str">
        <f t="shared" si="19"/>
        <v>https://www.genome.jp/entry/4.1.99.12</v>
      </c>
      <c r="F1240" t="str">
        <f>_xlfn.CONCAT("https://www.genome.jp/entry/",'reactions (old)'!C1240)</f>
        <v>https://www.genome.jp/entry/R07281</v>
      </c>
      <c r="G1240" t="s">
        <v>8604</v>
      </c>
      <c r="H1240" t="s">
        <v>13017</v>
      </c>
    </row>
    <row r="1241" spans="1:8">
      <c r="A1241" t="s">
        <v>750</v>
      </c>
      <c r="B1241" t="str">
        <f>VLOOKUP(A1241,Peptides!$L$2:$O$1465,4)</f>
        <v>BSU_08350</v>
      </c>
      <c r="C1241" t="s">
        <v>748</v>
      </c>
      <c r="E1241" t="str">
        <f t="shared" si="19"/>
        <v>https://www.genome.jp/entry/4.1.99.17</v>
      </c>
      <c r="F1241" t="str">
        <f>_xlfn.CONCAT("https://www.genome.jp/entry/",'reactions (old)'!C1241)</f>
        <v>https://www.genome.jp/entry/R03472</v>
      </c>
      <c r="G1241" t="s">
        <v>11806</v>
      </c>
      <c r="H1241" t="s">
        <v>13018</v>
      </c>
    </row>
    <row r="1242" spans="1:8">
      <c r="A1242" t="s">
        <v>3137</v>
      </c>
      <c r="B1242" t="str">
        <f>VLOOKUP(A1242,Peptides!$L$2:$O$1465,4)</f>
        <v>BSU_36700</v>
      </c>
      <c r="C1242" t="s">
        <v>3135</v>
      </c>
      <c r="E1242" t="str">
        <f t="shared" si="19"/>
        <v>https://www.genome.jp/entry/4.1.99.22</v>
      </c>
      <c r="F1242" t="str">
        <f>_xlfn.CONCAT("https://www.genome.jp/entry/",'reactions (old)'!C1242)</f>
        <v>https://www.genome.jp/entry/R09394</v>
      </c>
      <c r="G1242" t="s">
        <v>11807</v>
      </c>
      <c r="H1242" t="s">
        <v>13019</v>
      </c>
    </row>
    <row r="1243" spans="1:8">
      <c r="A1243" t="s">
        <v>2401</v>
      </c>
      <c r="B1243" t="str">
        <f>VLOOKUP(A1243,Peptides!$L$2:$O$1465,4)</f>
        <v>BSU_28470</v>
      </c>
      <c r="C1243" t="s">
        <v>2399</v>
      </c>
      <c r="E1243" t="str">
        <f t="shared" si="19"/>
        <v>https://www.genome.jp/entry/4.1.99.3</v>
      </c>
      <c r="F1243" t="str">
        <f>_xlfn.CONCAT("https://www.genome.jp/entry/",'reactions (old)'!C1243)</f>
        <v>https://www.genome.jp/entry/R00034</v>
      </c>
      <c r="G1243" t="s">
        <v>8610</v>
      </c>
      <c r="H1243" t="s">
        <v>10746</v>
      </c>
    </row>
    <row r="1244" spans="1:8">
      <c r="A1244" t="s">
        <v>2401</v>
      </c>
      <c r="B1244" t="str">
        <f>VLOOKUP(A1244,Peptides!$L$2:$O$1465,4)</f>
        <v>BSU_28470</v>
      </c>
      <c r="C1244" t="s">
        <v>2399</v>
      </c>
      <c r="E1244" t="str">
        <f t="shared" si="19"/>
        <v>https://www.genome.jp/entry/4.1.99.3</v>
      </c>
      <c r="F1244" t="str">
        <f>_xlfn.CONCAT("https://www.genome.jp/entry/",'reactions (old)'!C1244)</f>
        <v>https://www.genome.jp/entry/R08765</v>
      </c>
      <c r="G1244" t="s">
        <v>8611</v>
      </c>
      <c r="H1244" t="s">
        <v>8612</v>
      </c>
    </row>
    <row r="1245" spans="1:8">
      <c r="A1245" t="s">
        <v>2627</v>
      </c>
      <c r="B1245" t="str">
        <f>VLOOKUP(A1245,Peptides!$L$2:$O$1465,4)</f>
        <v>BSU_30690</v>
      </c>
      <c r="C1245" t="s">
        <v>2625</v>
      </c>
      <c r="E1245" t="str">
        <f t="shared" si="19"/>
        <v>https://www.genome.jp/entry/4.2.1.1</v>
      </c>
      <c r="F1245" t="str">
        <f>_xlfn.CONCAT("https://www.genome.jp/entry/",'reactions (old)'!C1245)</f>
        <v>https://www.genome.jp/entry/R00132</v>
      </c>
      <c r="G1245" t="s">
        <v>8613</v>
      </c>
      <c r="H1245" t="s">
        <v>13020</v>
      </c>
    </row>
    <row r="1246" spans="1:8">
      <c r="A1246" t="s">
        <v>2627</v>
      </c>
      <c r="B1246" t="str">
        <f>VLOOKUP(A1246,Peptides!$L$2:$O$1465,4)</f>
        <v>BSU_30690</v>
      </c>
      <c r="C1246" t="s">
        <v>2625</v>
      </c>
      <c r="E1246" t="str">
        <f t="shared" si="19"/>
        <v>https://www.genome.jp/entry/4.2.1.1</v>
      </c>
      <c r="F1246" t="str">
        <f>_xlfn.CONCAT("https://www.genome.jp/entry/",'reactions (old)'!C1246)</f>
        <v>https://www.genome.jp/entry/R10092</v>
      </c>
      <c r="G1246" t="s">
        <v>11808</v>
      </c>
      <c r="H1246" t="s">
        <v>13020</v>
      </c>
    </row>
    <row r="1247" spans="1:8">
      <c r="A1247" t="s">
        <v>1936</v>
      </c>
      <c r="B1247" t="str">
        <f>VLOOKUP(A1247,Peptides!$L$2:$O$1465,4)</f>
        <v>BSU_23080</v>
      </c>
      <c r="C1247" t="s">
        <v>1934</v>
      </c>
      <c r="E1247" t="str">
        <f t="shared" si="19"/>
        <v>https://www.genome.jp/entry/4.2.1.10</v>
      </c>
      <c r="F1247" t="str">
        <f>_xlfn.CONCAT("https://www.genome.jp/entry/",'reactions (old)'!C1247)</f>
        <v>https://www.genome.jp/entry/R03084</v>
      </c>
      <c r="G1247" t="s">
        <v>8616</v>
      </c>
      <c r="H1247" t="s">
        <v>13021</v>
      </c>
    </row>
    <row r="1248" spans="1:8">
      <c r="A1248" t="s">
        <v>1151</v>
      </c>
      <c r="B1248" t="str">
        <f>VLOOKUP(A1248,Peptides!$L$2:$O$1465,4)</f>
        <v>BSU_13610</v>
      </c>
      <c r="C1248" t="s">
        <v>1149</v>
      </c>
      <c r="E1248" t="str">
        <f t="shared" si="19"/>
        <v>https://www.genome.jp/entry/4.2.1.109</v>
      </c>
      <c r="F1248" t="str">
        <f>_xlfn.CONCAT("https://www.genome.jp/entry/",'reactions (old)'!C1248)</f>
        <v>https://www.genome.jp/entry/R07392</v>
      </c>
      <c r="G1248" t="s">
        <v>8618</v>
      </c>
      <c r="H1248" t="s">
        <v>13022</v>
      </c>
    </row>
    <row r="1249" spans="1:8">
      <c r="A1249" t="s">
        <v>2891</v>
      </c>
      <c r="B1249" t="str">
        <f>VLOOKUP(A1249,Peptides!$L$2:$O$1465,4)</f>
        <v>BSU_33900</v>
      </c>
      <c r="C1249" t="s">
        <v>2889</v>
      </c>
      <c r="E1249" t="str">
        <f t="shared" si="19"/>
        <v>https://www.genome.jp/entry/4.2.1.11</v>
      </c>
      <c r="F1249" t="str">
        <f>_xlfn.CONCAT("https://www.genome.jp/entry/",'reactions (old)'!C1249)</f>
        <v>https://www.genome.jp/entry/R00658</v>
      </c>
      <c r="G1249" t="s">
        <v>8620</v>
      </c>
      <c r="H1249" t="s">
        <v>13023</v>
      </c>
    </row>
    <row r="1250" spans="1:8">
      <c r="A1250" t="s">
        <v>2891</v>
      </c>
      <c r="B1250" t="str">
        <f>VLOOKUP(A1250,Peptides!$L$2:$O$1465,4)</f>
        <v>BSU_33900</v>
      </c>
      <c r="C1250" t="s">
        <v>2889</v>
      </c>
      <c r="E1250" t="str">
        <f t="shared" si="19"/>
        <v>https://www.genome.jp/entry/4.2.1.11</v>
      </c>
      <c r="F1250" t="str">
        <f>_xlfn.CONCAT("https://www.genome.jp/entry/",'reactions (old)'!C1250)</f>
        <v>https://www.genome.jp/entry/R04206</v>
      </c>
      <c r="G1250" t="s">
        <v>8622</v>
      </c>
      <c r="H1250" t="s">
        <v>13024</v>
      </c>
    </row>
    <row r="1251" spans="1:8">
      <c r="A1251" t="s">
        <v>2637</v>
      </c>
      <c r="B1251" t="str">
        <f>VLOOKUP(A1251,Peptides!$L$2:$O$1465,4)</f>
        <v>BSU_30780</v>
      </c>
      <c r="C1251" t="s">
        <v>2635</v>
      </c>
      <c r="E1251" t="str">
        <f t="shared" si="19"/>
        <v>https://www.genome.jp/entry/4.2.1.113</v>
      </c>
      <c r="F1251" t="str">
        <f>_xlfn.CONCAT("https://www.genome.jp/entry/",'reactions (old)'!C1251)</f>
        <v>https://www.genome.jp/entry/R04031</v>
      </c>
      <c r="G1251" t="s">
        <v>11809</v>
      </c>
      <c r="H1251" t="s">
        <v>8625</v>
      </c>
    </row>
    <row r="1252" spans="1:8">
      <c r="A1252" t="s">
        <v>193</v>
      </c>
      <c r="B1252" t="str">
        <f>VLOOKUP(A1252,Peptides!$L$2:$O$1465,4)</f>
        <v>BSU_01700</v>
      </c>
      <c r="C1252" t="s">
        <v>191</v>
      </c>
      <c r="E1252" t="str">
        <f t="shared" si="19"/>
        <v>https://www.genome.jp/entry/4.2.1.126</v>
      </c>
      <c r="F1252" t="str">
        <f>_xlfn.CONCAT("https://www.genome.jp/entry/",'reactions (old)'!C1252)</f>
        <v>https://www.genome.jp/entry/R08555</v>
      </c>
      <c r="G1252" t="s">
        <v>11810</v>
      </c>
      <c r="H1252" t="s">
        <v>13025</v>
      </c>
    </row>
    <row r="1253" spans="1:8">
      <c r="A1253" t="s">
        <v>1662</v>
      </c>
      <c r="B1253" t="str">
        <f>VLOOKUP(A1253,Peptides!$L$2:$O$1465,4)</f>
        <v>BSU_19320</v>
      </c>
      <c r="C1253" t="s">
        <v>1659</v>
      </c>
      <c r="E1253" t="str">
        <f t="shared" si="19"/>
        <v>https://www.genome.jp/entry/4.2.1.137</v>
      </c>
      <c r="F1253" t="str">
        <f>_xlfn.CONCAT("https://www.genome.jp/entry/",'reactions (old)'!C1253)</f>
        <v>https://www.genome.jp/entry/R10269</v>
      </c>
      <c r="G1253" t="s">
        <v>8628</v>
      </c>
      <c r="H1253" t="s">
        <v>13026</v>
      </c>
    </row>
    <row r="1254" spans="1:8">
      <c r="A1254" t="s">
        <v>2406</v>
      </c>
      <c r="B1254" t="str">
        <f>VLOOKUP(A1254,Peptides!$L$2:$O$1465,4)</f>
        <v>BSU_28540</v>
      </c>
      <c r="C1254" t="s">
        <v>2404</v>
      </c>
      <c r="E1254" t="str">
        <f t="shared" si="19"/>
        <v>https://www.genome.jp/entry/4.2.1.17</v>
      </c>
      <c r="F1254" t="str">
        <f>_xlfn.CONCAT("https://www.genome.jp/entry/",'reactions (old)'!C1254)</f>
        <v>https://www.genome.jp/entry/R02685</v>
      </c>
      <c r="G1254" t="s">
        <v>8630</v>
      </c>
      <c r="H1254" t="s">
        <v>13027</v>
      </c>
    </row>
    <row r="1255" spans="1:8">
      <c r="A1255" t="s">
        <v>2406</v>
      </c>
      <c r="B1255" t="str">
        <f>VLOOKUP(A1255,Peptides!$L$2:$O$1465,4)</f>
        <v>BSU_28540</v>
      </c>
      <c r="C1255" t="s">
        <v>2404</v>
      </c>
      <c r="E1255" t="str">
        <f t="shared" si="19"/>
        <v>https://www.genome.jp/entry/4.2.1.17</v>
      </c>
      <c r="F1255" t="str">
        <f>_xlfn.CONCAT("https://www.genome.jp/entry/",'reactions (old)'!C1255)</f>
        <v xml:space="preserve">https://www.genome.jp/entry/R03026 </v>
      </c>
      <c r="G1255" t="s">
        <v>8632</v>
      </c>
      <c r="H1255" t="s">
        <v>13028</v>
      </c>
    </row>
    <row r="1256" spans="1:8">
      <c r="A1256" t="s">
        <v>2406</v>
      </c>
      <c r="B1256" t="str">
        <f>VLOOKUP(A1256,Peptides!$L$2:$O$1465,4)</f>
        <v>BSU_28540</v>
      </c>
      <c r="C1256" t="s">
        <v>2404</v>
      </c>
      <c r="E1256" t="str">
        <f t="shared" si="19"/>
        <v>https://www.genome.jp/entry/4.2.1.17</v>
      </c>
      <c r="F1256" t="str">
        <f>_xlfn.CONCAT("https://www.genome.jp/entry/",'reactions (old)'!C1256)</f>
        <v xml:space="preserve">https://www.genome.jp/entry/R03045 </v>
      </c>
      <c r="G1256" t="s">
        <v>8634</v>
      </c>
      <c r="H1256" t="s">
        <v>13029</v>
      </c>
    </row>
    <row r="1257" spans="1:8">
      <c r="A1257" t="s">
        <v>2406</v>
      </c>
      <c r="B1257" t="str">
        <f>VLOOKUP(A1257,Peptides!$L$2:$O$1465,4)</f>
        <v>BSU_28540</v>
      </c>
      <c r="C1257" t="s">
        <v>2404</v>
      </c>
      <c r="E1257" t="str">
        <f t="shared" si="19"/>
        <v>https://www.genome.jp/entry/4.2.1.17</v>
      </c>
      <c r="F1257" t="str">
        <f>_xlfn.CONCAT("https://www.genome.jp/entry/",'reactions (old)'!C1257)</f>
        <v xml:space="preserve">https://www.genome.jp/entry/R03224 </v>
      </c>
      <c r="G1257" t="s">
        <v>8659</v>
      </c>
      <c r="H1257" t="s">
        <v>13030</v>
      </c>
    </row>
    <row r="1258" spans="1:8">
      <c r="A1258" t="s">
        <v>2406</v>
      </c>
      <c r="B1258" t="str">
        <f>VLOOKUP(A1258,Peptides!$L$2:$O$1465,4)</f>
        <v>BSU_28540</v>
      </c>
      <c r="C1258" t="s">
        <v>2404</v>
      </c>
      <c r="E1258" t="str">
        <f t="shared" si="19"/>
        <v>https://www.genome.jp/entry/4.2.1.17</v>
      </c>
      <c r="F1258" t="str">
        <f>_xlfn.CONCAT("https://www.genome.jp/entry/",'reactions (old)'!C1258)</f>
        <v xml:space="preserve">https://www.genome.jp/entry/R04137 </v>
      </c>
      <c r="G1258" t="s">
        <v>8661</v>
      </c>
      <c r="H1258" t="s">
        <v>13031</v>
      </c>
    </row>
    <row r="1259" spans="1:8">
      <c r="A1259" t="s">
        <v>2406</v>
      </c>
      <c r="B1259" t="str">
        <f>VLOOKUP(A1259,Peptides!$L$2:$O$1465,4)</f>
        <v>BSU_28540</v>
      </c>
      <c r="C1259" t="s">
        <v>2404</v>
      </c>
      <c r="E1259" t="str">
        <f t="shared" si="19"/>
        <v>https://www.genome.jp/entry/4.2.1.17</v>
      </c>
      <c r="F1259" t="str">
        <f>_xlfn.CONCAT("https://www.genome.jp/entry/",'reactions (old)'!C1259)</f>
        <v xml:space="preserve">https://www.genome.jp/entry/R04170 </v>
      </c>
      <c r="G1259" t="s">
        <v>8636</v>
      </c>
      <c r="H1259" t="s">
        <v>13032</v>
      </c>
    </row>
    <row r="1260" spans="1:8">
      <c r="A1260" t="s">
        <v>2406</v>
      </c>
      <c r="B1260" t="str">
        <f>VLOOKUP(A1260,Peptides!$L$2:$O$1465,4)</f>
        <v>BSU_28540</v>
      </c>
      <c r="C1260" t="s">
        <v>2404</v>
      </c>
      <c r="E1260" t="str">
        <f t="shared" si="19"/>
        <v>https://www.genome.jp/entry/4.2.1.17</v>
      </c>
      <c r="F1260" t="str">
        <f>_xlfn.CONCAT("https://www.genome.jp/entry/",'reactions (old)'!C1260)</f>
        <v xml:space="preserve">https://www.genome.jp/entry/R04204 </v>
      </c>
      <c r="G1260" t="s">
        <v>8638</v>
      </c>
      <c r="H1260" t="s">
        <v>13033</v>
      </c>
    </row>
    <row r="1261" spans="1:8">
      <c r="A1261" t="s">
        <v>2406</v>
      </c>
      <c r="B1261" t="str">
        <f>VLOOKUP(A1261,Peptides!$L$2:$O$1465,4)</f>
        <v>BSU_28540</v>
      </c>
      <c r="C1261" t="s">
        <v>2404</v>
      </c>
      <c r="E1261" t="str">
        <f t="shared" si="19"/>
        <v>https://www.genome.jp/entry/4.2.1.17</v>
      </c>
      <c r="F1261" t="str">
        <f>_xlfn.CONCAT("https://www.genome.jp/entry/",'reactions (old)'!C1261)</f>
        <v xml:space="preserve">https://www.genome.jp/entry/R04224 </v>
      </c>
      <c r="G1261" t="s">
        <v>11811</v>
      </c>
      <c r="H1261" t="s">
        <v>8641</v>
      </c>
    </row>
    <row r="1262" spans="1:8">
      <c r="A1262" t="s">
        <v>2406</v>
      </c>
      <c r="B1262" t="str">
        <f>VLOOKUP(A1262,Peptides!$L$2:$O$1465,4)</f>
        <v>BSU_28540</v>
      </c>
      <c r="C1262" t="s">
        <v>2404</v>
      </c>
      <c r="E1262" t="str">
        <f t="shared" si="19"/>
        <v>https://www.genome.jp/entry/4.2.1.17</v>
      </c>
      <c r="F1262" t="str">
        <f>_xlfn.CONCAT("https://www.genome.jp/entry/",'reactions (old)'!C1262)</f>
        <v xml:space="preserve">https://www.genome.jp/entry/R04738 </v>
      </c>
      <c r="G1262" t="s">
        <v>8642</v>
      </c>
      <c r="H1262" t="s">
        <v>13034</v>
      </c>
    </row>
    <row r="1263" spans="1:8">
      <c r="A1263" t="s">
        <v>2406</v>
      </c>
      <c r="B1263" t="str">
        <f>VLOOKUP(A1263,Peptides!$L$2:$O$1465,4)</f>
        <v>BSU_28540</v>
      </c>
      <c r="C1263" t="s">
        <v>2404</v>
      </c>
      <c r="E1263" t="str">
        <f t="shared" si="19"/>
        <v>https://www.genome.jp/entry/4.2.1.17</v>
      </c>
      <c r="F1263" t="str">
        <f>_xlfn.CONCAT("https://www.genome.jp/entry/",'reactions (old)'!C1263)</f>
        <v xml:space="preserve">https://www.genome.jp/entry/R04740 </v>
      </c>
      <c r="G1263" t="s">
        <v>8644</v>
      </c>
      <c r="H1263" t="s">
        <v>13035</v>
      </c>
    </row>
    <row r="1264" spans="1:8">
      <c r="A1264" t="s">
        <v>2406</v>
      </c>
      <c r="B1264" t="str">
        <f>VLOOKUP(A1264,Peptides!$L$2:$O$1465,4)</f>
        <v>BSU_28540</v>
      </c>
      <c r="C1264" t="s">
        <v>2404</v>
      </c>
      <c r="E1264" t="str">
        <f t="shared" si="19"/>
        <v>https://www.genome.jp/entry/4.2.1.17</v>
      </c>
      <c r="F1264" t="str">
        <f>_xlfn.CONCAT("https://www.genome.jp/entry/",'reactions (old)'!C1264)</f>
        <v xml:space="preserve">https://www.genome.jp/entry/R04744 </v>
      </c>
      <c r="G1264" t="s">
        <v>8646</v>
      </c>
      <c r="H1264" t="s">
        <v>13036</v>
      </c>
    </row>
    <row r="1265" spans="1:8">
      <c r="A1265" t="s">
        <v>2406</v>
      </c>
      <c r="B1265" t="str">
        <f>VLOOKUP(A1265,Peptides!$L$2:$O$1465,4)</f>
        <v>BSU_28540</v>
      </c>
      <c r="C1265" t="s">
        <v>2404</v>
      </c>
      <c r="E1265" t="str">
        <f t="shared" si="19"/>
        <v>https://www.genome.jp/entry/4.2.1.17</v>
      </c>
      <c r="F1265" t="str">
        <f>_xlfn.CONCAT("https://www.genome.jp/entry/",'reactions (old)'!C1265)</f>
        <v xml:space="preserve">https://www.genome.jp/entry/R04746 </v>
      </c>
      <c r="G1265" t="s">
        <v>8648</v>
      </c>
      <c r="H1265" t="s">
        <v>13037</v>
      </c>
    </row>
    <row r="1266" spans="1:8">
      <c r="A1266" t="s">
        <v>2406</v>
      </c>
      <c r="B1266" t="str">
        <f>VLOOKUP(A1266,Peptides!$L$2:$O$1465,4)</f>
        <v>BSU_28540</v>
      </c>
      <c r="C1266" t="s">
        <v>2404</v>
      </c>
      <c r="E1266" t="str">
        <f t="shared" si="19"/>
        <v>https://www.genome.jp/entry/4.2.1.17</v>
      </c>
      <c r="F1266" t="str">
        <f>_xlfn.CONCAT("https://www.genome.jp/entry/",'reactions (old)'!C1266)</f>
        <v xml:space="preserve">https://www.genome.jp/entry/R04749 </v>
      </c>
      <c r="G1266" t="s">
        <v>8650</v>
      </c>
      <c r="H1266" t="s">
        <v>13038</v>
      </c>
    </row>
    <row r="1267" spans="1:8">
      <c r="A1267" t="s">
        <v>2406</v>
      </c>
      <c r="B1267" t="str">
        <f>VLOOKUP(A1267,Peptides!$L$2:$O$1465,4)</f>
        <v>BSU_28540</v>
      </c>
      <c r="C1267" t="s">
        <v>2404</v>
      </c>
      <c r="E1267" t="str">
        <f t="shared" si="19"/>
        <v>https://www.genome.jp/entry/4.2.1.17</v>
      </c>
      <c r="F1267" t="str">
        <f>_xlfn.CONCAT("https://www.genome.jp/entry/",'reactions (old)'!C1267)</f>
        <v xml:space="preserve">https://www.genome.jp/entry/R05595 </v>
      </c>
      <c r="G1267" t="s">
        <v>11812</v>
      </c>
      <c r="H1267" t="s">
        <v>8664</v>
      </c>
    </row>
    <row r="1268" spans="1:8">
      <c r="A1268" t="s">
        <v>2406</v>
      </c>
      <c r="B1268" t="str">
        <f>VLOOKUP(A1268,Peptides!$L$2:$O$1465,4)</f>
        <v>BSU_28540</v>
      </c>
      <c r="C1268" t="s">
        <v>2404</v>
      </c>
      <c r="E1268" t="str">
        <f t="shared" si="19"/>
        <v>https://www.genome.jp/entry/4.2.1.17</v>
      </c>
      <c r="F1268" t="str">
        <f>_xlfn.CONCAT("https://www.genome.jp/entry/",'reactions (old)'!C1268)</f>
        <v xml:space="preserve">https://www.genome.jp/entry/R06411 </v>
      </c>
      <c r="G1268" t="s">
        <v>11813</v>
      </c>
      <c r="H1268" t="s">
        <v>8666</v>
      </c>
    </row>
    <row r="1269" spans="1:8">
      <c r="A1269" t="s">
        <v>2406</v>
      </c>
      <c r="B1269" t="str">
        <f>VLOOKUP(A1269,Peptides!$L$2:$O$1465,4)</f>
        <v>BSU_28540</v>
      </c>
      <c r="C1269" t="s">
        <v>2404</v>
      </c>
      <c r="E1269" t="str">
        <f t="shared" si="19"/>
        <v>https://www.genome.jp/entry/4.2.1.17</v>
      </c>
      <c r="F1269" t="str">
        <f>_xlfn.CONCAT("https://www.genome.jp/entry/",'reactions (old)'!C1269)</f>
        <v xml:space="preserve">https://www.genome.jp/entry/R06412 </v>
      </c>
      <c r="G1269" t="s">
        <v>11814</v>
      </c>
      <c r="H1269" t="s">
        <v>8666</v>
      </c>
    </row>
    <row r="1270" spans="1:8">
      <c r="A1270" t="s">
        <v>2406</v>
      </c>
      <c r="B1270" t="str">
        <f>VLOOKUP(A1270,Peptides!$L$2:$O$1465,4)</f>
        <v>BSU_28540</v>
      </c>
      <c r="C1270" t="s">
        <v>2404</v>
      </c>
      <c r="E1270" t="str">
        <f t="shared" si="19"/>
        <v>https://www.genome.jp/entry/4.2.1.17</v>
      </c>
      <c r="F1270" t="str">
        <f>_xlfn.CONCAT("https://www.genome.jp/entry/",'reactions (old)'!C1270)</f>
        <v xml:space="preserve">https://www.genome.jp/entry/R06942 </v>
      </c>
      <c r="G1270" t="s">
        <v>11815</v>
      </c>
      <c r="H1270" t="s">
        <v>8669</v>
      </c>
    </row>
    <row r="1271" spans="1:8">
      <c r="A1271" t="s">
        <v>2406</v>
      </c>
      <c r="B1271" t="str">
        <f>VLOOKUP(A1271,Peptides!$L$2:$O$1465,4)</f>
        <v>BSU_28540</v>
      </c>
      <c r="C1271" t="s">
        <v>2404</v>
      </c>
      <c r="E1271" t="str">
        <f t="shared" si="19"/>
        <v>https://www.genome.jp/entry/4.2.1.17</v>
      </c>
      <c r="F1271" t="str">
        <f>_xlfn.CONCAT("https://www.genome.jp/entry/",'reactions (old)'!C1271)</f>
        <v>https://www.genome.jp/entry/R07314</v>
      </c>
      <c r="G1271" t="s">
        <v>8630</v>
      </c>
      <c r="H1271" t="s">
        <v>13039</v>
      </c>
    </row>
    <row r="1272" spans="1:8">
      <c r="A1272" t="s">
        <v>2406</v>
      </c>
      <c r="B1272" t="str">
        <f>VLOOKUP(A1272,Peptides!$L$2:$O$1465,4)</f>
        <v>BSU_28540</v>
      </c>
      <c r="C1272" t="s">
        <v>2404</v>
      </c>
      <c r="E1272" t="str">
        <f t="shared" si="19"/>
        <v>https://www.genome.jp/entry/4.2.1.17</v>
      </c>
      <c r="F1272" t="str">
        <f>_xlfn.CONCAT("https://www.genome.jp/entry/",'reactions (old)'!C1272)</f>
        <v xml:space="preserve">https://www.genome.jp/entry/R07889 </v>
      </c>
      <c r="G1272" t="s">
        <v>8652</v>
      </c>
      <c r="H1272" t="s">
        <v>13040</v>
      </c>
    </row>
    <row r="1273" spans="1:8">
      <c r="A1273" t="s">
        <v>2406</v>
      </c>
      <c r="B1273" t="str">
        <f>VLOOKUP(A1273,Peptides!$L$2:$O$1465,4)</f>
        <v>BSU_28540</v>
      </c>
      <c r="C1273" t="s">
        <v>2404</v>
      </c>
      <c r="E1273" t="str">
        <f t="shared" si="19"/>
        <v>https://www.genome.jp/entry/4.2.1.17</v>
      </c>
      <c r="F1273" t="str">
        <f>_xlfn.CONCAT("https://www.genome.jp/entry/",'reactions (old)'!C1273)</f>
        <v xml:space="preserve">https://www.genome.jp/entry/R07893 </v>
      </c>
      <c r="G1273" t="s">
        <v>8654</v>
      </c>
      <c r="H1273" t="s">
        <v>13041</v>
      </c>
    </row>
    <row r="1274" spans="1:8">
      <c r="A1274" t="s">
        <v>2406</v>
      </c>
      <c r="B1274" t="str">
        <f>VLOOKUP(A1274,Peptides!$L$2:$O$1465,4)</f>
        <v>BSU_28540</v>
      </c>
      <c r="C1274" t="s">
        <v>2404</v>
      </c>
      <c r="E1274" t="str">
        <f t="shared" si="19"/>
        <v>https://www.genome.jp/entry/4.2.1.17</v>
      </c>
      <c r="F1274" t="str">
        <f>_xlfn.CONCAT("https://www.genome.jp/entry/",'reactions (old)'!C1274)</f>
        <v>https://www.genome.jp/entry/R07897</v>
      </c>
      <c r="G1274" t="s">
        <v>8656</v>
      </c>
      <c r="H1274" t="s">
        <v>13042</v>
      </c>
    </row>
    <row r="1275" spans="1:8">
      <c r="A1275" t="s">
        <v>2406</v>
      </c>
      <c r="B1275" t="str">
        <f>VLOOKUP(A1275,Peptides!$L$2:$O$1465,4)</f>
        <v>BSU_28540</v>
      </c>
      <c r="C1275" t="s">
        <v>2404</v>
      </c>
      <c r="E1275" t="str">
        <f t="shared" si="19"/>
        <v>https://www.genome.jp/entry/4.2.1.17</v>
      </c>
      <c r="F1275" t="str">
        <f>_xlfn.CONCAT("https://www.genome.jp/entry/",'reactions (old)'!C1275)</f>
        <v>https://www.genome.jp/entry/R08093</v>
      </c>
      <c r="G1275" t="s">
        <v>11816</v>
      </c>
      <c r="H1275" t="s">
        <v>8671</v>
      </c>
    </row>
    <row r="1276" spans="1:8">
      <c r="A1276" t="s">
        <v>2047</v>
      </c>
      <c r="B1276" t="str">
        <f>VLOOKUP(A1276,Peptides!$L$2:$O$1465,4)</f>
        <v>BSU_24130</v>
      </c>
      <c r="C1276" t="s">
        <v>2045</v>
      </c>
      <c r="E1276" t="str">
        <f t="shared" si="19"/>
        <v>https://www.genome.jp/entry/4.2.1.179</v>
      </c>
      <c r="F1276" t="str">
        <f>_xlfn.CONCAT("https://www.genome.jp/entry/",'reactions (old)'!C1276)</f>
        <v>https://www.genome.jp/entry/R03685</v>
      </c>
      <c r="G1276" t="s">
        <v>11817</v>
      </c>
      <c r="H1276" t="s">
        <v>8673</v>
      </c>
    </row>
    <row r="1277" spans="1:8">
      <c r="A1277" t="s">
        <v>2047</v>
      </c>
      <c r="B1277" t="str">
        <f>VLOOKUP(A1277,Peptides!$L$2:$O$1465,4)</f>
        <v>BSU_24130</v>
      </c>
      <c r="C1277" t="s">
        <v>2045</v>
      </c>
      <c r="E1277" t="str">
        <f t="shared" si="19"/>
        <v>https://www.genome.jp/entry/4.2.1.179</v>
      </c>
      <c r="F1277" t="str">
        <f>_xlfn.CONCAT("https://www.genome.jp/entry/",'reactions (old)'!C1277)</f>
        <v>https://www.genome.jp/entry/R06161</v>
      </c>
      <c r="G1277" t="s">
        <v>11817</v>
      </c>
      <c r="H1277" t="s">
        <v>8674</v>
      </c>
    </row>
    <row r="1278" spans="1:8">
      <c r="A1278" t="s">
        <v>1580</v>
      </c>
      <c r="B1278" t="str">
        <f>VLOOKUP(A1278,Peptides!$L$2:$O$1465,4)</f>
        <v>BSU_18220</v>
      </c>
      <c r="C1278" t="s">
        <v>1578</v>
      </c>
      <c r="E1278" t="str">
        <f t="shared" si="19"/>
        <v>https://www.genome.jp/entry/4.2.1.18</v>
      </c>
      <c r="F1278" t="str">
        <f>_xlfn.CONCAT("https://www.genome.jp/entry/",'reactions (old)'!C1278)</f>
        <v>https://www.genome.jp/entry/R02085</v>
      </c>
      <c r="G1278" t="s">
        <v>8600</v>
      </c>
      <c r="H1278" t="s">
        <v>13043</v>
      </c>
    </row>
    <row r="1279" spans="1:8">
      <c r="A1279" t="s">
        <v>2998</v>
      </c>
      <c r="B1279" t="str">
        <f>VLOOKUP(A1279,Peptides!$L$2:$O$1465,4)</f>
        <v>BSU_34900</v>
      </c>
      <c r="C1279" t="s">
        <v>2996</v>
      </c>
      <c r="E1279" t="str">
        <f t="shared" si="19"/>
        <v>https://www.genome.jp/entry/4.2.1.19</v>
      </c>
      <c r="F1279" t="str">
        <f>_xlfn.CONCAT("https://www.genome.jp/entry/",'reactions (old)'!C1279)</f>
        <v>https://www.genome.jp/entry/R03457</v>
      </c>
      <c r="G1279" t="s">
        <v>8676</v>
      </c>
      <c r="H1279" t="s">
        <v>13044</v>
      </c>
    </row>
    <row r="1280" spans="1:8">
      <c r="A1280" t="s">
        <v>2855</v>
      </c>
      <c r="B1280" t="str">
        <f>VLOOKUP(A1280,Peptides!$L$2:$O$1465,4)</f>
        <v>BSU_33040</v>
      </c>
      <c r="C1280" t="s">
        <v>2853</v>
      </c>
      <c r="E1280" t="str">
        <f t="shared" si="19"/>
        <v>https://www.genome.jp/entry/4.2.1.2</v>
      </c>
      <c r="F1280" t="str">
        <f>_xlfn.CONCAT("https://www.genome.jp/entry/",'reactions (old)'!C1280)</f>
        <v>https://www.genome.jp/entry/R01082</v>
      </c>
      <c r="G1280" t="s">
        <v>8678</v>
      </c>
      <c r="H1280" t="s">
        <v>13045</v>
      </c>
    </row>
    <row r="1281" spans="1:8">
      <c r="A1281" t="s">
        <v>1874</v>
      </c>
      <c r="B1281" t="str">
        <f>VLOOKUP(A1281,Peptides!$L$2:$O$1465,4)</f>
        <v>BSU_22630</v>
      </c>
      <c r="C1281" t="s">
        <v>1872</v>
      </c>
      <c r="E1281" t="str">
        <f t="shared" si="19"/>
        <v>https://www.genome.jp/entry/4.2.1.20</v>
      </c>
      <c r="F1281" t="str">
        <f>_xlfn.CONCAT("https://www.genome.jp/entry/",'reactions (old)'!C1281)</f>
        <v>https://www.genome.jp/entry/R00674</v>
      </c>
      <c r="G1281" t="s">
        <v>11818</v>
      </c>
      <c r="H1281" t="s">
        <v>13046</v>
      </c>
    </row>
    <row r="1282" spans="1:8">
      <c r="A1282" t="s">
        <v>1874</v>
      </c>
      <c r="B1282" t="str">
        <f>VLOOKUP(A1282,Peptides!$L$2:$O$1465,4)</f>
        <v>BSU_22630</v>
      </c>
      <c r="C1282" t="s">
        <v>1872</v>
      </c>
      <c r="E1282" t="str">
        <f t="shared" si="19"/>
        <v>https://www.genome.jp/entry/4.2.1.20</v>
      </c>
      <c r="F1282" t="str">
        <f>_xlfn.CONCAT("https://www.genome.jp/entry/",'reactions (old)'!C1282)</f>
        <v>https://www.genome.jp/entry/R02340</v>
      </c>
      <c r="G1282" t="s">
        <v>8682</v>
      </c>
      <c r="H1282" t="s">
        <v>13047</v>
      </c>
    </row>
    <row r="1283" spans="1:8">
      <c r="A1283" t="s">
        <v>1874</v>
      </c>
      <c r="B1283" t="str">
        <f>VLOOKUP(A1283,Peptides!$L$2:$O$1465,4)</f>
        <v>BSU_22630</v>
      </c>
      <c r="C1283" t="s">
        <v>1872</v>
      </c>
      <c r="E1283" t="str">
        <f t="shared" ref="E1283:E1346" si="20">_xlfn.CONCAT("https://www.genome.jp/entry/",C1283)</f>
        <v>https://www.genome.jp/entry/4.2.1.20</v>
      </c>
      <c r="F1283" t="str">
        <f>_xlfn.CONCAT("https://www.genome.jp/entry/",'reactions (old)'!C1283)</f>
        <v>https://www.genome.jp/entry/R02722</v>
      </c>
      <c r="G1283" t="s">
        <v>11819</v>
      </c>
      <c r="H1283" t="s">
        <v>13048</v>
      </c>
    </row>
    <row r="1284" spans="1:8">
      <c r="A1284" t="s">
        <v>2343</v>
      </c>
      <c r="B1284" t="str">
        <f>VLOOKUP(A1284,Peptides!$L$2:$O$1465,4)</f>
        <v>BSU_28130</v>
      </c>
      <c r="C1284" t="s">
        <v>2341</v>
      </c>
      <c r="E1284" t="str">
        <f t="shared" si="20"/>
        <v>https://www.genome.jp/entry/4.2.1.24</v>
      </c>
      <c r="F1284" t="str">
        <f>_xlfn.CONCAT("https://www.genome.jp/entry/",'reactions (old)'!C1284)</f>
        <v>https://www.genome.jp/entry/R00036</v>
      </c>
      <c r="G1284" t="s">
        <v>8930</v>
      </c>
      <c r="H1284" t="s">
        <v>13049</v>
      </c>
    </row>
    <row r="1285" spans="1:8">
      <c r="A1285" t="s">
        <v>1556</v>
      </c>
      <c r="B1285" t="str">
        <f>VLOOKUP(A1285,Peptides!$L$2:$O$1465,4)</f>
        <v>BSU_18000</v>
      </c>
      <c r="C1285" t="s">
        <v>1554</v>
      </c>
      <c r="E1285" t="str">
        <f t="shared" si="20"/>
        <v>https://www.genome.jp/entry/4.2.1.3</v>
      </c>
      <c r="F1285" t="str">
        <f>_xlfn.CONCAT("https://www.genome.jp/entry/",'reactions (old)'!C1285)</f>
        <v>https://www.genome.jp/entry/R01324</v>
      </c>
      <c r="G1285" t="s">
        <v>8686</v>
      </c>
      <c r="H1285" t="s">
        <v>8687</v>
      </c>
    </row>
    <row r="1286" spans="1:8">
      <c r="A1286" t="s">
        <v>1556</v>
      </c>
      <c r="B1286" t="str">
        <f>VLOOKUP(A1286,Peptides!$L$2:$O$1465,4)</f>
        <v>BSU_18000</v>
      </c>
      <c r="C1286" t="s">
        <v>1554</v>
      </c>
      <c r="E1286" t="str">
        <f t="shared" si="20"/>
        <v>https://www.genome.jp/entry/4.2.1.3</v>
      </c>
      <c r="F1286" t="str">
        <f>_xlfn.CONCAT("https://www.genome.jp/entry/",'reactions (old)'!C1286)</f>
        <v>https://www.genome.jp/entry/R01325</v>
      </c>
      <c r="G1286" t="s">
        <v>8686</v>
      </c>
      <c r="H1286" t="s">
        <v>13050</v>
      </c>
    </row>
    <row r="1287" spans="1:8">
      <c r="A1287" t="s">
        <v>1556</v>
      </c>
      <c r="B1287" t="str">
        <f>VLOOKUP(A1287,Peptides!$L$2:$O$1465,4)</f>
        <v>BSU_18000</v>
      </c>
      <c r="C1287" t="s">
        <v>1554</v>
      </c>
      <c r="E1287" t="str">
        <f t="shared" si="20"/>
        <v>https://www.genome.jp/entry/4.2.1.3</v>
      </c>
      <c r="F1287" t="str">
        <f>_xlfn.CONCAT("https://www.genome.jp/entry/",'reactions (old)'!C1287)</f>
        <v>https://www.genome.jp/entry/R01900</v>
      </c>
      <c r="G1287" t="s">
        <v>8689</v>
      </c>
      <c r="H1287" t="s">
        <v>13050</v>
      </c>
    </row>
    <row r="1288" spans="1:8">
      <c r="A1288" t="s">
        <v>2360</v>
      </c>
      <c r="B1288" t="str">
        <f>VLOOKUP(A1288,Peptides!$L$2:$O$1465,4)</f>
        <v>BSU_28250</v>
      </c>
      <c r="C1288" t="s">
        <v>2358</v>
      </c>
      <c r="E1288" t="str">
        <f t="shared" si="20"/>
        <v>https://www.genome.jp/entry/4.2.1.33</v>
      </c>
      <c r="F1288" t="str">
        <f>_xlfn.CONCAT("https://www.genome.jp/entry/",'reactions (old)'!C1288)</f>
        <v>https://www.genome.jp/entry/R03968</v>
      </c>
      <c r="G1288" t="s">
        <v>8690</v>
      </c>
      <c r="H1288" t="s">
        <v>13051</v>
      </c>
    </row>
    <row r="1289" spans="1:8">
      <c r="A1289" t="s">
        <v>2360</v>
      </c>
      <c r="B1289" t="str">
        <f>VLOOKUP(A1289,Peptides!$L$2:$O$1465,4)</f>
        <v>BSU_28250</v>
      </c>
      <c r="C1289" t="s">
        <v>2358</v>
      </c>
      <c r="E1289" t="str">
        <f t="shared" si="20"/>
        <v>https://www.genome.jp/entry/4.2.1.33</v>
      </c>
      <c r="F1289" t="str">
        <f>_xlfn.CONCAT("https://www.genome.jp/entry/",'reactions (old)'!C1289)</f>
        <v>https://www.genome.jp/entry/R04001</v>
      </c>
      <c r="G1289" t="s">
        <v>8692</v>
      </c>
      <c r="H1289" t="s">
        <v>13051</v>
      </c>
    </row>
    <row r="1290" spans="1:8">
      <c r="A1290" t="s">
        <v>2360</v>
      </c>
      <c r="B1290" t="str">
        <f>VLOOKUP(A1290,Peptides!$L$2:$O$1465,4)</f>
        <v>BSU_28250</v>
      </c>
      <c r="C1290" t="s">
        <v>2358</v>
      </c>
      <c r="E1290" t="str">
        <f t="shared" si="20"/>
        <v>https://www.genome.jp/entry/4.2.1.33</v>
      </c>
      <c r="F1290" t="str">
        <f>_xlfn.CONCAT("https://www.genome.jp/entry/",'reactions (old)'!C1290)</f>
        <v>https://www.genome.jp/entry/R10170</v>
      </c>
      <c r="G1290" t="s">
        <v>8692</v>
      </c>
      <c r="H1290" t="s">
        <v>8693</v>
      </c>
    </row>
    <row r="1291" spans="1:8">
      <c r="A1291" t="s">
        <v>267</v>
      </c>
      <c r="B1291" t="str">
        <f>VLOOKUP(A1291,Peptides!$L$2:$O$1465,4)</f>
        <v>BSU_02490</v>
      </c>
      <c r="C1291" t="s">
        <v>265</v>
      </c>
      <c r="E1291" t="str">
        <f t="shared" si="20"/>
        <v>https://www.genome.jp/entry/4.2.1.40</v>
      </c>
      <c r="F1291" t="str">
        <f>_xlfn.CONCAT("https://www.genome.jp/entry/",'reactions (old)'!C1291)</f>
        <v>https://www.genome.jp/entry/R02752</v>
      </c>
      <c r="G1291" t="s">
        <v>8694</v>
      </c>
      <c r="H1291" t="s">
        <v>13052</v>
      </c>
    </row>
    <row r="1292" spans="1:8">
      <c r="A1292" t="s">
        <v>267</v>
      </c>
      <c r="B1292" t="str">
        <f>VLOOKUP(A1292,Peptides!$L$2:$O$1465,4)</f>
        <v>BSU_02490</v>
      </c>
      <c r="C1292" t="s">
        <v>265</v>
      </c>
      <c r="E1292" t="str">
        <f t="shared" si="20"/>
        <v>https://www.genome.jp/entry/4.2.1.40</v>
      </c>
      <c r="F1292" t="str">
        <f>_xlfn.CONCAT("https://www.genome.jp/entry/",'reactions (old)'!C1292)</f>
        <v>https://www.genome.jp/entry/R08056</v>
      </c>
      <c r="G1292" t="s">
        <v>8694</v>
      </c>
      <c r="H1292" t="s">
        <v>13053</v>
      </c>
    </row>
    <row r="1293" spans="1:8">
      <c r="A1293" t="s">
        <v>261</v>
      </c>
      <c r="B1293" t="str">
        <f>VLOOKUP(A1293,Peptides!$L$2:$O$1465,4)</f>
        <v>BSU_02460</v>
      </c>
      <c r="C1293" t="s">
        <v>259</v>
      </c>
      <c r="E1293" t="str">
        <f t="shared" si="20"/>
        <v>https://www.genome.jp/entry/4.2.1.41</v>
      </c>
      <c r="F1293" t="str">
        <f>_xlfn.CONCAT("https://www.genome.jp/entry/",'reactions (old)'!C1293)</f>
        <v>https://www.genome.jp/entry/R02279</v>
      </c>
      <c r="G1293" t="s">
        <v>8697</v>
      </c>
      <c r="H1293" t="s">
        <v>13054</v>
      </c>
    </row>
    <row r="1294" spans="1:8">
      <c r="A1294" t="s">
        <v>270</v>
      </c>
      <c r="B1294" t="str">
        <f>VLOOKUP(A1294,Peptides!$L$2:$O$1465,4)</f>
        <v>BSU_02510</v>
      </c>
      <c r="C1294" t="s">
        <v>268</v>
      </c>
      <c r="E1294" t="str">
        <f t="shared" si="20"/>
        <v>https://www.genome.jp/entry/4.2.1.42</v>
      </c>
      <c r="F1294" t="str">
        <f>_xlfn.CONCAT("https://www.genome.jp/entry/",'reactions (old)'!C1294)</f>
        <v>https://www.genome.jp/entry/R05608</v>
      </c>
      <c r="G1294" t="s">
        <v>8699</v>
      </c>
      <c r="H1294" t="s">
        <v>13052</v>
      </c>
    </row>
    <row r="1295" spans="1:8">
      <c r="A1295" t="s">
        <v>3422</v>
      </c>
      <c r="B1295" t="str">
        <f>VLOOKUP(A1295,Peptides!$L$2:$O$1465,4)</f>
        <v>BSU_39720</v>
      </c>
      <c r="C1295" t="s">
        <v>3420</v>
      </c>
      <c r="E1295" t="str">
        <f t="shared" si="20"/>
        <v>https://www.genome.jp/entry/4.2.1.44</v>
      </c>
      <c r="F1295" t="str">
        <f>_xlfn.CONCAT("https://www.genome.jp/entry/",'reactions (old)'!C1295)</f>
        <v>https://www.genome.jp/entry/R02782</v>
      </c>
      <c r="G1295" t="s">
        <v>8700</v>
      </c>
      <c r="H1295" t="s">
        <v>13055</v>
      </c>
    </row>
    <row r="1296" spans="1:8">
      <c r="A1296" t="s">
        <v>3261</v>
      </c>
      <c r="B1296" t="str">
        <f>VLOOKUP(A1296,Peptides!$L$2:$O$1465,4)</f>
        <v>BSU_37790</v>
      </c>
      <c r="C1296" t="s">
        <v>3259</v>
      </c>
      <c r="E1296" t="str">
        <f t="shared" si="20"/>
        <v>https://www.genome.jp/entry/4.2.1.46</v>
      </c>
      <c r="F1296" t="str">
        <f>_xlfn.CONCAT("https://www.genome.jp/entry/",'reactions (old)'!C1296)</f>
        <v>https://www.genome.jp/entry/R06513</v>
      </c>
      <c r="G1296" t="s">
        <v>8702</v>
      </c>
      <c r="H1296" t="s">
        <v>13056</v>
      </c>
    </row>
    <row r="1297" spans="1:8">
      <c r="A1297" t="s">
        <v>3384</v>
      </c>
      <c r="B1297" t="str">
        <f>VLOOKUP(A1297,Peptides!$L$2:$O$1465,4)</f>
        <v>BSU_39360</v>
      </c>
      <c r="C1297" t="s">
        <v>3382</v>
      </c>
      <c r="E1297" t="str">
        <f t="shared" si="20"/>
        <v>https://www.genome.jp/entry/4.2.1.49</v>
      </c>
      <c r="F1297" t="str">
        <f>_xlfn.CONCAT("https://www.genome.jp/entry/",'reactions (old)'!C1297)</f>
        <v>https://www.genome.jp/entry/R02914</v>
      </c>
      <c r="G1297" t="s">
        <v>8704</v>
      </c>
      <c r="H1297" t="s">
        <v>13057</v>
      </c>
    </row>
    <row r="1298" spans="1:8">
      <c r="A1298" t="s">
        <v>2324</v>
      </c>
      <c r="B1298" t="str">
        <f>VLOOKUP(A1298,Peptides!$L$2:$O$1465,4)</f>
        <v>BSU_27900</v>
      </c>
      <c r="C1298" t="s">
        <v>2322</v>
      </c>
      <c r="E1298" t="str">
        <f t="shared" si="20"/>
        <v>https://www.genome.jp/entry/4.2.1.51</v>
      </c>
      <c r="F1298" t="str">
        <f>_xlfn.CONCAT("https://www.genome.jp/entry/",'reactions (old)'!C1298)</f>
        <v>https://www.genome.jp/entry/R00691</v>
      </c>
      <c r="G1298" t="s">
        <v>8707</v>
      </c>
      <c r="H1298" t="s">
        <v>13058</v>
      </c>
    </row>
    <row r="1299" spans="1:8">
      <c r="A1299" t="s">
        <v>2324</v>
      </c>
      <c r="B1299" t="str">
        <f>VLOOKUP(A1299,Peptides!$L$2:$O$1465,4)</f>
        <v>BSU_27900</v>
      </c>
      <c r="C1299" t="s">
        <v>2322</v>
      </c>
      <c r="E1299" t="str">
        <f t="shared" si="20"/>
        <v>https://www.genome.jp/entry/4.2.1.51</v>
      </c>
      <c r="F1299" t="str">
        <f>_xlfn.CONCAT("https://www.genome.jp/entry/",'reactions (old)'!C1299)</f>
        <v>https://www.genome.jp/entry/R01373</v>
      </c>
      <c r="G1299" t="s">
        <v>8531</v>
      </c>
      <c r="H1299" t="s">
        <v>13059</v>
      </c>
    </row>
    <row r="1300" spans="1:8">
      <c r="A1300" t="s">
        <v>3116</v>
      </c>
      <c r="B1300" t="str">
        <f>VLOOKUP(A1300,Peptides!$L$2:$O$1465,4)</f>
        <v>BSU_36370</v>
      </c>
      <c r="C1300" t="s">
        <v>3114</v>
      </c>
      <c r="E1300" t="str">
        <f t="shared" si="20"/>
        <v>https://www.genome.jp/entry/4.2.1.59</v>
      </c>
      <c r="F1300" t="str">
        <f>_xlfn.CONCAT("https://www.genome.jp/entry/",'reactions (old)'!C1300)</f>
        <v xml:space="preserve">https://www.genome.jp/entry/R04428 </v>
      </c>
      <c r="G1300" t="s">
        <v>8711</v>
      </c>
      <c r="H1300" t="s">
        <v>13060</v>
      </c>
    </row>
    <row r="1301" spans="1:8">
      <c r="A1301" t="s">
        <v>3116</v>
      </c>
      <c r="B1301" t="str">
        <f>VLOOKUP(A1301,Peptides!$L$2:$O$1465,4)</f>
        <v>BSU_36370</v>
      </c>
      <c r="C1301" t="s">
        <v>3114</v>
      </c>
      <c r="E1301" t="str">
        <f t="shared" si="20"/>
        <v>https://www.genome.jp/entry/4.2.1.59</v>
      </c>
      <c r="F1301" t="str">
        <f>_xlfn.CONCAT("https://www.genome.jp/entry/",'reactions (old)'!C1301)</f>
        <v xml:space="preserve">https://www.genome.jp/entry/R04535 </v>
      </c>
      <c r="G1301" t="s">
        <v>8713</v>
      </c>
      <c r="H1301" t="s">
        <v>13061</v>
      </c>
    </row>
    <row r="1302" spans="1:8">
      <c r="A1302" t="s">
        <v>3116</v>
      </c>
      <c r="B1302" t="str">
        <f>VLOOKUP(A1302,Peptides!$L$2:$O$1465,4)</f>
        <v>BSU_36370</v>
      </c>
      <c r="C1302" t="s">
        <v>3114</v>
      </c>
      <c r="E1302" t="str">
        <f t="shared" si="20"/>
        <v>https://www.genome.jp/entry/4.2.1.59</v>
      </c>
      <c r="F1302" t="str">
        <f>_xlfn.CONCAT("https://www.genome.jp/entry/",'reactions (old)'!C1302)</f>
        <v xml:space="preserve">https://www.genome.jp/entry/R04537 </v>
      </c>
      <c r="G1302" t="s">
        <v>8715</v>
      </c>
      <c r="H1302" t="s">
        <v>13062</v>
      </c>
    </row>
    <row r="1303" spans="1:8">
      <c r="A1303" t="s">
        <v>3116</v>
      </c>
      <c r="B1303" t="str">
        <f>VLOOKUP(A1303,Peptides!$L$2:$O$1465,4)</f>
        <v>BSU_36370</v>
      </c>
      <c r="C1303" t="s">
        <v>3114</v>
      </c>
      <c r="E1303" t="str">
        <f t="shared" si="20"/>
        <v>https://www.genome.jp/entry/4.2.1.59</v>
      </c>
      <c r="F1303" t="str">
        <f>_xlfn.CONCAT("https://www.genome.jp/entry/",'reactions (old)'!C1303)</f>
        <v xml:space="preserve">https://www.genome.jp/entry/R04544 </v>
      </c>
      <c r="G1303" t="s">
        <v>8717</v>
      </c>
      <c r="H1303" t="s">
        <v>13063</v>
      </c>
    </row>
    <row r="1304" spans="1:8">
      <c r="A1304" t="s">
        <v>3116</v>
      </c>
      <c r="B1304" t="str">
        <f>VLOOKUP(A1304,Peptides!$L$2:$O$1465,4)</f>
        <v>BSU_36370</v>
      </c>
      <c r="C1304" t="s">
        <v>3114</v>
      </c>
      <c r="E1304" t="str">
        <f t="shared" si="20"/>
        <v>https://www.genome.jp/entry/4.2.1.59</v>
      </c>
      <c r="F1304" t="str">
        <f>_xlfn.CONCAT("https://www.genome.jp/entry/",'reactions (old)'!C1304)</f>
        <v xml:space="preserve">https://www.genome.jp/entry/R04568 </v>
      </c>
      <c r="G1304" t="s">
        <v>8719</v>
      </c>
      <c r="H1304" t="s">
        <v>13064</v>
      </c>
    </row>
    <row r="1305" spans="1:8">
      <c r="A1305" t="s">
        <v>3116</v>
      </c>
      <c r="B1305" t="str">
        <f>VLOOKUP(A1305,Peptides!$L$2:$O$1465,4)</f>
        <v>BSU_36370</v>
      </c>
      <c r="C1305" t="s">
        <v>3114</v>
      </c>
      <c r="E1305" t="str">
        <f t="shared" si="20"/>
        <v>https://www.genome.jp/entry/4.2.1.59</v>
      </c>
      <c r="F1305" t="str">
        <f>_xlfn.CONCAT("https://www.genome.jp/entry/",'reactions (old)'!C1305)</f>
        <v xml:space="preserve">https://www.genome.jp/entry/R04954 </v>
      </c>
      <c r="G1305" t="s">
        <v>8721</v>
      </c>
      <c r="H1305" t="s">
        <v>13065</v>
      </c>
    </row>
    <row r="1306" spans="1:8">
      <c r="A1306" t="s">
        <v>3116</v>
      </c>
      <c r="B1306" t="str">
        <f>VLOOKUP(A1306,Peptides!$L$2:$O$1465,4)</f>
        <v>BSU_36370</v>
      </c>
      <c r="C1306" t="s">
        <v>3114</v>
      </c>
      <c r="E1306" t="str">
        <f t="shared" si="20"/>
        <v>https://www.genome.jp/entry/4.2.1.59</v>
      </c>
      <c r="F1306" t="str">
        <f>_xlfn.CONCAT("https://www.genome.jp/entry/",'reactions (old)'!C1306)</f>
        <v>https://www.genome.jp/entry/R04965</v>
      </c>
      <c r="G1306" t="s">
        <v>8723</v>
      </c>
      <c r="H1306" t="s">
        <v>13066</v>
      </c>
    </row>
    <row r="1307" spans="1:8">
      <c r="A1307" t="s">
        <v>3116</v>
      </c>
      <c r="B1307" t="str">
        <f>VLOOKUP(A1307,Peptides!$L$2:$O$1465,4)</f>
        <v>BSU_36370</v>
      </c>
      <c r="C1307" t="s">
        <v>3114</v>
      </c>
      <c r="E1307" t="str">
        <f t="shared" si="20"/>
        <v>https://www.genome.jp/entry/4.2.1.59</v>
      </c>
      <c r="F1307" t="str">
        <f>_xlfn.CONCAT("https://www.genome.jp/entry/",'reactions (old)'!C1307)</f>
        <v>https://www.genome.jp/entry/R10117</v>
      </c>
      <c r="G1307" t="s">
        <v>8725</v>
      </c>
      <c r="H1307" t="s">
        <v>13067</v>
      </c>
    </row>
    <row r="1308" spans="1:8">
      <c r="A1308" t="s">
        <v>3116</v>
      </c>
      <c r="B1308" t="str">
        <f>VLOOKUP(A1308,Peptides!$L$2:$O$1465,4)</f>
        <v>BSU_36370</v>
      </c>
      <c r="C1308" t="s">
        <v>3114</v>
      </c>
      <c r="E1308" t="str">
        <f t="shared" si="20"/>
        <v>https://www.genome.jp/entry/4.2.1.59</v>
      </c>
      <c r="F1308" t="str">
        <f>_xlfn.CONCAT("https://www.genome.jp/entry/",'reactions (old)'!C1308)</f>
        <v>https://www.genome.jp/entry/R10121</v>
      </c>
      <c r="G1308" t="s">
        <v>8727</v>
      </c>
      <c r="H1308" t="s">
        <v>13068</v>
      </c>
    </row>
    <row r="1309" spans="1:8">
      <c r="A1309" t="s">
        <v>3116</v>
      </c>
      <c r="B1309" t="str">
        <f>VLOOKUP(A1309,Peptides!$L$2:$O$1465,4)</f>
        <v>BSU_36370</v>
      </c>
      <c r="C1309" t="s">
        <v>3114</v>
      </c>
      <c r="E1309" t="str">
        <f t="shared" si="20"/>
        <v>https://www.genome.jp/entry/4.2.1.59</v>
      </c>
      <c r="F1309" t="str">
        <f>_xlfn.CONCAT("https://www.genome.jp/entry/",'reactions (old)'!C1309)</f>
        <v>https://www.genome.jp/entry/R10208</v>
      </c>
      <c r="G1309" t="s">
        <v>8709</v>
      </c>
      <c r="H1309" t="s">
        <v>13069</v>
      </c>
    </row>
    <row r="1310" spans="1:8">
      <c r="A1310" t="s">
        <v>1051</v>
      </c>
      <c r="B1310" t="str">
        <f>VLOOKUP(A1310,Peptides!$L$2:$O$1465,4)</f>
        <v>BSU_12390</v>
      </c>
      <c r="C1310" t="s">
        <v>1049</v>
      </c>
      <c r="E1310" t="str">
        <f t="shared" si="20"/>
        <v>https://www.genome.jp/entry/4.2.1.7</v>
      </c>
      <c r="F1310" t="str">
        <f>_xlfn.CONCAT("https://www.genome.jp/entry/",'reactions (old)'!C1310)</f>
        <v>https://www.genome.jp/entry/R01540</v>
      </c>
      <c r="G1310" t="s">
        <v>8729</v>
      </c>
      <c r="H1310" t="s">
        <v>13070</v>
      </c>
    </row>
    <row r="1311" spans="1:8">
      <c r="A1311" t="s">
        <v>1939</v>
      </c>
      <c r="B1311" t="str">
        <f>VLOOKUP(A1311,Peptides!$L$2:$O$1465,4)</f>
        <v>BSU_23160</v>
      </c>
      <c r="C1311" t="s">
        <v>1937</v>
      </c>
      <c r="E1311" t="str">
        <f t="shared" si="20"/>
        <v>https://www.genome.jp/entry/4.2.1.70</v>
      </c>
      <c r="F1311" t="str">
        <f>_xlfn.CONCAT("https://www.genome.jp/entry/",'reactions (old)'!C1311)</f>
        <v>https://www.genome.jp/entry/R01055</v>
      </c>
      <c r="G1311" t="s">
        <v>11820</v>
      </c>
      <c r="H1311" t="s">
        <v>13071</v>
      </c>
    </row>
    <row r="1312" spans="1:8">
      <c r="A1312" t="s">
        <v>2346</v>
      </c>
      <c r="B1312" t="str">
        <f>VLOOKUP(A1312,Peptides!$L$2:$O$1465,4)</f>
        <v>BSU_28140</v>
      </c>
      <c r="C1312" t="s">
        <v>2344</v>
      </c>
      <c r="E1312" t="str">
        <f t="shared" si="20"/>
        <v>https://www.genome.jp/entry/4.2.1.75</v>
      </c>
      <c r="F1312" t="str">
        <f>_xlfn.CONCAT("https://www.genome.jp/entry/",'reactions (old)'!C1312)</f>
        <v>https://www.genome.jp/entry/R03165</v>
      </c>
      <c r="G1312" t="s">
        <v>8733</v>
      </c>
      <c r="H1312" t="s">
        <v>13072</v>
      </c>
    </row>
    <row r="1313" spans="1:8">
      <c r="A1313" t="s">
        <v>1042</v>
      </c>
      <c r="B1313" t="str">
        <f>VLOOKUP(A1313,Peptides!$L$2:$O$1465,4)</f>
        <v>BSU_12340</v>
      </c>
      <c r="C1313" t="s">
        <v>1040</v>
      </c>
      <c r="E1313" t="str">
        <f t="shared" si="20"/>
        <v>https://www.genome.jp/entry/4.2.1.8</v>
      </c>
      <c r="F1313" t="str">
        <f>_xlfn.CONCAT("https://www.genome.jp/entry/",'reactions (old)'!C1313)</f>
        <v>https://www.genome.jp/entry/R05606</v>
      </c>
      <c r="G1313" t="s">
        <v>8735</v>
      </c>
      <c r="H1313" t="s">
        <v>13070</v>
      </c>
    </row>
    <row r="1314" spans="1:8">
      <c r="A1314" t="s">
        <v>1774</v>
      </c>
      <c r="B1314" t="str">
        <f>VLOOKUP(A1314,Peptides!$L$2:$O$1465,4)</f>
        <v>BSU_21870</v>
      </c>
      <c r="C1314" t="s">
        <v>1772</v>
      </c>
      <c r="E1314" t="str">
        <f t="shared" si="20"/>
        <v>https://www.genome.jp/entry/4.2.1.9</v>
      </c>
      <c r="F1314" t="str">
        <f>_xlfn.CONCAT("https://www.genome.jp/entry/",'reactions (old)'!C1314)</f>
        <v>https://www.genome.jp/entry/R01209</v>
      </c>
      <c r="G1314" t="s">
        <v>8736</v>
      </c>
      <c r="H1314" t="s">
        <v>13073</v>
      </c>
    </row>
    <row r="1315" spans="1:8">
      <c r="A1315" t="s">
        <v>1774</v>
      </c>
      <c r="B1315" t="str">
        <f>VLOOKUP(A1315,Peptides!$L$2:$O$1465,4)</f>
        <v>BSU_21870</v>
      </c>
      <c r="C1315" t="s">
        <v>1772</v>
      </c>
      <c r="E1315" t="str">
        <f t="shared" si="20"/>
        <v>https://www.genome.jp/entry/4.2.1.9</v>
      </c>
      <c r="F1315" t="str">
        <f>_xlfn.CONCAT("https://www.genome.jp/entry/",'reactions (old)'!C1315)</f>
        <v>https://www.genome.jp/entry/R04441</v>
      </c>
      <c r="G1315" t="s">
        <v>8738</v>
      </c>
      <c r="H1315" t="s">
        <v>13073</v>
      </c>
    </row>
    <row r="1316" spans="1:8">
      <c r="A1316" t="s">
        <v>1774</v>
      </c>
      <c r="B1316" t="str">
        <f>VLOOKUP(A1316,Peptides!$L$2:$O$1465,4)</f>
        <v>BSU_21870</v>
      </c>
      <c r="C1316" t="s">
        <v>1772</v>
      </c>
      <c r="E1316" t="str">
        <f t="shared" si="20"/>
        <v>https://www.genome.jp/entry/4.2.1.9</v>
      </c>
      <c r="F1316" t="str">
        <f>_xlfn.CONCAT("https://www.genome.jp/entry/",'reactions (old)'!C1316)</f>
        <v>https://www.genome.jp/entry/R05070</v>
      </c>
      <c r="G1316" t="s">
        <v>8739</v>
      </c>
      <c r="H1316" t="s">
        <v>13074</v>
      </c>
    </row>
    <row r="1317" spans="1:8">
      <c r="A1317" t="s">
        <v>662</v>
      </c>
      <c r="B1317" t="str">
        <f>VLOOKUP(A1317,Peptides!$L$2:$O$1465,4)</f>
        <v>BSU_07560</v>
      </c>
      <c r="C1317" t="s">
        <v>660</v>
      </c>
      <c r="E1317" t="str">
        <f t="shared" si="20"/>
        <v>https://www.genome.jp/entry/4.2.2.2</v>
      </c>
      <c r="F1317" t="str">
        <f>_xlfn.CONCAT("https://www.genome.jp/entry/",'reactions (old)'!C1317)</f>
        <v>https://www.genome.jp/entry/R02361</v>
      </c>
      <c r="G1317" t="s">
        <v>8741</v>
      </c>
      <c r="H1317" t="s">
        <v>13075</v>
      </c>
    </row>
    <row r="1318" spans="1:8">
      <c r="A1318" t="s">
        <v>662</v>
      </c>
      <c r="B1318" t="str">
        <f>VLOOKUP(A1318,Peptides!$L$2:$O$1465,4)</f>
        <v>BSU_07560</v>
      </c>
      <c r="C1318" t="s">
        <v>660</v>
      </c>
      <c r="E1318" t="str">
        <f t="shared" si="20"/>
        <v>https://www.genome.jp/entry/4.2.2.2</v>
      </c>
      <c r="F1318" t="str">
        <f>_xlfn.CONCAT("https://www.genome.jp/entry/",'reactions (old)'!C1318)</f>
        <v>https://www.genome.jp/entry/R06240</v>
      </c>
      <c r="G1318" t="s">
        <v>10667</v>
      </c>
      <c r="H1318" t="s">
        <v>13076</v>
      </c>
    </row>
    <row r="1319" spans="1:8">
      <c r="A1319" t="s">
        <v>662</v>
      </c>
      <c r="B1319" t="str">
        <f>VLOOKUP(A1319,Peptides!$L$2:$O$1465,4)</f>
        <v>BSU_07560</v>
      </c>
      <c r="C1319" t="s">
        <v>660</v>
      </c>
      <c r="E1319" t="str">
        <f t="shared" si="20"/>
        <v>https://www.genome.jp/entry/4.2.2.2</v>
      </c>
      <c r="F1319" t="str">
        <f>_xlfn.CONCAT("https://www.genome.jp/entry/",'reactions (old)'!C1319)</f>
        <v>https://www.genome.jp/entry/R08694</v>
      </c>
      <c r="G1319" t="s">
        <v>8741</v>
      </c>
      <c r="H1319" t="s">
        <v>13077</v>
      </c>
    </row>
    <row r="1320" spans="1:8">
      <c r="A1320" t="s">
        <v>2792</v>
      </c>
      <c r="B1320" t="str">
        <f>VLOOKUP(A1320,Peptides!$L$2:$O$1465,4)</f>
        <v>BSU_32250</v>
      </c>
      <c r="C1320" t="s">
        <v>2790</v>
      </c>
      <c r="E1320" t="str">
        <f t="shared" si="20"/>
        <v>https://www.genome.jp/entry/4.2.3.1</v>
      </c>
      <c r="F1320" t="str">
        <f>_xlfn.CONCAT("https://www.genome.jp/entry/",'reactions (old)'!C1320)</f>
        <v>https://www.genome.jp/entry/R01466</v>
      </c>
      <c r="G1320" t="s">
        <v>11821</v>
      </c>
      <c r="H1320" t="s">
        <v>13078</v>
      </c>
    </row>
    <row r="1321" spans="1:8">
      <c r="A1321" t="s">
        <v>2792</v>
      </c>
      <c r="B1321" t="str">
        <f>VLOOKUP(A1321,Peptides!$L$2:$O$1465,4)</f>
        <v>BSU_32250</v>
      </c>
      <c r="C1321" t="s">
        <v>2790</v>
      </c>
      <c r="E1321" t="str">
        <f t="shared" si="20"/>
        <v>https://www.genome.jp/entry/4.2.3.1</v>
      </c>
      <c r="F1321" t="str">
        <f>_xlfn.CONCAT("https://www.genome.jp/entry/",'reactions (old)'!C1321)</f>
        <v>https://www.genome.jp/entry/R05086</v>
      </c>
      <c r="G1321" t="s">
        <v>11822</v>
      </c>
      <c r="H1321" t="s">
        <v>13079</v>
      </c>
    </row>
    <row r="1322" spans="1:8">
      <c r="A1322" t="s">
        <v>2606</v>
      </c>
      <c r="B1322" t="str">
        <f>VLOOKUP(A1322,Peptides!$L$2:$O$1465,4)</f>
        <v>BSU_30500</v>
      </c>
      <c r="C1322" t="s">
        <v>2604</v>
      </c>
      <c r="E1322" t="str">
        <f t="shared" si="20"/>
        <v>https://www.genome.jp/entry/4.2.3.130</v>
      </c>
      <c r="F1322" t="str">
        <f>_xlfn.CONCAT("https://www.genome.jp/entry/",'reactions (old)'!C1322)</f>
        <v>https://www.genome.jp/entry/R10009</v>
      </c>
      <c r="G1322" t="s">
        <v>8748</v>
      </c>
      <c r="H1322" t="s">
        <v>13080</v>
      </c>
    </row>
    <row r="1323" spans="1:8">
      <c r="A1323" t="s">
        <v>1855</v>
      </c>
      <c r="B1323" t="str">
        <f>VLOOKUP(A1323,Peptides!$L$2:$O$1465,4)</f>
        <v>BSU_22480</v>
      </c>
      <c r="C1323" t="s">
        <v>1853</v>
      </c>
      <c r="E1323" t="str">
        <f t="shared" si="20"/>
        <v>https://www.genome.jp/entry/4.2.3.3</v>
      </c>
      <c r="F1323" t="str">
        <f>_xlfn.CONCAT("https://www.genome.jp/entry/",'reactions (old)'!C1323)</f>
        <v>https://www.genome.jp/entry/R01016</v>
      </c>
      <c r="G1323" t="s">
        <v>8750</v>
      </c>
      <c r="H1323" t="s">
        <v>13081</v>
      </c>
    </row>
    <row r="1324" spans="1:8">
      <c r="A1324" t="s">
        <v>1890</v>
      </c>
      <c r="B1324" t="str">
        <f>VLOOKUP(A1324,Peptides!$L$2:$O$1465,4)</f>
        <v>BSU_22700</v>
      </c>
      <c r="C1324" t="s">
        <v>1888</v>
      </c>
      <c r="E1324" t="str">
        <f t="shared" si="20"/>
        <v>https://www.genome.jp/entry/4.2.3.4</v>
      </c>
      <c r="F1324" t="str">
        <f>_xlfn.CONCAT("https://www.genome.jp/entry/",'reactions (old)'!C1324)</f>
        <v>https://www.genome.jp/entry/R03083</v>
      </c>
      <c r="G1324" t="s">
        <v>8752</v>
      </c>
      <c r="H1324" t="s">
        <v>13082</v>
      </c>
    </row>
    <row r="1325" spans="1:8">
      <c r="A1325" t="s">
        <v>1893</v>
      </c>
      <c r="B1325" t="str">
        <f>VLOOKUP(A1325,Peptides!$L$2:$O$1465,4)</f>
        <v>BSU_22710</v>
      </c>
      <c r="C1325" t="s">
        <v>1891</v>
      </c>
      <c r="E1325" t="str">
        <f t="shared" si="20"/>
        <v>https://www.genome.jp/entry/4.2.3.5</v>
      </c>
      <c r="F1325" t="str">
        <f>_xlfn.CONCAT("https://www.genome.jp/entry/",'reactions (old)'!C1325)</f>
        <v>https://www.genome.jp/entry/R01714</v>
      </c>
      <c r="G1325" t="s">
        <v>8754</v>
      </c>
      <c r="H1325" t="s">
        <v>13083</v>
      </c>
    </row>
    <row r="1326" spans="1:8">
      <c r="A1326" t="s">
        <v>2646</v>
      </c>
      <c r="B1326" t="str">
        <f>VLOOKUP(A1326,Peptides!$L$2:$O$1465,4)</f>
        <v>BSU_30810</v>
      </c>
      <c r="C1326" t="s">
        <v>2644</v>
      </c>
      <c r="E1326" t="str">
        <f t="shared" si="20"/>
        <v>https://www.genome.jp/entry/4.2.99.20</v>
      </c>
      <c r="F1326" t="str">
        <f>_xlfn.CONCAT("https://www.genome.jp/entry/",'reactions (old)'!C1326)</f>
        <v>https://www.genome.jp/entry/R08166</v>
      </c>
      <c r="G1326" t="s">
        <v>8756</v>
      </c>
      <c r="H1326" t="s">
        <v>13084</v>
      </c>
    </row>
    <row r="1327" spans="1:8">
      <c r="A1327" t="s">
        <v>1976</v>
      </c>
      <c r="B1327" t="str">
        <f>VLOOKUP(A1327,Peptides!$L$2:$O$1465,4)</f>
        <v>BSU_23570</v>
      </c>
      <c r="C1327" t="s">
        <v>1974</v>
      </c>
      <c r="E1327" t="str">
        <f t="shared" si="20"/>
        <v>https://www.genome.jp/entry/4.3.1.1</v>
      </c>
      <c r="F1327" t="str">
        <f>_xlfn.CONCAT("https://www.genome.jp/entry/",'reactions (old)'!C1327)</f>
        <v>https://www.genome.jp/entry/R00490</v>
      </c>
      <c r="G1327" t="s">
        <v>8541</v>
      </c>
      <c r="H1327" t="s">
        <v>13085</v>
      </c>
    </row>
    <row r="1328" spans="1:8">
      <c r="A1328" t="s">
        <v>1398</v>
      </c>
      <c r="B1328" t="str">
        <f>VLOOKUP(A1328,Peptides!$L$2:$O$1465,4)</f>
        <v>BSU_15850</v>
      </c>
      <c r="C1328" t="s">
        <v>1396</v>
      </c>
      <c r="E1328" t="str">
        <f t="shared" si="20"/>
        <v>https://www.genome.jp/entry/4.3.1.17</v>
      </c>
      <c r="F1328" t="str">
        <f>_xlfn.CONCAT("https://www.genome.jp/entry/",'reactions (old)'!C1328)</f>
        <v>https://www.genome.jp/entry/R00220</v>
      </c>
      <c r="G1328" t="s">
        <v>8759</v>
      </c>
      <c r="H1328" t="s">
        <v>12940</v>
      </c>
    </row>
    <row r="1329" spans="1:8">
      <c r="A1329" t="s">
        <v>1398</v>
      </c>
      <c r="B1329" t="str">
        <f>VLOOKUP(A1329,Peptides!$L$2:$O$1465,4)</f>
        <v>BSU_15850</v>
      </c>
      <c r="C1329" t="s">
        <v>1396</v>
      </c>
      <c r="E1329" t="str">
        <f t="shared" si="20"/>
        <v>https://www.genome.jp/entry/4.3.1.17</v>
      </c>
      <c r="F1329" t="str">
        <f>_xlfn.CONCAT("https://www.genome.jp/entry/",'reactions (old)'!C1329)</f>
        <v>https://www.genome.jp/entry/R00590</v>
      </c>
      <c r="G1329" t="s">
        <v>8759</v>
      </c>
      <c r="H1329" t="s">
        <v>13086</v>
      </c>
    </row>
    <row r="1330" spans="1:8">
      <c r="A1330" t="s">
        <v>1398</v>
      </c>
      <c r="B1330" t="str">
        <f>VLOOKUP(A1330,Peptides!$L$2:$O$1465,4)</f>
        <v>BSU_15850</v>
      </c>
      <c r="C1330" t="s">
        <v>1396</v>
      </c>
      <c r="E1330" t="str">
        <f t="shared" si="20"/>
        <v>https://www.genome.jp/entry/4.3.1.17</v>
      </c>
      <c r="F1330" t="str">
        <f>_xlfn.CONCAT("https://www.genome.jp/entry/",'reactions (old)'!C1330)</f>
        <v>https://www.genome.jp/entry/R06131</v>
      </c>
      <c r="G1330" t="s">
        <v>8763</v>
      </c>
      <c r="H1330" t="s">
        <v>13087</v>
      </c>
    </row>
    <row r="1331" spans="1:8">
      <c r="A1331" t="s">
        <v>1398</v>
      </c>
      <c r="B1331" t="str">
        <f>VLOOKUP(A1331,Peptides!$L$2:$O$1465,4)</f>
        <v>BSU_15850</v>
      </c>
      <c r="C1331" t="s">
        <v>1396</v>
      </c>
      <c r="E1331" t="str">
        <f t="shared" si="20"/>
        <v>https://www.genome.jp/entry/4.3.1.17</v>
      </c>
      <c r="F1331" t="str">
        <f>_xlfn.CONCAT("https://www.genome.jp/entry/",'reactions (old)'!C1331)</f>
        <v>https://www.genome.jp/entry/R11099</v>
      </c>
      <c r="G1331" t="s">
        <v>11765</v>
      </c>
      <c r="H1331" t="s">
        <v>12940</v>
      </c>
    </row>
    <row r="1332" spans="1:8">
      <c r="A1332" t="s">
        <v>1398</v>
      </c>
      <c r="B1332" t="str">
        <f>VLOOKUP(A1332,Peptides!$L$2:$O$1465,4)</f>
        <v>BSU_15850</v>
      </c>
      <c r="C1332" t="s">
        <v>1396</v>
      </c>
      <c r="E1332" t="str">
        <f t="shared" si="20"/>
        <v>https://www.genome.jp/entry/4.3.1.17</v>
      </c>
      <c r="F1332" t="str">
        <f>_xlfn.CONCAT("https://www.genome.jp/entry/",'reactions (old)'!C1332)</f>
        <v>https://www.genome.jp/entry/R11100</v>
      </c>
      <c r="G1332" t="s">
        <v>8761</v>
      </c>
      <c r="H1332" t="s">
        <v>8762</v>
      </c>
    </row>
    <row r="1333" spans="1:8">
      <c r="A1333" t="s">
        <v>1991</v>
      </c>
      <c r="B1333" t="str">
        <f>VLOOKUP(A1333,Peptides!$L$2:$O$1465,4)</f>
        <v>BSU_23770</v>
      </c>
      <c r="C1333" t="s">
        <v>1989</v>
      </c>
      <c r="E1333" t="str">
        <f t="shared" si="20"/>
        <v>https://www.genome.jp/entry/4.3.1.18</v>
      </c>
      <c r="F1333" t="str">
        <f>_xlfn.CONCAT("https://www.genome.jp/entry/",'reactions (old)'!C1333)</f>
        <v>https://www.genome.jp/entry/R00221</v>
      </c>
      <c r="G1333" t="s">
        <v>8765</v>
      </c>
      <c r="H1333" t="s">
        <v>12940</v>
      </c>
    </row>
    <row r="1334" spans="1:8">
      <c r="A1334" t="s">
        <v>1991</v>
      </c>
      <c r="B1334" t="str">
        <f>VLOOKUP(A1334,Peptides!$L$2:$O$1465,4)</f>
        <v>BSU_23770</v>
      </c>
      <c r="C1334" t="s">
        <v>1989</v>
      </c>
      <c r="E1334" t="str">
        <f t="shared" si="20"/>
        <v>https://www.genome.jp/entry/4.3.1.18</v>
      </c>
      <c r="F1334" t="str">
        <f>_xlfn.CONCAT("https://www.genome.jp/entry/",'reactions (old)'!C1334)</f>
        <v>https://www.genome.jp/entry/R06131</v>
      </c>
      <c r="G1334" t="s">
        <v>8763</v>
      </c>
      <c r="H1334" t="s">
        <v>13087</v>
      </c>
    </row>
    <row r="1335" spans="1:8">
      <c r="A1335" t="s">
        <v>1763</v>
      </c>
      <c r="B1335" t="str">
        <f>VLOOKUP(A1335,Peptides!$L$2:$O$1465,4)</f>
        <v>BSU_21770</v>
      </c>
      <c r="C1335" t="s">
        <v>1761</v>
      </c>
      <c r="E1335" t="str">
        <f t="shared" si="20"/>
        <v>https://www.genome.jp/entry/4.3.1.19</v>
      </c>
      <c r="F1335" t="str">
        <f>_xlfn.CONCAT("https://www.genome.jp/entry/",'reactions (old)'!C1335)</f>
        <v>https://www.genome.jp/entry/R00220</v>
      </c>
      <c r="G1335" t="s">
        <v>8759</v>
      </c>
      <c r="H1335" t="s">
        <v>12940</v>
      </c>
    </row>
    <row r="1336" spans="1:8">
      <c r="A1336" t="s">
        <v>1763</v>
      </c>
      <c r="B1336" t="str">
        <f>VLOOKUP(A1336,Peptides!$L$2:$O$1465,4)</f>
        <v>BSU_21770</v>
      </c>
      <c r="C1336" t="s">
        <v>1761</v>
      </c>
      <c r="E1336" t="str">
        <f t="shared" si="20"/>
        <v>https://www.genome.jp/entry/4.3.1.19</v>
      </c>
      <c r="F1336" t="str">
        <f>_xlfn.CONCAT("https://www.genome.jp/entry/",'reactions (old)'!C1336)</f>
        <v>https://www.genome.jp/entry/R00996</v>
      </c>
      <c r="G1336" t="s">
        <v>8766</v>
      </c>
      <c r="H1336" t="s">
        <v>13088</v>
      </c>
    </row>
    <row r="1337" spans="1:8">
      <c r="A1337" t="s">
        <v>1763</v>
      </c>
      <c r="B1337" t="str">
        <f>VLOOKUP(A1337,Peptides!$L$2:$O$1465,4)</f>
        <v>BSU_21770</v>
      </c>
      <c r="C1337" t="s">
        <v>1761</v>
      </c>
      <c r="E1337" t="str">
        <f t="shared" si="20"/>
        <v>https://www.genome.jp/entry/4.3.1.19</v>
      </c>
      <c r="F1337" t="str">
        <f>_xlfn.CONCAT("https://www.genome.jp/entry/",'reactions (old)'!C1337)</f>
        <v>https://www.genome.jp/entry/R06131</v>
      </c>
      <c r="G1337" t="s">
        <v>8763</v>
      </c>
      <c r="H1337" t="s">
        <v>13087</v>
      </c>
    </row>
    <row r="1338" spans="1:8">
      <c r="A1338" t="s">
        <v>1763</v>
      </c>
      <c r="B1338" t="str">
        <f>VLOOKUP(A1338,Peptides!$L$2:$O$1465,4)</f>
        <v>BSU_21770</v>
      </c>
      <c r="C1338" t="s">
        <v>1761</v>
      </c>
      <c r="E1338" t="str">
        <f t="shared" si="20"/>
        <v>https://www.genome.jp/entry/4.3.1.19</v>
      </c>
      <c r="F1338" t="str">
        <f>_xlfn.CONCAT("https://www.genome.jp/entry/",'reactions (old)'!C1338)</f>
        <v>https://www.genome.jp/entry/R11098</v>
      </c>
      <c r="G1338" t="s">
        <v>11823</v>
      </c>
      <c r="H1338" t="s">
        <v>13088</v>
      </c>
    </row>
    <row r="1339" spans="1:8">
      <c r="A1339" t="s">
        <v>1763</v>
      </c>
      <c r="B1339" t="str">
        <f>VLOOKUP(A1339,Peptides!$L$2:$O$1465,4)</f>
        <v>BSU_21770</v>
      </c>
      <c r="C1339" t="s">
        <v>1761</v>
      </c>
      <c r="E1339" t="str">
        <f t="shared" si="20"/>
        <v>https://www.genome.jp/entry/4.3.1.19</v>
      </c>
      <c r="F1339" t="str">
        <f>_xlfn.CONCAT("https://www.genome.jp/entry/",'reactions (old)'!C1339)</f>
        <v>https://www.genome.jp/entry/R11101</v>
      </c>
      <c r="G1339" t="s">
        <v>8769</v>
      </c>
      <c r="H1339" t="s">
        <v>8770</v>
      </c>
    </row>
    <row r="1340" spans="1:8">
      <c r="A1340" t="s">
        <v>3381</v>
      </c>
      <c r="B1340" t="str">
        <f>VLOOKUP(A1340,Peptides!$L$2:$O$1465,4)</f>
        <v>BSU_39350</v>
      </c>
      <c r="C1340" t="s">
        <v>3379</v>
      </c>
      <c r="E1340" t="str">
        <f t="shared" si="20"/>
        <v>https://www.genome.jp/entry/4.3.1.3</v>
      </c>
      <c r="F1340" t="str">
        <f>_xlfn.CONCAT("https://www.genome.jp/entry/",'reactions (old)'!C1340)</f>
        <v>https://www.genome.jp/entry/R01168</v>
      </c>
      <c r="G1340" t="s">
        <v>8771</v>
      </c>
      <c r="H1340" t="s">
        <v>13089</v>
      </c>
    </row>
    <row r="1341" spans="1:8">
      <c r="A1341" t="s">
        <v>3381</v>
      </c>
      <c r="B1341" t="str">
        <f>VLOOKUP(A1341,Peptides!$L$2:$O$1465,4)</f>
        <v>BSU_39350</v>
      </c>
      <c r="C1341" t="s">
        <v>3379</v>
      </c>
      <c r="E1341" t="str">
        <f t="shared" si="20"/>
        <v>https://www.genome.jp/entry/4.3.1.3</v>
      </c>
      <c r="F1341" t="str">
        <f>_xlfn.CONCAT("https://www.genome.jp/entry/",'reactions (old)'!C1341)</f>
        <v>https://www.genome.jp/entry/R06132</v>
      </c>
      <c r="G1341" t="s">
        <v>8763</v>
      </c>
      <c r="H1341" t="s">
        <v>13090</v>
      </c>
    </row>
    <row r="1342" spans="1:8">
      <c r="A1342" t="s">
        <v>2502</v>
      </c>
      <c r="B1342" t="str">
        <f>VLOOKUP(A1342,Peptides!$L$2:$O$1465,4)</f>
        <v>BSU_29440</v>
      </c>
      <c r="C1342" t="s">
        <v>2500</v>
      </c>
      <c r="E1342" t="str">
        <f t="shared" si="20"/>
        <v>https://www.genome.jp/entry/4.3.2.1</v>
      </c>
      <c r="F1342" t="str">
        <f>_xlfn.CONCAT("https://www.genome.jp/entry/",'reactions (old)'!C1342)</f>
        <v>https://www.genome.jp/entry/R01086</v>
      </c>
      <c r="G1342" t="s">
        <v>8774</v>
      </c>
      <c r="H1342" t="s">
        <v>13091</v>
      </c>
    </row>
    <row r="1343" spans="1:8">
      <c r="A1343" t="s">
        <v>550</v>
      </c>
      <c r="B1343" t="str">
        <f>VLOOKUP(A1343,Peptides!$L$2:$O$1465,4)</f>
        <v>BSU_06440</v>
      </c>
      <c r="C1343" t="s">
        <v>548</v>
      </c>
      <c r="E1343" t="str">
        <f t="shared" si="20"/>
        <v>https://www.genome.jp/entry/4.3.2.2</v>
      </c>
      <c r="F1343" t="str">
        <f>_xlfn.CONCAT("https://www.genome.jp/entry/",'reactions (old)'!C1343)</f>
        <v>https://www.genome.jp/entry/R01083</v>
      </c>
      <c r="G1343" t="s">
        <v>8776</v>
      </c>
      <c r="H1343" t="s">
        <v>13092</v>
      </c>
    </row>
    <row r="1344" spans="1:8">
      <c r="A1344" t="s">
        <v>550</v>
      </c>
      <c r="B1344" t="str">
        <f>VLOOKUP(A1344,Peptides!$L$2:$O$1465,4)</f>
        <v>BSU_06440</v>
      </c>
      <c r="C1344" t="s">
        <v>548</v>
      </c>
      <c r="E1344" t="str">
        <f t="shared" si="20"/>
        <v>https://www.genome.jp/entry/4.3.2.2</v>
      </c>
      <c r="F1344" t="str">
        <f>_xlfn.CONCAT("https://www.genome.jp/entry/",'reactions (old)'!C1344)</f>
        <v>https://www.genome.jp/entry/R04559</v>
      </c>
      <c r="G1344" t="s">
        <v>8778</v>
      </c>
      <c r="H1344" t="s">
        <v>13093</v>
      </c>
    </row>
    <row r="1345" spans="1:8">
      <c r="A1345" t="s">
        <v>550</v>
      </c>
      <c r="B1345" t="str">
        <f>VLOOKUP(A1345,Peptides!$L$2:$O$1465,4)</f>
        <v>BSU_06440</v>
      </c>
      <c r="C1345" t="s">
        <v>548</v>
      </c>
      <c r="E1345" t="str">
        <f t="shared" si="20"/>
        <v>https://www.genome.jp/entry/4.3.2.2</v>
      </c>
      <c r="F1345" t="str">
        <f>_xlfn.CONCAT("https://www.genome.jp/entry/",'reactions (old)'!C1345)</f>
        <v>https://www.genome.jp/entry/R12851</v>
      </c>
      <c r="G1345" t="s">
        <v>8780</v>
      </c>
      <c r="H1345" t="s">
        <v>13094</v>
      </c>
    </row>
    <row r="1346" spans="1:8">
      <c r="A1346" t="s">
        <v>17</v>
      </c>
      <c r="B1346" t="str">
        <f>VLOOKUP(A1346,Peptides!$L$2:$O$1465,4)</f>
        <v>BSU_00110</v>
      </c>
      <c r="C1346" t="s">
        <v>15</v>
      </c>
      <c r="E1346" t="str">
        <f t="shared" si="20"/>
        <v>https://www.genome.jp/entry/4.3.3.6</v>
      </c>
      <c r="F1346" t="str">
        <f>_xlfn.CONCAT("https://www.genome.jp/entry/",'reactions (old)'!C1346)</f>
        <v>https://www.genome.jp/entry/R00256</v>
      </c>
      <c r="G1346" t="s">
        <v>11043</v>
      </c>
      <c r="H1346" t="s">
        <v>12244</v>
      </c>
    </row>
    <row r="1347" spans="1:8">
      <c r="A1347" t="s">
        <v>17</v>
      </c>
      <c r="B1347" t="str">
        <f>VLOOKUP(A1347,Peptides!$L$2:$O$1465,4)</f>
        <v>BSU_00110</v>
      </c>
      <c r="C1347" t="s">
        <v>15</v>
      </c>
      <c r="E1347" t="str">
        <f t="shared" ref="E1347:E1410" si="21">_xlfn.CONCAT("https://www.genome.jp/entry/",C1347)</f>
        <v>https://www.genome.jp/entry/4.3.3.6</v>
      </c>
      <c r="F1347" t="str">
        <f>_xlfn.CONCAT("https://www.genome.jp/entry/",'reactions (old)'!C1347)</f>
        <v>https://www.genome.jp/entry/R07456</v>
      </c>
      <c r="G1347" t="s">
        <v>11824</v>
      </c>
      <c r="H1347" t="s">
        <v>13095</v>
      </c>
    </row>
    <row r="1348" spans="1:8">
      <c r="A1348" t="s">
        <v>17</v>
      </c>
      <c r="B1348" t="str">
        <f>VLOOKUP(A1348,Peptides!$L$2:$O$1465,4)</f>
        <v>BSU_00110</v>
      </c>
      <c r="C1348" t="s">
        <v>15</v>
      </c>
      <c r="E1348" t="str">
        <f t="shared" si="21"/>
        <v>https://www.genome.jp/entry/4.3.3.6</v>
      </c>
      <c r="F1348" t="str">
        <f>_xlfn.CONCAT("https://www.genome.jp/entry/",'reactions (old)'!C1348)</f>
        <v>https://www.genome.jp/entry/R10088</v>
      </c>
      <c r="G1348" t="s">
        <v>11825</v>
      </c>
      <c r="H1348" t="s">
        <v>13096</v>
      </c>
    </row>
    <row r="1349" spans="1:8">
      <c r="A1349" t="s">
        <v>17</v>
      </c>
      <c r="B1349" t="str">
        <f>VLOOKUP(A1349,Peptides!$L$2:$O$1465,4)</f>
        <v>BSU_00110</v>
      </c>
      <c r="C1349" t="s">
        <v>15</v>
      </c>
      <c r="E1349" t="str">
        <f t="shared" si="21"/>
        <v>https://www.genome.jp/entry/4.3.3.6</v>
      </c>
      <c r="F1349" t="str">
        <f>_xlfn.CONCAT("https://www.genome.jp/entry/",'reactions (old)'!C1349)</f>
        <v>https://www.genome.jp/entry/R10089</v>
      </c>
      <c r="G1349" t="s">
        <v>11826</v>
      </c>
      <c r="H1349" t="s">
        <v>13097</v>
      </c>
    </row>
    <row r="1350" spans="1:8">
      <c r="A1350" t="s">
        <v>1482</v>
      </c>
      <c r="B1350" t="str">
        <f>VLOOKUP(A1350,Peptides!$L$2:$O$1465,4)</f>
        <v>BSU_16770</v>
      </c>
      <c r="C1350" t="s">
        <v>1480</v>
      </c>
      <c r="E1350" t="str">
        <f t="shared" si="21"/>
        <v>https://www.genome.jp/entry/4.3.3.7</v>
      </c>
      <c r="F1350" t="str">
        <f>_xlfn.CONCAT("https://www.genome.jp/entry/",'reactions (old)'!C1350)</f>
        <v>https://www.genome.jp/entry/R10147</v>
      </c>
      <c r="G1350" t="s">
        <v>11827</v>
      </c>
      <c r="H1350" t="s">
        <v>13098</v>
      </c>
    </row>
    <row r="1351" spans="1:8">
      <c r="A1351" t="s">
        <v>1166</v>
      </c>
      <c r="B1351" t="str">
        <f>VLOOKUP(A1351,Peptides!$L$2:$O$1465,4)</f>
        <v>BSU_13740</v>
      </c>
      <c r="C1351" t="s">
        <v>1164</v>
      </c>
      <c r="E1351" t="str">
        <f t="shared" si="21"/>
        <v>https://www.genome.jp/entry/4.3.99.3</v>
      </c>
      <c r="F1351" t="str">
        <f>_xlfn.CONCAT("https://www.genome.jp/entry/",'reactions (old)'!C1351)</f>
        <v>https://www.genome.jp/entry/R10002</v>
      </c>
      <c r="G1351" t="s">
        <v>8787</v>
      </c>
      <c r="H1351" t="s">
        <v>13099</v>
      </c>
    </row>
    <row r="1352" spans="1:8">
      <c r="A1352" t="s">
        <v>110</v>
      </c>
      <c r="B1352" t="str">
        <f>VLOOKUP(A1352,Peptides!$L$2:$O$1465,4)</f>
        <v>BSU_00730</v>
      </c>
      <c r="C1352" t="s">
        <v>108</v>
      </c>
      <c r="E1352" t="str">
        <f t="shared" si="21"/>
        <v>https://www.genome.jp/entry/4.4.1.1</v>
      </c>
      <c r="F1352" t="str">
        <f>_xlfn.CONCAT("https://www.genome.jp/entry/",'reactions (old)'!C1352)</f>
        <v>https://www.genome.jp/entry/R00782</v>
      </c>
      <c r="G1352" t="s">
        <v>11828</v>
      </c>
      <c r="H1352" t="s">
        <v>13100</v>
      </c>
    </row>
    <row r="1353" spans="1:8">
      <c r="A1353" t="s">
        <v>110</v>
      </c>
      <c r="B1353" t="str">
        <f>VLOOKUP(A1353,Peptides!$L$2:$O$1465,4)</f>
        <v>BSU_00730</v>
      </c>
      <c r="C1353" t="s">
        <v>108</v>
      </c>
      <c r="E1353" t="str">
        <f t="shared" si="21"/>
        <v>https://www.genome.jp/entry/4.4.1.1</v>
      </c>
      <c r="F1353" t="str">
        <f>_xlfn.CONCAT("https://www.genome.jp/entry/",'reactions (old)'!C1353)</f>
        <v>https://www.genome.jp/entry/R01001</v>
      </c>
      <c r="G1353" t="s">
        <v>11829</v>
      </c>
      <c r="H1353" t="s">
        <v>13101</v>
      </c>
    </row>
    <row r="1354" spans="1:8">
      <c r="A1354" t="s">
        <v>110</v>
      </c>
      <c r="B1354" t="str">
        <f>VLOOKUP(A1354,Peptides!$L$2:$O$1465,4)</f>
        <v>BSU_00730</v>
      </c>
      <c r="C1354" t="s">
        <v>108</v>
      </c>
      <c r="E1354" t="str">
        <f t="shared" si="21"/>
        <v>https://www.genome.jp/entry/4.4.1.1</v>
      </c>
      <c r="F1354" t="str">
        <f>_xlfn.CONCAT("https://www.genome.jp/entry/",'reactions (old)'!C1354)</f>
        <v>https://www.genome.jp/entry/R02408</v>
      </c>
      <c r="G1354" t="s">
        <v>11830</v>
      </c>
      <c r="H1354" t="s">
        <v>13102</v>
      </c>
    </row>
    <row r="1355" spans="1:8">
      <c r="A1355" t="s">
        <v>110</v>
      </c>
      <c r="B1355" t="str">
        <f>VLOOKUP(A1355,Peptides!$L$2:$O$1465,4)</f>
        <v>BSU_00730</v>
      </c>
      <c r="C1355" t="s">
        <v>108</v>
      </c>
      <c r="E1355" t="str">
        <f t="shared" si="21"/>
        <v>https://www.genome.jp/entry/4.4.1.1</v>
      </c>
      <c r="F1355" t="str">
        <f>_xlfn.CONCAT("https://www.genome.jp/entry/",'reactions (old)'!C1355)</f>
        <v>https://www.genome.jp/entry/R04770</v>
      </c>
      <c r="G1355" t="s">
        <v>11831</v>
      </c>
      <c r="H1355" t="s">
        <v>13103</v>
      </c>
    </row>
    <row r="1356" spans="1:8">
      <c r="A1356" t="s">
        <v>110</v>
      </c>
      <c r="B1356" t="str">
        <f>VLOOKUP(A1356,Peptides!$L$2:$O$1465,4)</f>
        <v>BSU_00730</v>
      </c>
      <c r="C1356" t="s">
        <v>108</v>
      </c>
      <c r="E1356" t="str">
        <f t="shared" si="21"/>
        <v>https://www.genome.jp/entry/4.4.1.1</v>
      </c>
      <c r="F1356" t="str">
        <f>_xlfn.CONCAT("https://www.genome.jp/entry/",'reactions (old)'!C1356)</f>
        <v>https://www.genome.jp/entry/R04930</v>
      </c>
      <c r="G1356" t="s">
        <v>11832</v>
      </c>
      <c r="H1356" t="s">
        <v>13104</v>
      </c>
    </row>
    <row r="1357" spans="1:8">
      <c r="A1357" t="s">
        <v>110</v>
      </c>
      <c r="B1357" t="str">
        <f>VLOOKUP(A1357,Peptides!$L$2:$O$1465,4)</f>
        <v>BSU_00730</v>
      </c>
      <c r="C1357" t="s">
        <v>108</v>
      </c>
      <c r="E1357" t="str">
        <f t="shared" si="21"/>
        <v>https://www.genome.jp/entry/4.4.1.1</v>
      </c>
      <c r="F1357" t="str">
        <f>_xlfn.CONCAT("https://www.genome.jp/entry/",'reactions (old)'!C1357)</f>
        <v>https://www.genome.jp/entry/R08631</v>
      </c>
      <c r="G1357" t="s">
        <v>8791</v>
      </c>
      <c r="H1357" t="s">
        <v>13105</v>
      </c>
    </row>
    <row r="1358" spans="1:8">
      <c r="A1358" t="s">
        <v>110</v>
      </c>
      <c r="B1358" t="str">
        <f>VLOOKUP(A1358,Peptides!$L$2:$O$1465,4)</f>
        <v>BSU_00730</v>
      </c>
      <c r="C1358" t="s">
        <v>108</v>
      </c>
      <c r="E1358" t="str">
        <f t="shared" si="21"/>
        <v>https://www.genome.jp/entry/4.4.1.1</v>
      </c>
      <c r="F1358" t="str">
        <f>_xlfn.CONCAT("https://www.genome.jp/entry/",'reactions (old)'!C1358)</f>
        <v>https://www.genome.jp/entry/R09366</v>
      </c>
      <c r="G1358" t="s">
        <v>11833</v>
      </c>
      <c r="H1358" t="s">
        <v>13106</v>
      </c>
    </row>
    <row r="1359" spans="1:8">
      <c r="A1359" t="s">
        <v>2721</v>
      </c>
      <c r="B1359" t="str">
        <f>VLOOKUP(A1359,Peptides!$L$2:$O$1465,4)</f>
        <v>BSU_31440</v>
      </c>
      <c r="C1359" t="s">
        <v>2719</v>
      </c>
      <c r="E1359" t="str">
        <f t="shared" si="21"/>
        <v>https://www.genome.jp/entry/4.4.1.13</v>
      </c>
      <c r="F1359" t="str">
        <f>_xlfn.CONCAT("https://www.genome.jp/entry/",'reactions (old)'!C1359)</f>
        <v xml:space="preserve">https://www.genome.jp/entry/R00782 </v>
      </c>
      <c r="G1359" t="s">
        <v>11828</v>
      </c>
      <c r="H1359" t="s">
        <v>13100</v>
      </c>
    </row>
    <row r="1360" spans="1:8">
      <c r="A1360" t="s">
        <v>2721</v>
      </c>
      <c r="B1360" t="str">
        <f>VLOOKUP(A1360,Peptides!$L$2:$O$1465,4)</f>
        <v>BSU_31440</v>
      </c>
      <c r="C1360" t="s">
        <v>2719</v>
      </c>
      <c r="E1360" t="str">
        <f t="shared" si="21"/>
        <v>https://www.genome.jp/entry/4.4.1.13</v>
      </c>
      <c r="F1360" t="str">
        <f>_xlfn.CONCAT("https://www.genome.jp/entry/",'reactions (old)'!C1360)</f>
        <v xml:space="preserve">https://www.genome.jp/entry/R01286 </v>
      </c>
      <c r="G1360" t="s">
        <v>11829</v>
      </c>
      <c r="H1360" t="s">
        <v>13107</v>
      </c>
    </row>
    <row r="1361" spans="1:8">
      <c r="A1361" t="s">
        <v>2721</v>
      </c>
      <c r="B1361" t="str">
        <f>VLOOKUP(A1361,Peptides!$L$2:$O$1465,4)</f>
        <v>BSU_31440</v>
      </c>
      <c r="C1361" t="s">
        <v>2719</v>
      </c>
      <c r="E1361" t="str">
        <f t="shared" si="21"/>
        <v>https://www.genome.jp/entry/4.4.1.13</v>
      </c>
      <c r="F1361" t="str">
        <f>_xlfn.CONCAT("https://www.genome.jp/entry/",'reactions (old)'!C1361)</f>
        <v xml:space="preserve">https://www.genome.jp/entry/R02408 </v>
      </c>
      <c r="G1361" t="s">
        <v>11830</v>
      </c>
      <c r="H1361" t="s">
        <v>13102</v>
      </c>
    </row>
    <row r="1362" spans="1:8">
      <c r="A1362" t="s">
        <v>2721</v>
      </c>
      <c r="B1362" t="str">
        <f>VLOOKUP(A1362,Peptides!$L$2:$O$1465,4)</f>
        <v>BSU_31440</v>
      </c>
      <c r="C1362" t="s">
        <v>2719</v>
      </c>
      <c r="E1362" t="str">
        <f t="shared" si="21"/>
        <v>https://www.genome.jp/entry/4.4.1.13</v>
      </c>
      <c r="F1362" t="str">
        <f>_xlfn.CONCAT("https://www.genome.jp/entry/",'reactions (old)'!C1362)</f>
        <v xml:space="preserve">https://www.genome.jp/entry/R02953 </v>
      </c>
      <c r="G1362" t="s">
        <v>11834</v>
      </c>
      <c r="H1362" t="s">
        <v>13108</v>
      </c>
    </row>
    <row r="1363" spans="1:8">
      <c r="A1363" t="s">
        <v>2721</v>
      </c>
      <c r="B1363" t="str">
        <f>VLOOKUP(A1363,Peptides!$L$2:$O$1465,4)</f>
        <v>BSU_31440</v>
      </c>
      <c r="C1363" t="s">
        <v>2719</v>
      </c>
      <c r="E1363" t="str">
        <f t="shared" si="21"/>
        <v>https://www.genome.jp/entry/4.4.1.13</v>
      </c>
      <c r="F1363" t="str">
        <f>_xlfn.CONCAT("https://www.genome.jp/entry/",'reactions (old)'!C1363)</f>
        <v xml:space="preserve">https://www.genome.jp/entry/R03528 </v>
      </c>
      <c r="G1363" t="s">
        <v>11835</v>
      </c>
      <c r="H1363" t="s">
        <v>13109</v>
      </c>
    </row>
    <row r="1364" spans="1:8">
      <c r="A1364" t="s">
        <v>2721</v>
      </c>
      <c r="B1364" t="str">
        <f>VLOOKUP(A1364,Peptides!$L$2:$O$1465,4)</f>
        <v>BSU_31440</v>
      </c>
      <c r="C1364" t="s">
        <v>2719</v>
      </c>
      <c r="E1364" t="str">
        <f t="shared" si="21"/>
        <v>https://www.genome.jp/entry/4.4.1.13</v>
      </c>
      <c r="F1364" t="str">
        <f>_xlfn.CONCAT("https://www.genome.jp/entry/",'reactions (old)'!C1364)</f>
        <v xml:space="preserve">https://www.genome.jp/entry/R04941 </v>
      </c>
      <c r="G1364" t="s">
        <v>11832</v>
      </c>
      <c r="H1364" t="s">
        <v>13110</v>
      </c>
    </row>
    <row r="1365" spans="1:8">
      <c r="A1365" t="s">
        <v>2721</v>
      </c>
      <c r="B1365" t="str">
        <f>VLOOKUP(A1365,Peptides!$L$2:$O$1465,4)</f>
        <v>BSU_31440</v>
      </c>
      <c r="C1365" t="s">
        <v>2719</v>
      </c>
      <c r="E1365" t="str">
        <f t="shared" si="21"/>
        <v>https://www.genome.jp/entry/4.4.1.13</v>
      </c>
      <c r="F1365" t="str">
        <f>_xlfn.CONCAT("https://www.genome.jp/entry/",'reactions (old)'!C1365)</f>
        <v>https://www.genome.jp/entry/R09366</v>
      </c>
      <c r="G1365" t="s">
        <v>11833</v>
      </c>
      <c r="H1365" t="s">
        <v>13106</v>
      </c>
    </row>
    <row r="1366" spans="1:8">
      <c r="A1366" t="s">
        <v>2721</v>
      </c>
      <c r="B1366" t="str">
        <f>VLOOKUP(A1366,Peptides!$L$2:$O$1465,4)</f>
        <v>BSU_31440</v>
      </c>
      <c r="C1366" t="s">
        <v>2719</v>
      </c>
      <c r="E1366" t="str">
        <f t="shared" si="21"/>
        <v>https://www.genome.jp/entry/4.4.1.13</v>
      </c>
      <c r="F1366" t="str">
        <f>_xlfn.CONCAT("https://www.genome.jp/entry/",'reactions (old)'!C1366)</f>
        <v>https://www.genome.jp/entry/R12188</v>
      </c>
      <c r="G1366" t="s">
        <v>11835</v>
      </c>
      <c r="H1366" t="s">
        <v>13111</v>
      </c>
    </row>
    <row r="1367" spans="1:8">
      <c r="A1367" t="s">
        <v>921</v>
      </c>
      <c r="B1367" t="str">
        <f>VLOOKUP(A1367,Peptides!$L$2:$O$1465,4)</f>
        <v>BSU_10950</v>
      </c>
      <c r="C1367" t="s">
        <v>919</v>
      </c>
      <c r="E1367" t="str">
        <f t="shared" si="21"/>
        <v>https://www.genome.jp/entry/4.4.1.19</v>
      </c>
      <c r="F1367" t="str">
        <f>_xlfn.CONCAT("https://www.genome.jp/entry/",'reactions (old)'!C1367)</f>
        <v>https://www.genome.jp/entry/R07476</v>
      </c>
      <c r="G1367" t="s">
        <v>8810</v>
      </c>
      <c r="H1367" t="s">
        <v>13112</v>
      </c>
    </row>
    <row r="1368" spans="1:8">
      <c r="A1368" t="s">
        <v>2248</v>
      </c>
      <c r="B1368" t="str">
        <f>VLOOKUP(A1368,Peptides!$L$2:$O$1465,4)</f>
        <v>BSU_27250</v>
      </c>
      <c r="C1368" t="s">
        <v>2246</v>
      </c>
      <c r="E1368" t="str">
        <f t="shared" si="21"/>
        <v>https://www.genome.jp/entry/4.4.1.2</v>
      </c>
      <c r="F1368" t="str">
        <f>_xlfn.CONCAT("https://www.genome.jp/entry/",'reactions (old)'!C1368)</f>
        <v>https://www.genome.jp/entry/R01283</v>
      </c>
      <c r="G1368" t="s">
        <v>11836</v>
      </c>
      <c r="H1368" t="s">
        <v>13113</v>
      </c>
    </row>
    <row r="1369" spans="1:8">
      <c r="A1369" t="s">
        <v>2248</v>
      </c>
      <c r="B1369" t="str">
        <f>VLOOKUP(A1369,Peptides!$L$2:$O$1465,4)</f>
        <v>BSU_27250</v>
      </c>
      <c r="C1369" t="s">
        <v>2246</v>
      </c>
      <c r="E1369" t="str">
        <f t="shared" si="21"/>
        <v>https://www.genome.jp/entry/4.4.1.2</v>
      </c>
      <c r="F1369" t="str">
        <f>_xlfn.CONCAT("https://www.genome.jp/entry/",'reactions (old)'!C1369)</f>
        <v>https://www.genome.jp/entry/R08633</v>
      </c>
      <c r="G1369" t="s">
        <v>8814</v>
      </c>
      <c r="H1369" t="s">
        <v>13114</v>
      </c>
    </row>
    <row r="1370" spans="1:8">
      <c r="A1370" t="s">
        <v>2624</v>
      </c>
      <c r="B1370" t="str">
        <f>VLOOKUP(A1370,Peptides!$L$2:$O$1465,4)</f>
        <v>BSU_30670</v>
      </c>
      <c r="C1370" t="s">
        <v>2622</v>
      </c>
      <c r="E1370" t="str">
        <f t="shared" si="21"/>
        <v>https://www.genome.jp/entry/4.4.1.21</v>
      </c>
      <c r="F1370" t="str">
        <f>_xlfn.CONCAT("https://www.genome.jp/entry/",'reactions (old)'!C1370)</f>
        <v>https://www.genome.jp/entry/R01291</v>
      </c>
      <c r="G1370" t="s">
        <v>8816</v>
      </c>
      <c r="H1370" t="s">
        <v>13115</v>
      </c>
    </row>
    <row r="1371" spans="1:8">
      <c r="A1371" t="s">
        <v>1009</v>
      </c>
      <c r="B1371" t="str">
        <f>VLOOKUP(A1371,Peptides!$L$2:$O$1465,4)</f>
        <v>BSU_11880</v>
      </c>
      <c r="C1371" t="s">
        <v>1007</v>
      </c>
      <c r="E1371" t="str">
        <f t="shared" si="21"/>
        <v>https://www.genome.jp/entry/4.4.1.8</v>
      </c>
      <c r="F1371" t="str">
        <f>_xlfn.CONCAT("https://www.genome.jp/entry/",'reactions (old)'!C1371)</f>
        <v xml:space="preserve">https://www.genome.jp/entry/R00782 </v>
      </c>
      <c r="G1371" t="s">
        <v>11828</v>
      </c>
      <c r="H1371" t="s">
        <v>13100</v>
      </c>
    </row>
    <row r="1372" spans="1:8">
      <c r="A1372" t="s">
        <v>1009</v>
      </c>
      <c r="B1372" t="str">
        <f>VLOOKUP(A1372,Peptides!$L$2:$O$1465,4)</f>
        <v>BSU_11880</v>
      </c>
      <c r="C1372" t="s">
        <v>1007</v>
      </c>
      <c r="E1372" t="str">
        <f t="shared" si="21"/>
        <v>https://www.genome.jp/entry/4.4.1.8</v>
      </c>
      <c r="F1372" t="str">
        <f>_xlfn.CONCAT("https://www.genome.jp/entry/",'reactions (old)'!C1372)</f>
        <v xml:space="preserve">https://www.genome.jp/entry/R01286 </v>
      </c>
      <c r="G1372" t="s">
        <v>11829</v>
      </c>
      <c r="H1372" t="s">
        <v>13107</v>
      </c>
    </row>
    <row r="1373" spans="1:8">
      <c r="A1373" t="s">
        <v>1009</v>
      </c>
      <c r="B1373" t="str">
        <f>VLOOKUP(A1373,Peptides!$L$2:$O$1465,4)</f>
        <v>BSU_11880</v>
      </c>
      <c r="C1373" t="s">
        <v>1007</v>
      </c>
      <c r="E1373" t="str">
        <f t="shared" si="21"/>
        <v>https://www.genome.jp/entry/4.4.1.8</v>
      </c>
      <c r="F1373" t="str">
        <f>_xlfn.CONCAT("https://www.genome.jp/entry/",'reactions (old)'!C1373)</f>
        <v xml:space="preserve">https://www.genome.jp/entry/R02408 </v>
      </c>
      <c r="G1373" t="s">
        <v>11830</v>
      </c>
      <c r="H1373" t="s">
        <v>13102</v>
      </c>
    </row>
    <row r="1374" spans="1:8">
      <c r="A1374" t="s">
        <v>1009</v>
      </c>
      <c r="B1374" t="str">
        <f>VLOOKUP(A1374,Peptides!$L$2:$O$1465,4)</f>
        <v>BSU_11880</v>
      </c>
      <c r="C1374" t="s">
        <v>1007</v>
      </c>
      <c r="E1374" t="str">
        <f t="shared" si="21"/>
        <v>https://www.genome.jp/entry/4.4.1.8</v>
      </c>
      <c r="F1374" t="str">
        <f>_xlfn.CONCAT("https://www.genome.jp/entry/",'reactions (old)'!C1374)</f>
        <v xml:space="preserve">https://www.genome.jp/entry/R02953 </v>
      </c>
      <c r="G1374" t="s">
        <v>11834</v>
      </c>
      <c r="H1374" t="s">
        <v>13108</v>
      </c>
    </row>
    <row r="1375" spans="1:8">
      <c r="A1375" t="s">
        <v>1009</v>
      </c>
      <c r="B1375" t="str">
        <f>VLOOKUP(A1375,Peptides!$L$2:$O$1465,4)</f>
        <v>BSU_11880</v>
      </c>
      <c r="C1375" t="s">
        <v>1007</v>
      </c>
      <c r="E1375" t="str">
        <f t="shared" si="21"/>
        <v>https://www.genome.jp/entry/4.4.1.8</v>
      </c>
      <c r="F1375" t="str">
        <f>_xlfn.CONCAT("https://www.genome.jp/entry/",'reactions (old)'!C1375)</f>
        <v xml:space="preserve">https://www.genome.jp/entry/R03528 </v>
      </c>
      <c r="G1375" t="s">
        <v>11835</v>
      </c>
      <c r="H1375" t="s">
        <v>13109</v>
      </c>
    </row>
    <row r="1376" spans="1:8">
      <c r="A1376" t="s">
        <v>1009</v>
      </c>
      <c r="B1376" t="str">
        <f>VLOOKUP(A1376,Peptides!$L$2:$O$1465,4)</f>
        <v>BSU_11880</v>
      </c>
      <c r="C1376" t="s">
        <v>1007</v>
      </c>
      <c r="E1376" t="str">
        <f t="shared" si="21"/>
        <v>https://www.genome.jp/entry/4.4.1.8</v>
      </c>
      <c r="F1376" t="str">
        <f>_xlfn.CONCAT("https://www.genome.jp/entry/",'reactions (old)'!C1376)</f>
        <v xml:space="preserve">https://www.genome.jp/entry/R04941 </v>
      </c>
      <c r="G1376" t="s">
        <v>11832</v>
      </c>
      <c r="H1376" t="s">
        <v>13110</v>
      </c>
    </row>
    <row r="1377" spans="1:8">
      <c r="A1377" t="s">
        <v>1009</v>
      </c>
      <c r="B1377" t="str">
        <f>VLOOKUP(A1377,Peptides!$L$2:$O$1465,4)</f>
        <v>BSU_11880</v>
      </c>
      <c r="C1377" t="s">
        <v>1007</v>
      </c>
      <c r="E1377" t="str">
        <f t="shared" si="21"/>
        <v>https://www.genome.jp/entry/4.4.1.8</v>
      </c>
      <c r="F1377" t="str">
        <f>_xlfn.CONCAT("https://www.genome.jp/entry/",'reactions (old)'!C1377)</f>
        <v>https://www.genome.jp/entry/R09366</v>
      </c>
      <c r="G1377" t="s">
        <v>11833</v>
      </c>
      <c r="H1377" t="s">
        <v>13106</v>
      </c>
    </row>
    <row r="1378" spans="1:8">
      <c r="A1378" t="s">
        <v>1009</v>
      </c>
      <c r="B1378" t="str">
        <f>VLOOKUP(A1378,Peptides!$L$2:$O$1465,4)</f>
        <v>BSU_11880</v>
      </c>
      <c r="C1378" t="s">
        <v>1007</v>
      </c>
      <c r="E1378" t="str">
        <f t="shared" si="21"/>
        <v>https://www.genome.jp/entry/4.4.1.8</v>
      </c>
      <c r="F1378" t="str">
        <f>_xlfn.CONCAT("https://www.genome.jp/entry/",'reactions (old)'!C1378)</f>
        <v>https://www.genome.jp/entry/R12188</v>
      </c>
      <c r="G1378" t="s">
        <v>11835</v>
      </c>
      <c r="H1378" t="s">
        <v>13111</v>
      </c>
    </row>
    <row r="1379" spans="1:8">
      <c r="A1379" t="s">
        <v>146</v>
      </c>
      <c r="B1379" t="str">
        <f>VLOOKUP(A1379,Peptides!$L$2:$O$1465,4)</f>
        <v>BSU_00910</v>
      </c>
      <c r="C1379" t="s">
        <v>144</v>
      </c>
      <c r="E1379" t="str">
        <f t="shared" si="21"/>
        <v>https://www.genome.jp/entry/4.6.1.12</v>
      </c>
      <c r="F1379" t="str">
        <f>_xlfn.CONCAT("https://www.genome.jp/entry/",'reactions (old)'!C1379)</f>
        <v>https://www.genome.jp/entry/R05637</v>
      </c>
      <c r="G1379" t="s">
        <v>8818</v>
      </c>
      <c r="H1379" t="s">
        <v>13116</v>
      </c>
    </row>
    <row r="1380" spans="1:8">
      <c r="A1380" t="s">
        <v>512</v>
      </c>
      <c r="B1380" t="str">
        <f>VLOOKUP(A1380,Peptides!$L$2:$O$1465,4)</f>
        <v>BSU_05960</v>
      </c>
      <c r="C1380" t="s">
        <v>510</v>
      </c>
      <c r="E1380" t="str">
        <f t="shared" si="21"/>
        <v>https://www.genome.jp/entry/4.6.1.17</v>
      </c>
      <c r="F1380" t="str">
        <f>_xlfn.CONCAT("https://www.genome.jp/entry/",'reactions (old)'!C1380)</f>
        <v>https://www.genome.jp/entry/R11372</v>
      </c>
      <c r="G1380" t="s">
        <v>11837</v>
      </c>
      <c r="H1380" t="s">
        <v>13117</v>
      </c>
    </row>
    <row r="1381" spans="1:8">
      <c r="A1381" t="s">
        <v>848</v>
      </c>
      <c r="B1381" t="str">
        <f>VLOOKUP(A1381,Peptides!$L$2:$O$1465,4)</f>
        <v>BSU_10130</v>
      </c>
      <c r="C1381" t="s">
        <v>846</v>
      </c>
      <c r="E1381" t="str">
        <f t="shared" si="21"/>
        <v>https://www.genome.jp/entry/4.99.1.1</v>
      </c>
      <c r="F1381" t="str">
        <f>_xlfn.CONCAT("https://www.genome.jp/entry/",'reactions (old)'!C1381)</f>
        <v>https://www.genome.jp/entry/R00310</v>
      </c>
      <c r="G1381" t="s">
        <v>11838</v>
      </c>
      <c r="H1381" t="s">
        <v>13118</v>
      </c>
    </row>
    <row r="1382" spans="1:8">
      <c r="A1382" t="s">
        <v>1361</v>
      </c>
      <c r="B1382" t="str">
        <f>VLOOKUP(A1382,Peptides!$L$2:$O$1465,4)</f>
        <v>BSU_15620</v>
      </c>
      <c r="C1382" t="s">
        <v>1359</v>
      </c>
      <c r="E1382" t="str">
        <f t="shared" si="21"/>
        <v>https://www.genome.jp/entry/4.99.1.4</v>
      </c>
      <c r="F1382" t="str">
        <f>_xlfn.CONCAT("https://www.genome.jp/entry/",'reactions (old)'!C1382)</f>
        <v>https://www.genome.jp/entry/R02864</v>
      </c>
      <c r="G1382" t="s">
        <v>11839</v>
      </c>
      <c r="H1382" t="s">
        <v>13119</v>
      </c>
    </row>
    <row r="1383" spans="1:8">
      <c r="A1383" t="s">
        <v>455</v>
      </c>
      <c r="B1383" t="str">
        <f>VLOOKUP(A1383,Peptides!$L$2:$O$1465,4)</f>
        <v>BSU_04640</v>
      </c>
      <c r="C1383" t="s">
        <v>453</v>
      </c>
      <c r="E1383" t="str">
        <f t="shared" si="21"/>
        <v>https://www.genome.jp/entry/5.1.1.1</v>
      </c>
      <c r="F1383" t="str">
        <f>_xlfn.CONCAT("https://www.genome.jp/entry/",'reactions (old)'!C1383)</f>
        <v>https://www.genome.jp/entry/R00401</v>
      </c>
      <c r="G1383" t="s">
        <v>8824</v>
      </c>
      <c r="H1383" t="s">
        <v>8825</v>
      </c>
    </row>
    <row r="1384" spans="1:8">
      <c r="A1384" t="s">
        <v>1079</v>
      </c>
      <c r="B1384" t="str">
        <f>VLOOKUP(A1384,Peptides!$L$2:$O$1465,4)</f>
        <v>BSU_12980</v>
      </c>
      <c r="C1384" t="s">
        <v>1077</v>
      </c>
      <c r="E1384" t="str">
        <f t="shared" si="21"/>
        <v>https://www.genome.jp/entry/5.1.1.20</v>
      </c>
      <c r="F1384" t="str">
        <f>_xlfn.CONCAT("https://www.genome.jp/entry/",'reactions (old)'!C1384)</f>
        <v>https://www.genome.jp/entry/R10938</v>
      </c>
      <c r="G1384" t="s">
        <v>8826</v>
      </c>
      <c r="H1384" t="s">
        <v>8827</v>
      </c>
    </row>
    <row r="1385" spans="1:8">
      <c r="A1385" t="s">
        <v>2212</v>
      </c>
      <c r="B1385" t="str">
        <f>VLOOKUP(A1385,Peptides!$L$2:$O$1465,4)</f>
        <v>BSU_26810</v>
      </c>
      <c r="C1385" t="s">
        <v>2210</v>
      </c>
      <c r="E1385" t="str">
        <f t="shared" si="21"/>
        <v>https://www.genome.jp/entry/5.1.1.3</v>
      </c>
      <c r="F1385" t="str">
        <f>_xlfn.CONCAT("https://www.genome.jp/entry/",'reactions (old)'!C1385)</f>
        <v>https://www.genome.jp/entry/R00260</v>
      </c>
      <c r="G1385" t="s">
        <v>8828</v>
      </c>
      <c r="H1385" t="s">
        <v>8829</v>
      </c>
    </row>
    <row r="1386" spans="1:8">
      <c r="A1386" t="s">
        <v>2782</v>
      </c>
      <c r="B1386" t="str">
        <f>VLOOKUP(A1386,Peptides!$L$2:$O$1465,4)</f>
        <v>BSU_32170</v>
      </c>
      <c r="C1386" t="s">
        <v>2780</v>
      </c>
      <c r="E1386" t="str">
        <f t="shared" si="21"/>
        <v>https://www.genome.jp/entry/5.1.1.7</v>
      </c>
      <c r="F1386" t="str">
        <f>_xlfn.CONCAT("https://www.genome.jp/entry/",'reactions (old)'!C1386)</f>
        <v>https://www.genome.jp/entry/R02735</v>
      </c>
      <c r="G1386" t="s">
        <v>8830</v>
      </c>
      <c r="H1386" t="s">
        <v>8831</v>
      </c>
    </row>
    <row r="1387" spans="1:8">
      <c r="A1387" t="s">
        <v>1390</v>
      </c>
      <c r="B1387" t="str">
        <f>VLOOKUP(A1387,Peptides!$L$2:$O$1465,4)</f>
        <v>BSU_15790</v>
      </c>
      <c r="C1387" t="s">
        <v>1388</v>
      </c>
      <c r="E1387" t="str">
        <f t="shared" si="21"/>
        <v>https://www.genome.jp/entry/5.1.3.1</v>
      </c>
      <c r="F1387" t="str">
        <f>_xlfn.CONCAT("https://www.genome.jp/entry/",'reactions (old)'!C1387)</f>
        <v>https://www.genome.jp/entry/R01529</v>
      </c>
      <c r="G1387" t="s">
        <v>8604</v>
      </c>
      <c r="H1387" t="s">
        <v>8832</v>
      </c>
    </row>
    <row r="1388" spans="1:8">
      <c r="A1388" t="s">
        <v>3255</v>
      </c>
      <c r="B1388" t="str">
        <f>VLOOKUP(A1388,Peptides!$L$2:$O$1465,4)</f>
        <v>BSU_41050</v>
      </c>
      <c r="C1388" t="s">
        <v>3253</v>
      </c>
      <c r="E1388" t="str">
        <f t="shared" si="21"/>
        <v>https://www.genome.jp/entry/5.1.3.13</v>
      </c>
      <c r="F1388" t="str">
        <f>_xlfn.CONCAT("https://www.genome.jp/entry/",'reactions (old)'!C1388)</f>
        <v>https://www.genome.jp/entry/R06514</v>
      </c>
      <c r="G1388" t="s">
        <v>8833</v>
      </c>
      <c r="H1388" t="s">
        <v>8834</v>
      </c>
    </row>
    <row r="1389" spans="1:8">
      <c r="A1389" t="s">
        <v>3048</v>
      </c>
      <c r="B1389" t="str">
        <f>VLOOKUP(A1389,Peptides!$L$2:$O$1465,4)</f>
        <v>BSU_35660</v>
      </c>
      <c r="C1389" t="s">
        <v>3046</v>
      </c>
      <c r="E1389" t="str">
        <f t="shared" si="21"/>
        <v>https://www.genome.jp/entry/5.1.3.14</v>
      </c>
      <c r="F1389" t="str">
        <f>_xlfn.CONCAT("https://www.genome.jp/entry/",'reactions (old)'!C1389)</f>
        <v>https://www.genome.jp/entry/R00414</v>
      </c>
      <c r="G1389" t="s">
        <v>11840</v>
      </c>
      <c r="H1389" t="s">
        <v>13120</v>
      </c>
    </row>
    <row r="1390" spans="1:8">
      <c r="A1390" t="s">
        <v>3048</v>
      </c>
      <c r="B1390" t="str">
        <f>VLOOKUP(A1390,Peptides!$L$2:$O$1465,4)</f>
        <v>BSU_35660</v>
      </c>
      <c r="C1390" t="s">
        <v>3046</v>
      </c>
      <c r="E1390" t="str">
        <f t="shared" si="21"/>
        <v>https://www.genome.jp/entry/5.1.3.14</v>
      </c>
      <c r="F1390" t="str">
        <f>_xlfn.CONCAT("https://www.genome.jp/entry/",'reactions (old)'!C1390)</f>
        <v>https://www.genome.jp/entry/R00420</v>
      </c>
      <c r="G1390" t="s">
        <v>8835</v>
      </c>
      <c r="H1390" t="s">
        <v>8836</v>
      </c>
    </row>
    <row r="1391" spans="1:8">
      <c r="A1391" t="s">
        <v>3048</v>
      </c>
      <c r="B1391" t="str">
        <f>VLOOKUP(A1391,Peptides!$L$2:$O$1465,4)</f>
        <v>BSU_35660</v>
      </c>
      <c r="C1391" t="s">
        <v>3046</v>
      </c>
      <c r="E1391" t="str">
        <f t="shared" si="21"/>
        <v>https://www.genome.jp/entry/5.1.3.14</v>
      </c>
      <c r="F1391" t="str">
        <f>_xlfn.CONCAT("https://www.genome.jp/entry/",'reactions (old)'!C1391)</f>
        <v>https://www.genome.jp/entry/R02707</v>
      </c>
      <c r="G1391" t="s">
        <v>11841</v>
      </c>
      <c r="H1391" t="s">
        <v>13121</v>
      </c>
    </row>
    <row r="1392" spans="1:8">
      <c r="A1392" t="s">
        <v>2659</v>
      </c>
      <c r="B1392" t="str">
        <f>VLOOKUP(A1392,Peptides!$L$2:$O$1465,4)</f>
        <v>BSU_30870</v>
      </c>
      <c r="C1392" t="s">
        <v>2657</v>
      </c>
      <c r="E1392" t="str">
        <f t="shared" si="21"/>
        <v>https://www.genome.jp/entry/5.1.3.2</v>
      </c>
      <c r="F1392" t="str">
        <f>_xlfn.CONCAT("https://www.genome.jp/entry/",'reactions (old)'!C1392)</f>
        <v>https://www.genome.jp/entry/R00291</v>
      </c>
      <c r="G1392" t="s">
        <v>8841</v>
      </c>
      <c r="H1392" t="s">
        <v>8842</v>
      </c>
    </row>
    <row r="1393" spans="1:8">
      <c r="A1393" t="s">
        <v>2659</v>
      </c>
      <c r="B1393" t="str">
        <f>VLOOKUP(A1393,Peptides!$L$2:$O$1465,4)</f>
        <v>BSU_30870</v>
      </c>
      <c r="C1393" t="s">
        <v>2657</v>
      </c>
      <c r="E1393" t="str">
        <f t="shared" si="21"/>
        <v>https://www.genome.jp/entry/5.1.3.2</v>
      </c>
      <c r="F1393" t="str">
        <f>_xlfn.CONCAT("https://www.genome.jp/entry/",'reactions (old)'!C1393)</f>
        <v>https://www.genome.jp/entry/R00418</v>
      </c>
      <c r="G1393" t="s">
        <v>8835</v>
      </c>
      <c r="H1393" t="s">
        <v>8843</v>
      </c>
    </row>
    <row r="1394" spans="1:8">
      <c r="A1394" t="s">
        <v>2659</v>
      </c>
      <c r="B1394" t="str">
        <f>VLOOKUP(A1394,Peptides!$L$2:$O$1465,4)</f>
        <v>BSU_30870</v>
      </c>
      <c r="C1394" t="s">
        <v>2657</v>
      </c>
      <c r="E1394" t="str">
        <f t="shared" si="21"/>
        <v>https://www.genome.jp/entry/5.1.3.2</v>
      </c>
      <c r="F1394" t="str">
        <f>_xlfn.CONCAT("https://www.genome.jp/entry/",'reactions (old)'!C1394)</f>
        <v>https://www.genome.jp/entry/R02984</v>
      </c>
      <c r="G1394" t="s">
        <v>8702</v>
      </c>
      <c r="H1394" t="s">
        <v>8844</v>
      </c>
    </row>
    <row r="1395" spans="1:8">
      <c r="A1395" t="s">
        <v>1599</v>
      </c>
      <c r="B1395" t="str">
        <f>VLOOKUP(A1395,Peptides!$L$2:$O$1465,4)</f>
        <v>BSU_18360</v>
      </c>
      <c r="C1395" t="s">
        <v>1597</v>
      </c>
      <c r="E1395" t="str">
        <f t="shared" si="21"/>
        <v>https://www.genome.jp/entry/5.1.3.3</v>
      </c>
      <c r="F1395" t="str">
        <f>_xlfn.CONCAT("https://www.genome.jp/entry/",'reactions (old)'!C1395)</f>
        <v>https://www.genome.jp/entry/R01602</v>
      </c>
      <c r="G1395" t="s">
        <v>8845</v>
      </c>
      <c r="H1395" t="s">
        <v>8846</v>
      </c>
    </row>
    <row r="1396" spans="1:8">
      <c r="A1396" t="s">
        <v>1599</v>
      </c>
      <c r="B1396" t="str">
        <f>VLOOKUP(A1396,Peptides!$L$2:$O$1465,4)</f>
        <v>BSU_18360</v>
      </c>
      <c r="C1396" t="s">
        <v>1597</v>
      </c>
      <c r="E1396" t="str">
        <f t="shared" si="21"/>
        <v>https://www.genome.jp/entry/5.1.3.3</v>
      </c>
      <c r="F1396" t="str">
        <f>_xlfn.CONCAT("https://www.genome.jp/entry/",'reactions (old)'!C1396)</f>
        <v>https://www.genome.jp/entry/R10619</v>
      </c>
      <c r="G1396" t="s">
        <v>8847</v>
      </c>
      <c r="H1396" t="s">
        <v>8848</v>
      </c>
    </row>
    <row r="1397" spans="1:8">
      <c r="A1397" t="s">
        <v>2698</v>
      </c>
      <c r="B1397" t="str">
        <f>VLOOKUP(A1397,Peptides!$L$2:$O$1465,4)</f>
        <v>BSU_31190</v>
      </c>
      <c r="C1397" t="s">
        <v>2696</v>
      </c>
      <c r="E1397" t="str">
        <f t="shared" si="21"/>
        <v>https://www.genome.jp/entry/5.1.3.32</v>
      </c>
      <c r="F1397" t="str">
        <f>_xlfn.CONCAT("https://www.genome.jp/entry/",'reactions (old)'!C1397)</f>
        <v>https://www.genome.jp/entry/R10819</v>
      </c>
      <c r="G1397" t="s">
        <v>8849</v>
      </c>
      <c r="H1397" t="s">
        <v>8850</v>
      </c>
    </row>
    <row r="1398" spans="1:8">
      <c r="A1398" t="s">
        <v>2436</v>
      </c>
      <c r="B1398" t="str">
        <f>VLOOKUP(A1398,Peptides!$L$2:$O$1465,4)</f>
        <v>BSU_28780</v>
      </c>
      <c r="C1398" t="s">
        <v>2434</v>
      </c>
      <c r="E1398" t="str">
        <f t="shared" si="21"/>
        <v>https://www.genome.jp/entry/5.1.3.4</v>
      </c>
      <c r="F1398" t="str">
        <f>_xlfn.CONCAT("https://www.genome.jp/entry/",'reactions (old)'!C1398)</f>
        <v>https://www.genome.jp/entry/R05850</v>
      </c>
      <c r="G1398" t="s">
        <v>8851</v>
      </c>
      <c r="H1398" t="s">
        <v>8832</v>
      </c>
    </row>
    <row r="1399" spans="1:8">
      <c r="A1399" t="s">
        <v>3352</v>
      </c>
      <c r="B1399" t="str">
        <f>VLOOKUP(A1399,Peptides!$L$2:$O$1465,4)</f>
        <v>BSU_38860</v>
      </c>
      <c r="C1399" t="s">
        <v>3350</v>
      </c>
      <c r="E1399" t="str">
        <f t="shared" si="21"/>
        <v>https://www.genome.jp/entry/5.1.3.7</v>
      </c>
      <c r="F1399" t="str">
        <f>_xlfn.CONCAT("https://www.genome.jp/entry/",'reactions (old)'!C1399)</f>
        <v>https://www.genome.jp/entry/R00418</v>
      </c>
      <c r="G1399" t="s">
        <v>8835</v>
      </c>
      <c r="H1399" t="s">
        <v>8843</v>
      </c>
    </row>
    <row r="1400" spans="1:8">
      <c r="A1400" t="s">
        <v>2016</v>
      </c>
      <c r="B1400" t="str">
        <f>VLOOKUP(A1400,Peptides!$L$2:$O$1465,4)</f>
        <v>BSU_23930</v>
      </c>
      <c r="C1400" t="s">
        <v>2014</v>
      </c>
      <c r="E1400" t="str">
        <f t="shared" si="21"/>
        <v>https://www.genome.jp/entry/5.1.99.1</v>
      </c>
      <c r="F1400" t="str">
        <f>_xlfn.CONCAT("https://www.genome.jp/entry/",'reactions (old)'!C1400)</f>
        <v>https://www.genome.jp/entry/R02765</v>
      </c>
      <c r="G1400" t="s">
        <v>8852</v>
      </c>
      <c r="H1400" t="s">
        <v>8853</v>
      </c>
    </row>
    <row r="1401" spans="1:8">
      <c r="A1401" t="s">
        <v>2016</v>
      </c>
      <c r="B1401" t="str">
        <f>VLOOKUP(A1401,Peptides!$L$2:$O$1465,4)</f>
        <v>BSU_23930</v>
      </c>
      <c r="C1401" t="s">
        <v>2014</v>
      </c>
      <c r="E1401" t="str">
        <f t="shared" si="21"/>
        <v>https://www.genome.jp/entry/5.1.99.1</v>
      </c>
      <c r="F1401" t="str">
        <f>_xlfn.CONCAT("https://www.genome.jp/entry/",'reactions (old)'!C1401)</f>
        <v>https://www.genome.jp/entry/R09979</v>
      </c>
      <c r="G1401" t="s">
        <v>8854</v>
      </c>
      <c r="H1401" t="s">
        <v>8855</v>
      </c>
    </row>
    <row r="1402" spans="1:8">
      <c r="A1402" t="s">
        <v>1959</v>
      </c>
      <c r="B1402" t="str">
        <f>VLOOKUP(A1402,Peptides!$L$2:$O$1465,4)</f>
        <v>BSU_23360</v>
      </c>
      <c r="C1402" t="s">
        <v>1957</v>
      </c>
      <c r="E1402" t="str">
        <f t="shared" si="21"/>
        <v>https://www.genome.jp/entry/5.2.1.8</v>
      </c>
      <c r="F1402" t="str">
        <f>_xlfn.CONCAT("https://www.genome.jp/entry/",'reactions (old)'!C1402)</f>
        <v>https://www.genome.jp/entry/R04273</v>
      </c>
      <c r="G1402" t="s">
        <v>8856</v>
      </c>
      <c r="H1402" t="s">
        <v>8857</v>
      </c>
    </row>
    <row r="1403" spans="1:8">
      <c r="A1403" t="s">
        <v>2897</v>
      </c>
      <c r="B1403" t="str">
        <f>VLOOKUP(A1403,Peptides!$L$2:$O$1465,4)</f>
        <v>BSU_33920</v>
      </c>
      <c r="C1403" t="s">
        <v>2895</v>
      </c>
      <c r="E1403" t="str">
        <f t="shared" si="21"/>
        <v>https://www.genome.jp/entry/5.3.1.1</v>
      </c>
      <c r="F1403" t="str">
        <f>_xlfn.CONCAT("https://www.genome.jp/entry/",'reactions (old)'!C1403)</f>
        <v>https://www.genome.jp/entry/R01015</v>
      </c>
      <c r="G1403" t="s">
        <v>8858</v>
      </c>
      <c r="H1403" t="s">
        <v>8859</v>
      </c>
    </row>
    <row r="1404" spans="1:8">
      <c r="A1404" t="s">
        <v>1037</v>
      </c>
      <c r="B1404" t="str">
        <f>VLOOKUP(A1404,Peptides!$L$2:$O$1465,4)</f>
        <v>BSU_12300</v>
      </c>
      <c r="C1404" t="s">
        <v>1035</v>
      </c>
      <c r="E1404" t="str">
        <f t="shared" si="21"/>
        <v>https://www.genome.jp/entry/5.3.1.12</v>
      </c>
      <c r="F1404" t="str">
        <f>_xlfn.CONCAT("https://www.genome.jp/entry/",'reactions (old)'!C1404)</f>
        <v>https://www.genome.jp/entry/R01482</v>
      </c>
      <c r="G1404" t="s">
        <v>8860</v>
      </c>
      <c r="H1404" t="s">
        <v>8861</v>
      </c>
    </row>
    <row r="1405" spans="1:8">
      <c r="A1405" t="s">
        <v>1037</v>
      </c>
      <c r="B1405" t="str">
        <f>VLOOKUP(A1405,Peptides!$L$2:$O$1465,4)</f>
        <v>BSU_12300</v>
      </c>
      <c r="C1405" t="s">
        <v>1035</v>
      </c>
      <c r="E1405" t="str">
        <f t="shared" si="21"/>
        <v>https://www.genome.jp/entry/5.3.1.12</v>
      </c>
      <c r="F1405" t="str">
        <f>_xlfn.CONCAT("https://www.genome.jp/entry/",'reactions (old)'!C1405)</f>
        <v>https://www.genome.jp/entry/R01983</v>
      </c>
      <c r="G1405" t="s">
        <v>8862</v>
      </c>
      <c r="H1405" t="s">
        <v>8863</v>
      </c>
    </row>
    <row r="1406" spans="1:8">
      <c r="A1406" t="s">
        <v>2695</v>
      </c>
      <c r="B1406" t="str">
        <f>VLOOKUP(A1406,Peptides!$L$2:$O$1465,4)</f>
        <v>BSU_31180</v>
      </c>
      <c r="C1406" t="s">
        <v>2693</v>
      </c>
      <c r="E1406" t="str">
        <f t="shared" si="21"/>
        <v>https://www.genome.jp/entry/5.3.1.14</v>
      </c>
      <c r="F1406" t="str">
        <f>_xlfn.CONCAT("https://www.genome.jp/entry/",'reactions (old)'!C1406)</f>
        <v>https://www.genome.jp/entry/R02437</v>
      </c>
      <c r="G1406" t="s">
        <v>8864</v>
      </c>
      <c r="H1406" t="s">
        <v>8865</v>
      </c>
    </row>
    <row r="1407" spans="1:8">
      <c r="A1407" t="s">
        <v>418</v>
      </c>
      <c r="B1407" t="str">
        <f>VLOOKUP(A1407,Peptides!$L$2:$O$1465,4)</f>
        <v>BSU_04200</v>
      </c>
      <c r="C1407" t="s">
        <v>416</v>
      </c>
      <c r="E1407" t="str">
        <f t="shared" si="21"/>
        <v>https://www.genome.jp/entry/5.3.1.15</v>
      </c>
      <c r="F1407" t="str">
        <f>_xlfn.CONCAT("https://www.genome.jp/entry/",'reactions (old)'!C1407)</f>
        <v>https://www.genome.jp/entry/R01898</v>
      </c>
      <c r="G1407" t="s">
        <v>8866</v>
      </c>
      <c r="H1407" t="s">
        <v>8867</v>
      </c>
    </row>
    <row r="1408" spans="1:8">
      <c r="A1408" t="s">
        <v>2992</v>
      </c>
      <c r="B1408" t="str">
        <f>VLOOKUP(A1408,Peptides!$L$2:$O$1465,4)</f>
        <v>BSU_34880</v>
      </c>
      <c r="C1408" t="s">
        <v>2990</v>
      </c>
      <c r="E1408" t="str">
        <f t="shared" si="21"/>
        <v>https://www.genome.jp/entry/5.3.1.16</v>
      </c>
      <c r="F1408" t="str">
        <f>_xlfn.CONCAT("https://www.genome.jp/entry/",'reactions (old)'!C1408)</f>
        <v>https://www.genome.jp/entry/R04640</v>
      </c>
      <c r="G1408" t="s">
        <v>8868</v>
      </c>
      <c r="H1408" t="s">
        <v>8869</v>
      </c>
    </row>
    <row r="1409" spans="1:8">
      <c r="A1409" t="s">
        <v>1808</v>
      </c>
      <c r="B1409" t="str">
        <f>VLOOKUP(A1409,Peptides!$L$2:$O$1465,4)</f>
        <v>BSU_22130</v>
      </c>
      <c r="C1409" t="s">
        <v>1806</v>
      </c>
      <c r="E1409" t="str">
        <f t="shared" si="21"/>
        <v>https://www.genome.jp/entry/5.3.1.17</v>
      </c>
      <c r="F1409" t="str">
        <f>_xlfn.CONCAT("https://www.genome.jp/entry/",'reactions (old)'!C1409)</f>
        <v>https://www.genome.jp/entry/R04383</v>
      </c>
      <c r="G1409" t="s">
        <v>8870</v>
      </c>
      <c r="H1409" t="s">
        <v>8871</v>
      </c>
    </row>
    <row r="1410" spans="1:8">
      <c r="A1410" t="s">
        <v>1133</v>
      </c>
      <c r="B1410" t="str">
        <f>VLOOKUP(A1410,Peptides!$L$2:$O$1465,4)</f>
        <v>BSU_13550</v>
      </c>
      <c r="C1410" t="s">
        <v>1131</v>
      </c>
      <c r="E1410" t="str">
        <f t="shared" si="21"/>
        <v>https://www.genome.jp/entry/5.3.1.23</v>
      </c>
      <c r="F1410" t="str">
        <f>_xlfn.CONCAT("https://www.genome.jp/entry/",'reactions (old)'!C1410)</f>
        <v>https://www.genome.jp/entry/R04420</v>
      </c>
      <c r="G1410" t="s">
        <v>8872</v>
      </c>
      <c r="H1410" t="s">
        <v>8873</v>
      </c>
    </row>
    <row r="1411" spans="1:8">
      <c r="A1411" t="s">
        <v>1879</v>
      </c>
      <c r="B1411" t="str">
        <f>VLOOKUP(A1411,Peptides!$L$2:$O$1465,4)</f>
        <v>BSU_22650</v>
      </c>
      <c r="C1411" t="s">
        <v>1877</v>
      </c>
      <c r="E1411" t="str">
        <f t="shared" ref="E1411:E1474" si="22">_xlfn.CONCAT("https://www.genome.jp/entry/",C1411)</f>
        <v>https://www.genome.jp/entry/5.3.1.24</v>
      </c>
      <c r="F1411" t="str">
        <f>_xlfn.CONCAT("https://www.genome.jp/entry/",'reactions (old)'!C1411)</f>
        <v>https://www.genome.jp/entry/R03509</v>
      </c>
      <c r="G1411" t="s">
        <v>8874</v>
      </c>
      <c r="H1411" t="s">
        <v>8875</v>
      </c>
    </row>
    <row r="1412" spans="1:8">
      <c r="A1412" t="s">
        <v>348</v>
      </c>
      <c r="B1412" t="str">
        <f>VLOOKUP(A1412,Peptides!$L$2:$O$1465,4)</f>
        <v>BSU_03450</v>
      </c>
      <c r="C1412" t="s">
        <v>346</v>
      </c>
      <c r="E1412" t="str">
        <f t="shared" si="22"/>
        <v>https://www.genome.jp/entry/5.3.1.27</v>
      </c>
      <c r="F1412" t="str">
        <f>_xlfn.CONCAT("https://www.genome.jp/entry/",'reactions (old)'!C1412)</f>
        <v>https://www.genome.jp/entry/R05339</v>
      </c>
      <c r="G1412" t="s">
        <v>8876</v>
      </c>
      <c r="H1412" t="s">
        <v>8877</v>
      </c>
    </row>
    <row r="1413" spans="1:8">
      <c r="A1413" t="s">
        <v>348</v>
      </c>
      <c r="B1413" t="str">
        <f>VLOOKUP(A1413,Peptides!$L$2:$O$1465,4)</f>
        <v>BSU_03450</v>
      </c>
      <c r="C1413" t="s">
        <v>346</v>
      </c>
      <c r="E1413" t="str">
        <f t="shared" si="22"/>
        <v>https://www.genome.jp/entry/5.3.1.27</v>
      </c>
      <c r="F1413" t="str">
        <f>_xlfn.CONCAT("https://www.genome.jp/entry/",'reactions (old)'!C1413)</f>
        <v>https://www.genome.jp/entry/R09780</v>
      </c>
      <c r="G1413" t="s">
        <v>8876</v>
      </c>
      <c r="H1413" t="s">
        <v>8878</v>
      </c>
    </row>
    <row r="1414" spans="1:8">
      <c r="A1414" t="s">
        <v>3431</v>
      </c>
      <c r="B1414" t="str">
        <f>VLOOKUP(A1414,Peptides!$L$2:$O$1465,4)</f>
        <v>BSU_39750</v>
      </c>
      <c r="C1414" t="s">
        <v>3429</v>
      </c>
      <c r="D1414" t="s">
        <v>16319</v>
      </c>
      <c r="E1414" t="str">
        <f t="shared" si="22"/>
        <v>https://www.genome.jp/entry/5.3.1.30</v>
      </c>
      <c r="F1414" t="str">
        <f>_xlfn.CONCAT("https://www.genome.jp/entry/",'reactions (old)'!C1414)</f>
        <v>https://www.genome.jp/entry/R08503</v>
      </c>
      <c r="G1414" t="s">
        <v>8879</v>
      </c>
      <c r="H1414" t="s">
        <v>8880</v>
      </c>
    </row>
    <row r="1415" spans="1:8">
      <c r="A1415" t="s">
        <v>2442</v>
      </c>
      <c r="B1415" t="str">
        <f>VLOOKUP(A1415,Peptides!$L$2:$O$1465,4)</f>
        <v>BSU_28800</v>
      </c>
      <c r="C1415" t="s">
        <v>2440</v>
      </c>
      <c r="E1415" t="str">
        <f t="shared" si="22"/>
        <v>https://www.genome.jp/entry/5.3.1.4</v>
      </c>
      <c r="F1415" t="str">
        <f>_xlfn.CONCAT("https://www.genome.jp/entry/",'reactions (old)'!C1415)</f>
        <v>https://www.genome.jp/entry/R01761</v>
      </c>
      <c r="G1415" t="s">
        <v>8883</v>
      </c>
      <c r="H1415" t="s">
        <v>8882</v>
      </c>
    </row>
    <row r="1416" spans="1:8">
      <c r="A1416" t="s">
        <v>2442</v>
      </c>
      <c r="B1416" t="str">
        <f>VLOOKUP(A1416,Peptides!$L$2:$O$1465,4)</f>
        <v>BSU_28800</v>
      </c>
      <c r="C1416" t="s">
        <v>2440</v>
      </c>
      <c r="E1416" t="str">
        <f t="shared" si="22"/>
        <v>https://www.genome.jp/entry/5.3.1.4</v>
      </c>
      <c r="F1416" t="str">
        <f>_xlfn.CONCAT("https://www.genome.jp/entry/",'reactions (old)'!C1416)</f>
        <v>https://www.genome.jp/entry/R12991</v>
      </c>
      <c r="G1416" t="s">
        <v>8881</v>
      </c>
      <c r="H1416" t="s">
        <v>8882</v>
      </c>
    </row>
    <row r="1417" spans="1:8">
      <c r="A1417" t="s">
        <v>1535</v>
      </c>
      <c r="B1417" t="str">
        <f>VLOOKUP(A1417,Peptides!$L$2:$O$1465,4)</f>
        <v>BSU_17600</v>
      </c>
      <c r="C1417" t="s">
        <v>1533</v>
      </c>
      <c r="E1417" t="str">
        <f t="shared" si="22"/>
        <v>https://www.genome.jp/entry/5.3.1.5</v>
      </c>
      <c r="F1417" t="str">
        <f>_xlfn.CONCAT("https://www.genome.jp/entry/",'reactions (old)'!C1417)</f>
        <v>https://www.genome.jp/entry/R00307</v>
      </c>
      <c r="G1417" t="s">
        <v>8845</v>
      </c>
      <c r="H1417" t="s">
        <v>8886</v>
      </c>
    </row>
    <row r="1418" spans="1:8">
      <c r="A1418" t="s">
        <v>1535</v>
      </c>
      <c r="B1418" t="str">
        <f>VLOOKUP(A1418,Peptides!$L$2:$O$1465,4)</f>
        <v>BSU_17600</v>
      </c>
      <c r="C1418" t="s">
        <v>1533</v>
      </c>
      <c r="E1418" t="str">
        <f t="shared" si="22"/>
        <v>https://www.genome.jp/entry/5.3.1.5</v>
      </c>
      <c r="F1418" t="str">
        <f>_xlfn.CONCAT("https://www.genome.jp/entry/",'reactions (old)'!C1418)</f>
        <v>https://www.genome.jp/entry/R00878</v>
      </c>
      <c r="G1418" t="s">
        <v>8845</v>
      </c>
      <c r="H1418" t="s">
        <v>8887</v>
      </c>
    </row>
    <row r="1419" spans="1:8">
      <c r="A1419" t="s">
        <v>1535</v>
      </c>
      <c r="B1419" t="str">
        <f>VLOOKUP(A1419,Peptides!$L$2:$O$1465,4)</f>
        <v>BSU_17600</v>
      </c>
      <c r="C1419" t="s">
        <v>1533</v>
      </c>
      <c r="E1419" t="str">
        <f t="shared" si="22"/>
        <v>https://www.genome.jp/entry/5.3.1.5</v>
      </c>
      <c r="F1419" t="str">
        <f>_xlfn.CONCAT("https://www.genome.jp/entry/",'reactions (old)'!C1419)</f>
        <v>https://www.genome.jp/entry/R01432</v>
      </c>
      <c r="G1419" t="s">
        <v>8888</v>
      </c>
      <c r="H1419" t="s">
        <v>8889</v>
      </c>
    </row>
    <row r="1420" spans="1:8">
      <c r="A1420" t="s">
        <v>1535</v>
      </c>
      <c r="B1420" t="str">
        <f>VLOOKUP(A1420,Peptides!$L$2:$O$1465,4)</f>
        <v>BSU_17600</v>
      </c>
      <c r="C1420" t="s">
        <v>1533</v>
      </c>
      <c r="E1420" t="str">
        <f t="shared" si="22"/>
        <v>https://www.genome.jp/entry/5.3.1.5</v>
      </c>
      <c r="F1420" t="str">
        <f>_xlfn.CONCAT("https://www.genome.jp/entry/",'reactions (old)'!C1420)</f>
        <v>https://www.genome.jp/entry/R12986</v>
      </c>
      <c r="G1420" t="s">
        <v>8884</v>
      </c>
      <c r="H1420" t="s">
        <v>8885</v>
      </c>
    </row>
    <row r="1421" spans="1:8">
      <c r="A1421" t="s">
        <v>3164</v>
      </c>
      <c r="B1421" t="str">
        <f>VLOOKUP(A1421,Peptides!$L$2:$O$1465,4)</f>
        <v>BSU_36920</v>
      </c>
      <c r="C1421" t="s">
        <v>3162</v>
      </c>
      <c r="E1421" t="str">
        <f t="shared" si="22"/>
        <v>https://www.genome.jp/entry/5.3.1.6</v>
      </c>
      <c r="F1421" t="str">
        <f>_xlfn.CONCAT("https://www.genome.jp/entry/",'reactions (old)'!C1421)</f>
        <v>https://www.genome.jp/entry/R01056</v>
      </c>
      <c r="G1421" t="s">
        <v>8890</v>
      </c>
      <c r="H1421" t="s">
        <v>8891</v>
      </c>
    </row>
    <row r="1422" spans="1:8">
      <c r="A1422" t="s">
        <v>3164</v>
      </c>
      <c r="B1422" t="str">
        <f>VLOOKUP(A1422,Peptides!$L$2:$O$1465,4)</f>
        <v>BSU_36920</v>
      </c>
      <c r="C1422" t="s">
        <v>3162</v>
      </c>
      <c r="E1422" t="str">
        <f t="shared" si="22"/>
        <v>https://www.genome.jp/entry/5.3.1.6</v>
      </c>
      <c r="F1422" t="str">
        <f>_xlfn.CONCAT("https://www.genome.jp/entry/",'reactions (old)'!C1422)</f>
        <v>https://www.genome.jp/entry/R09030</v>
      </c>
      <c r="G1422" t="s">
        <v>8892</v>
      </c>
      <c r="H1422" t="s">
        <v>8893</v>
      </c>
    </row>
    <row r="1423" spans="1:8">
      <c r="A1423" t="s">
        <v>500</v>
      </c>
      <c r="B1423" t="str">
        <f>VLOOKUP(A1423,Peptides!$L$2:$O$1465,4)</f>
        <v>BSU_05870</v>
      </c>
      <c r="C1423" t="s">
        <v>498</v>
      </c>
      <c r="E1423" t="str">
        <f t="shared" si="22"/>
        <v>https://www.genome.jp/entry/5.3.1.8</v>
      </c>
      <c r="F1423" t="str">
        <f>_xlfn.CONCAT("https://www.genome.jp/entry/",'reactions (old)'!C1423)</f>
        <v>https://www.genome.jp/entry/R00772</v>
      </c>
      <c r="G1423" t="s">
        <v>8894</v>
      </c>
      <c r="H1423" t="s">
        <v>8877</v>
      </c>
    </row>
    <row r="1424" spans="1:8">
      <c r="A1424" t="s">
        <v>500</v>
      </c>
      <c r="B1424" t="str">
        <f>VLOOKUP(A1424,Peptides!$L$2:$O$1465,4)</f>
        <v>BSU_05870</v>
      </c>
      <c r="C1424" t="s">
        <v>498</v>
      </c>
      <c r="E1424" t="str">
        <f t="shared" si="22"/>
        <v>https://www.genome.jp/entry/5.3.1.8</v>
      </c>
      <c r="F1424" t="str">
        <f>_xlfn.CONCAT("https://www.genome.jp/entry/",'reactions (old)'!C1424)</f>
        <v>https://www.genome.jp/entry/R01819</v>
      </c>
      <c r="G1424" t="s">
        <v>8894</v>
      </c>
      <c r="H1424" t="s">
        <v>8878</v>
      </c>
    </row>
    <row r="1425" spans="1:8">
      <c r="A1425" t="s">
        <v>2712</v>
      </c>
      <c r="B1425" t="str">
        <f>VLOOKUP(A1425,Peptides!$L$2:$O$1465,4)</f>
        <v>BSU_31350</v>
      </c>
      <c r="C1425" t="s">
        <v>2710</v>
      </c>
      <c r="E1425" t="str">
        <f t="shared" si="22"/>
        <v>https://www.genome.jp/entry/5.3.1.9</v>
      </c>
      <c r="F1425" t="str">
        <f>_xlfn.CONCAT("https://www.genome.jp/entry/",'reactions (old)'!C1425)</f>
        <v>https://www.genome.jp/entry/R00771</v>
      </c>
      <c r="G1425" t="s">
        <v>8896</v>
      </c>
      <c r="H1425" t="s">
        <v>8877</v>
      </c>
    </row>
    <row r="1426" spans="1:8">
      <c r="A1426" t="s">
        <v>2712</v>
      </c>
      <c r="B1426" t="str">
        <f>VLOOKUP(A1426,Peptides!$L$2:$O$1465,4)</f>
        <v>BSU_31350</v>
      </c>
      <c r="C1426" t="s">
        <v>2710</v>
      </c>
      <c r="E1426" t="str">
        <f t="shared" si="22"/>
        <v>https://www.genome.jp/entry/5.3.1.9</v>
      </c>
      <c r="F1426" t="str">
        <f>_xlfn.CONCAT("https://www.genome.jp/entry/",'reactions (old)'!C1426)</f>
        <v>https://www.genome.jp/entry/R02739</v>
      </c>
      <c r="G1426" t="s">
        <v>8895</v>
      </c>
      <c r="H1426" t="s">
        <v>8897</v>
      </c>
    </row>
    <row r="1427" spans="1:8">
      <c r="A1427" t="s">
        <v>2712</v>
      </c>
      <c r="B1427" t="str">
        <f>VLOOKUP(A1427,Peptides!$L$2:$O$1465,4)</f>
        <v>BSU_31350</v>
      </c>
      <c r="C1427" t="s">
        <v>2710</v>
      </c>
      <c r="E1427" t="str">
        <f t="shared" si="22"/>
        <v>https://www.genome.jp/entry/5.3.1.9</v>
      </c>
      <c r="F1427" t="str">
        <f>_xlfn.CONCAT("https://www.genome.jp/entry/",'reactions (old)'!C1427)</f>
        <v>https://www.genome.jp/entry/R02740</v>
      </c>
      <c r="G1427" t="s">
        <v>8895</v>
      </c>
      <c r="H1427" t="s">
        <v>8878</v>
      </c>
    </row>
    <row r="1428" spans="1:8">
      <c r="A1428" t="s">
        <v>2712</v>
      </c>
      <c r="B1428" t="str">
        <f>VLOOKUP(A1428,Peptides!$L$2:$O$1465,4)</f>
        <v>BSU_31350</v>
      </c>
      <c r="C1428" t="s">
        <v>2710</v>
      </c>
      <c r="E1428" t="str">
        <f t="shared" si="22"/>
        <v>https://www.genome.jp/entry/5.3.1.9</v>
      </c>
      <c r="F1428" t="str">
        <f>_xlfn.CONCAT("https://www.genome.jp/entry/",'reactions (old)'!C1428)</f>
        <v>https://www.genome.jp/entry/R03321</v>
      </c>
      <c r="G1428" t="s">
        <v>8898</v>
      </c>
      <c r="H1428" t="s">
        <v>8878</v>
      </c>
    </row>
    <row r="1429" spans="1:8">
      <c r="A1429" t="s">
        <v>2712</v>
      </c>
      <c r="B1429" t="str">
        <f>VLOOKUP(A1429,Peptides!$L$2:$O$1465,4)</f>
        <v>BSU_31350</v>
      </c>
      <c r="C1429" t="s">
        <v>2710</v>
      </c>
      <c r="E1429" t="str">
        <f t="shared" si="22"/>
        <v>https://www.genome.jp/entry/5.3.1.9</v>
      </c>
      <c r="F1429" t="str">
        <f>_xlfn.CONCAT("https://www.genome.jp/entry/",'reactions (old)'!C1429)</f>
        <v>https://www.genome.jp/entry/R13199</v>
      </c>
      <c r="G1429" t="s">
        <v>8895</v>
      </c>
      <c r="H1429" t="s">
        <v>8877</v>
      </c>
    </row>
    <row r="1430" spans="1:8">
      <c r="A1430" t="s">
        <v>1145</v>
      </c>
      <c r="B1430" t="str">
        <f>VLOOKUP(A1430,Peptides!$L$2:$O$1465,4)</f>
        <v>BSU_13590</v>
      </c>
      <c r="C1430" t="s">
        <v>1143</v>
      </c>
      <c r="E1430" t="str">
        <f t="shared" si="22"/>
        <v>https://www.genome.jp/entry/5.3.2.5</v>
      </c>
      <c r="F1430" t="str">
        <f>_xlfn.CONCAT("https://www.genome.jp/entry/",'reactions (old)'!C1430)</f>
        <v>https://www.genome.jp/entry/R07393</v>
      </c>
      <c r="G1430" t="s">
        <v>8899</v>
      </c>
      <c r="H1430" t="s">
        <v>8900</v>
      </c>
    </row>
    <row r="1431" spans="1:8">
      <c r="A1431" t="s">
        <v>3225</v>
      </c>
      <c r="B1431" t="str">
        <f>VLOOKUP(A1431,Peptides!$L$2:$O$1465,4)</f>
        <v>BSU_37540</v>
      </c>
      <c r="C1431" t="s">
        <v>3223</v>
      </c>
      <c r="E1431" t="str">
        <f t="shared" si="22"/>
        <v>https://www.genome.jp/entry/5.3.2.6</v>
      </c>
      <c r="F1431" t="str">
        <f>_xlfn.CONCAT("https://www.genome.jp/entry/",'reactions (old)'!C1431)</f>
        <v>https://www.genome.jp/entry/R03966</v>
      </c>
      <c r="G1431" t="s">
        <v>8901</v>
      </c>
      <c r="H1431" t="s">
        <v>8902</v>
      </c>
    </row>
    <row r="1432" spans="1:8">
      <c r="A1432" t="s">
        <v>3225</v>
      </c>
      <c r="B1432" t="str">
        <f>VLOOKUP(A1432,Peptides!$L$2:$O$1465,4)</f>
        <v>BSU_37540</v>
      </c>
      <c r="C1432" t="s">
        <v>3223</v>
      </c>
      <c r="E1432" t="str">
        <f t="shared" si="22"/>
        <v>https://www.genome.jp/entry/5.3.2.6</v>
      </c>
      <c r="F1432" t="str">
        <f>_xlfn.CONCAT("https://www.genome.jp/entry/",'reactions (old)'!C1432)</f>
        <v>https://www.genome.jp/entry/R05389</v>
      </c>
      <c r="G1432" t="s">
        <v>8903</v>
      </c>
      <c r="H1432" t="s">
        <v>8904</v>
      </c>
    </row>
    <row r="1433" spans="1:8">
      <c r="A1433" t="s">
        <v>3243</v>
      </c>
      <c r="B1433" t="str">
        <f>VLOOKUP(A1433,Peptides!$L$2:$O$1465,4)</f>
        <v>BSU_37730</v>
      </c>
      <c r="C1433" t="s">
        <v>3241</v>
      </c>
      <c r="E1433" t="str">
        <f t="shared" si="22"/>
        <v>https://www.genome.jp/entry/5.3.3.19</v>
      </c>
      <c r="F1433" t="str">
        <f>_xlfn.CONCAT("https://www.genome.jp/entry/",'reactions (old)'!C1433)</f>
        <v>https://www.genome.jp/entry/R11065</v>
      </c>
      <c r="G1433" t="s">
        <v>8905</v>
      </c>
      <c r="H1433" t="s">
        <v>8906</v>
      </c>
    </row>
    <row r="1434" spans="1:8">
      <c r="A1434" t="s">
        <v>1917</v>
      </c>
      <c r="B1434" t="str">
        <f>VLOOKUP(A1434,Peptides!$L$2:$O$1465,4)</f>
        <v>BSU_22870</v>
      </c>
      <c r="C1434" t="s">
        <v>1915</v>
      </c>
      <c r="E1434" t="str">
        <f t="shared" si="22"/>
        <v>https://www.genome.jp/entry/5.3.3.2</v>
      </c>
      <c r="F1434" t="str">
        <f>_xlfn.CONCAT("https://www.genome.jp/entry/",'reactions (old)'!C1434)</f>
        <v>https://www.genome.jp/entry/R01123</v>
      </c>
      <c r="G1434" t="s">
        <v>8907</v>
      </c>
      <c r="H1434" t="s">
        <v>8908</v>
      </c>
    </row>
    <row r="1435" spans="1:8">
      <c r="A1435" t="s">
        <v>2218</v>
      </c>
      <c r="B1435" t="str">
        <f>VLOOKUP(A1435,Peptides!$L$2:$O$1465,4)</f>
        <v>BSU_26880</v>
      </c>
      <c r="C1435" t="s">
        <v>2216</v>
      </c>
      <c r="E1435" t="str">
        <f t="shared" si="22"/>
        <v>https://www.genome.jp/entry/5.3.3.7</v>
      </c>
      <c r="F1435" t="str">
        <f>_xlfn.CONCAT("https://www.genome.jp/entry/",'reactions (old)'!C1435)</f>
        <v>https://www.genome.jp/entry/R02244</v>
      </c>
      <c r="G1435" t="s">
        <v>8909</v>
      </c>
      <c r="H1435" t="s">
        <v>8910</v>
      </c>
    </row>
    <row r="1436" spans="1:8">
      <c r="A1436" t="s">
        <v>984</v>
      </c>
      <c r="B1436" t="str">
        <f>VLOOKUP(A1436,Peptides!$L$2:$O$1465,4)</f>
        <v>BSU_11660</v>
      </c>
      <c r="C1436" t="s">
        <v>982</v>
      </c>
      <c r="E1436" t="str">
        <f t="shared" si="22"/>
        <v>https://www.genome.jp/entry/5.3.99.10</v>
      </c>
      <c r="F1436" t="str">
        <f>_xlfn.CONCAT("https://www.genome.jp/entry/",'reactions (old)'!C1436)</f>
        <v>https://www.genome.jp/entry/R09977</v>
      </c>
      <c r="G1436" t="s">
        <v>8911</v>
      </c>
      <c r="H1436" t="s">
        <v>8912</v>
      </c>
    </row>
    <row r="1437" spans="1:8">
      <c r="A1437" t="s">
        <v>3416</v>
      </c>
      <c r="B1437" t="str">
        <f>VLOOKUP(A1437,Peptides!$L$2:$O$1465,4)</f>
        <v>BSU_39680</v>
      </c>
      <c r="C1437" t="s">
        <v>3414</v>
      </c>
      <c r="E1437" t="str">
        <f t="shared" si="22"/>
        <v>https://www.genome.jp/entry/5.3.99.11</v>
      </c>
      <c r="F1437" t="str">
        <f>_xlfn.CONCAT("https://www.genome.jp/entry/",'reactions (old)'!C1437)</f>
        <v>https://www.genome.jp/entry/R09952</v>
      </c>
      <c r="G1437" t="s">
        <v>8913</v>
      </c>
      <c r="H1437" t="s">
        <v>8914</v>
      </c>
    </row>
    <row r="1438" spans="1:8">
      <c r="A1438" t="s">
        <v>199</v>
      </c>
      <c r="B1438" t="str">
        <f>VLOOKUP(A1438,Peptides!$L$2:$O$1465,4)</f>
        <v>BSU_01770</v>
      </c>
      <c r="C1438" t="s">
        <v>197</v>
      </c>
      <c r="E1438" t="str">
        <f t="shared" si="22"/>
        <v>https://www.genome.jp/entry/5.4.2.10</v>
      </c>
      <c r="F1438" t="str">
        <f>_xlfn.CONCAT("https://www.genome.jp/entry/",'reactions (old)'!C1438)</f>
        <v>https://www.genome.jp/entry/R02060</v>
      </c>
      <c r="G1438" t="s">
        <v>8915</v>
      </c>
      <c r="H1438" t="s">
        <v>8916</v>
      </c>
    </row>
    <row r="1439" spans="1:8">
      <c r="A1439" t="s">
        <v>2894</v>
      </c>
      <c r="B1439" t="str">
        <f>VLOOKUP(A1439,Peptides!$L$2:$O$1465,4)</f>
        <v>BSU_33910</v>
      </c>
      <c r="C1439" t="s">
        <v>2892</v>
      </c>
      <c r="E1439" t="str">
        <f t="shared" si="22"/>
        <v>https://www.genome.jp/entry/5.4.2.12</v>
      </c>
      <c r="F1439" t="str">
        <f>_xlfn.CONCAT("https://www.genome.jp/entry/",'reactions (old)'!C1439)</f>
        <v>https://www.genome.jp/entry/R01518</v>
      </c>
      <c r="G1439" t="s">
        <v>8620</v>
      </c>
      <c r="H1439" t="s">
        <v>8917</v>
      </c>
    </row>
    <row r="1440" spans="1:8">
      <c r="A1440" t="s">
        <v>796</v>
      </c>
      <c r="B1440" t="str">
        <f>VLOOKUP(A1440,Peptides!$L$2:$O$1465,4)</f>
        <v>BSU_09310</v>
      </c>
      <c r="C1440" t="s">
        <v>794</v>
      </c>
      <c r="E1440" t="str">
        <f t="shared" si="22"/>
        <v>https://www.genome.jp/entry/5.4.2.2</v>
      </c>
      <c r="F1440" t="str">
        <f>_xlfn.CONCAT("https://www.genome.jp/entry/",'reactions (old)'!C1440)</f>
        <v>https://www.genome.jp/entry/R00959</v>
      </c>
      <c r="G1440" t="s">
        <v>8918</v>
      </c>
      <c r="H1440" t="s">
        <v>8920</v>
      </c>
    </row>
    <row r="1441" spans="1:8">
      <c r="A1441" t="s">
        <v>796</v>
      </c>
      <c r="B1441" t="str">
        <f>VLOOKUP(A1441,Peptides!$L$2:$O$1465,4)</f>
        <v>BSU_09310</v>
      </c>
      <c r="C1441" t="s">
        <v>794</v>
      </c>
      <c r="E1441" t="str">
        <f t="shared" si="22"/>
        <v>https://www.genome.jp/entry/5.4.2.2</v>
      </c>
      <c r="F1441" t="str">
        <f>_xlfn.CONCAT("https://www.genome.jp/entry/",'reactions (old)'!C1441)</f>
        <v>https://www.genome.jp/entry/R01057</v>
      </c>
      <c r="G1441" t="s">
        <v>8921</v>
      </c>
      <c r="H1441" t="s">
        <v>8922</v>
      </c>
    </row>
    <row r="1442" spans="1:8">
      <c r="A1442" t="s">
        <v>796</v>
      </c>
      <c r="B1442" t="str">
        <f>VLOOKUP(A1442,Peptides!$L$2:$O$1465,4)</f>
        <v>BSU_09310</v>
      </c>
      <c r="C1442" t="s">
        <v>794</v>
      </c>
      <c r="E1442" t="str">
        <f t="shared" si="22"/>
        <v>https://www.genome.jp/entry/5.4.2.2</v>
      </c>
      <c r="F1442" t="str">
        <f>_xlfn.CONCAT("https://www.genome.jp/entry/",'reactions (old)'!C1442)</f>
        <v>https://www.genome.jp/entry/R03319</v>
      </c>
      <c r="G1442" t="s">
        <v>8923</v>
      </c>
      <c r="H1442" t="s">
        <v>8924</v>
      </c>
    </row>
    <row r="1443" spans="1:8">
      <c r="A1443" t="s">
        <v>796</v>
      </c>
      <c r="B1443" t="str">
        <f>VLOOKUP(A1443,Peptides!$L$2:$O$1465,4)</f>
        <v>BSU_09310</v>
      </c>
      <c r="C1443" t="s">
        <v>794</v>
      </c>
      <c r="E1443" t="str">
        <f t="shared" si="22"/>
        <v>https://www.genome.jp/entry/5.4.2.2</v>
      </c>
      <c r="F1443" t="str">
        <f>_xlfn.CONCAT("https://www.genome.jp/entry/",'reactions (old)'!C1443)</f>
        <v>https://www.genome.jp/entry/R08639</v>
      </c>
      <c r="G1443" t="s">
        <v>8918</v>
      </c>
      <c r="H1443" t="s">
        <v>8919</v>
      </c>
    </row>
    <row r="1444" spans="1:8">
      <c r="A1444" t="s">
        <v>2959</v>
      </c>
      <c r="B1444" t="str">
        <f>VLOOKUP(A1444,Peptides!$L$2:$O$1465,4)</f>
        <v>BSU_34550</v>
      </c>
      <c r="C1444" t="s">
        <v>2957</v>
      </c>
      <c r="E1444" t="str">
        <f t="shared" si="22"/>
        <v>https://www.genome.jp/entry/5.4.2.6</v>
      </c>
      <c r="F1444" t="str">
        <f>_xlfn.CONCAT("https://www.genome.jp/entry/",'reactions (old)'!C1444)</f>
        <v>https://www.genome.jp/entry/R02728</v>
      </c>
      <c r="G1444" t="s">
        <v>8925</v>
      </c>
      <c r="H1444" t="s">
        <v>8897</v>
      </c>
    </row>
    <row r="1445" spans="1:8">
      <c r="A1445" t="s">
        <v>2959</v>
      </c>
      <c r="B1445" t="str">
        <f>VLOOKUP(A1445,Peptides!$L$2:$O$1465,4)</f>
        <v>BSU_34550</v>
      </c>
      <c r="C1445" t="s">
        <v>2957</v>
      </c>
      <c r="E1445" t="str">
        <f t="shared" si="22"/>
        <v>https://www.genome.jp/entry/5.4.2.6</v>
      </c>
      <c r="F1445" t="str">
        <f>_xlfn.CONCAT("https://www.genome.jp/entry/",'reactions (old)'!C1445)</f>
        <v>https://www.genome.jp/entry/R11310</v>
      </c>
      <c r="G1445" t="s">
        <v>8925</v>
      </c>
      <c r="H1445" t="s">
        <v>8919</v>
      </c>
    </row>
    <row r="1446" spans="1:8">
      <c r="A1446" t="s">
        <v>1970</v>
      </c>
      <c r="B1446" t="str">
        <f>VLOOKUP(A1446,Peptides!$L$2:$O$1465,4)</f>
        <v>BSU_23500</v>
      </c>
      <c r="C1446" t="s">
        <v>1968</v>
      </c>
      <c r="E1446" t="str">
        <f t="shared" si="22"/>
        <v>https://www.genome.jp/entry/5.4.2.7</v>
      </c>
      <c r="F1446" t="str">
        <f>_xlfn.CONCAT("https://www.genome.jp/entry/",'reactions (old)'!C1446)</f>
        <v>https://www.genome.jp/entry/R01057</v>
      </c>
      <c r="G1446" t="s">
        <v>8921</v>
      </c>
      <c r="H1446" t="s">
        <v>8922</v>
      </c>
    </row>
    <row r="1447" spans="1:8">
      <c r="A1447" t="s">
        <v>1970</v>
      </c>
      <c r="B1447" t="str">
        <f>VLOOKUP(A1447,Peptides!$L$2:$O$1465,4)</f>
        <v>BSU_23500</v>
      </c>
      <c r="C1447" t="s">
        <v>1968</v>
      </c>
      <c r="E1447" t="str">
        <f t="shared" si="22"/>
        <v>https://www.genome.jp/entry/5.4.2.7</v>
      </c>
      <c r="F1447" t="str">
        <f>_xlfn.CONCAT("https://www.genome.jp/entry/",'reactions (old)'!C1447)</f>
        <v>https://www.genome.jp/entry/R02749</v>
      </c>
      <c r="G1447" t="s">
        <v>8926</v>
      </c>
      <c r="H1447" t="s">
        <v>8927</v>
      </c>
    </row>
    <row r="1448" spans="1:8">
      <c r="A1448" t="s">
        <v>1704</v>
      </c>
      <c r="B1448" t="str">
        <f>VLOOKUP(A1448,Peptides!$L$2:$O$1465,4)</f>
        <v>BSU_19690</v>
      </c>
      <c r="C1448" t="s">
        <v>1702</v>
      </c>
      <c r="E1448" t="str">
        <f t="shared" si="22"/>
        <v>https://www.genome.jp/entry/5.4.3.2</v>
      </c>
      <c r="F1448" t="str">
        <f>_xlfn.CONCAT("https://www.genome.jp/entry/",'reactions (old)'!C1448)</f>
        <v>https://www.genome.jp/entry/R00461</v>
      </c>
      <c r="G1448" t="s">
        <v>8928</v>
      </c>
      <c r="H1448" t="s">
        <v>8929</v>
      </c>
    </row>
    <row r="1449" spans="1:8">
      <c r="A1449" t="s">
        <v>742</v>
      </c>
      <c r="B1449" t="str">
        <f>VLOOKUP(A1449,Peptides!$L$2:$O$1465,4)</f>
        <v>BSU_08350</v>
      </c>
      <c r="C1449" t="s">
        <v>740</v>
      </c>
      <c r="E1449" t="str">
        <f t="shared" si="22"/>
        <v>https://www.genome.jp/entry/5.4.3.8</v>
      </c>
      <c r="F1449" t="str">
        <f>_xlfn.CONCAT("https://www.genome.jp/entry/",'reactions (old)'!C1449)</f>
        <v>https://www.genome.jp/entry/R02272</v>
      </c>
      <c r="G1449" t="s">
        <v>8930</v>
      </c>
      <c r="H1449" t="s">
        <v>8931</v>
      </c>
    </row>
    <row r="1450" spans="1:8">
      <c r="A1450" t="s">
        <v>2652</v>
      </c>
      <c r="B1450" t="str">
        <f>VLOOKUP(A1450,Peptides!$L$2:$O$1465,4)</f>
        <v>BSU_30830</v>
      </c>
      <c r="C1450" t="s">
        <v>2650</v>
      </c>
      <c r="E1450" t="str">
        <f t="shared" si="22"/>
        <v>https://www.genome.jp/entry/5.4.4.2</v>
      </c>
      <c r="F1450" t="str">
        <f>_xlfn.CONCAT("https://www.genome.jp/entry/",'reactions (old)'!C1450)</f>
        <v>https://www.genome.jp/entry/R01717</v>
      </c>
      <c r="G1450" t="s">
        <v>8932</v>
      </c>
      <c r="H1450" t="s">
        <v>8933</v>
      </c>
    </row>
    <row r="1451" spans="1:8">
      <c r="A1451" t="s">
        <v>181</v>
      </c>
      <c r="B1451" t="str">
        <f>VLOOKUP(A1451,Peptides!$L$2:$O$1465,4)</f>
        <v>BSU_01480</v>
      </c>
      <c r="C1451" t="s">
        <v>179</v>
      </c>
      <c r="E1451" t="str">
        <f t="shared" si="22"/>
        <v>https://www.genome.jp/entry/5.4.99.12</v>
      </c>
      <c r="F1451" t="str">
        <f>_xlfn.CONCAT("https://www.genome.jp/entry/",'reactions (old)'!C1451)</f>
        <v>https://www.genome.jp/entry/R03020</v>
      </c>
      <c r="G1451" t="s">
        <v>8934</v>
      </c>
      <c r="H1451" t="s">
        <v>8935</v>
      </c>
    </row>
    <row r="1452" spans="1:8">
      <c r="A1452" t="s">
        <v>1662</v>
      </c>
      <c r="B1452" t="str">
        <f>VLOOKUP(A1452,Peptides!$L$2:$O$1465,4)</f>
        <v>BSU_19320</v>
      </c>
      <c r="C1452" t="s">
        <v>1660</v>
      </c>
      <c r="E1452" t="str">
        <f t="shared" si="22"/>
        <v>https://www.genome.jp/entry/5.4.99.17</v>
      </c>
      <c r="F1452" t="str">
        <f>_xlfn.CONCAT("https://www.genome.jp/entry/",'reactions (old)'!C1452)</f>
        <v>https://www.genome.jp/entry/R07322</v>
      </c>
      <c r="G1452" t="s">
        <v>8936</v>
      </c>
      <c r="H1452" t="s">
        <v>8937</v>
      </c>
    </row>
    <row r="1453" spans="1:8">
      <c r="A1453" t="s">
        <v>544</v>
      </c>
      <c r="B1453" t="str">
        <f>VLOOKUP(A1453,Peptides!$L$2:$O$1465,4)</f>
        <v>BSU_06420</v>
      </c>
      <c r="C1453" t="s">
        <v>542</v>
      </c>
      <c r="E1453" t="str">
        <f t="shared" si="22"/>
        <v>https://www.genome.jp/entry/5.4.99.18</v>
      </c>
      <c r="F1453" t="str">
        <f>_xlfn.CONCAT("https://www.genome.jp/entry/",'reactions (old)'!C1453)</f>
        <v>https://www.genome.jp/entry/R07405</v>
      </c>
      <c r="G1453" t="s">
        <v>8938</v>
      </c>
      <c r="H1453" t="s">
        <v>8939</v>
      </c>
    </row>
    <row r="1454" spans="1:8">
      <c r="A1454" t="s">
        <v>1887</v>
      </c>
      <c r="B1454" t="str">
        <f>VLOOKUP(A1454,Peptides!$L$2:$O$1465,4)</f>
        <v>BSU_22690</v>
      </c>
      <c r="C1454" t="s">
        <v>1885</v>
      </c>
      <c r="E1454" t="str">
        <f t="shared" si="22"/>
        <v>https://www.genome.jp/entry/5.4.99.5</v>
      </c>
      <c r="F1454" t="str">
        <f>_xlfn.CONCAT("https://www.genome.jp/entry/",'reactions (old)'!C1454)</f>
        <v>https://www.genome.jp/entry/R01715</v>
      </c>
      <c r="G1454" t="s">
        <v>8932</v>
      </c>
      <c r="H1454" t="s">
        <v>8940</v>
      </c>
    </row>
    <row r="1455" spans="1:8">
      <c r="A1455" t="s">
        <v>3089</v>
      </c>
      <c r="B1455" t="str">
        <f>VLOOKUP(A1455,Peptides!$L$2:$O$1465,4)</f>
        <v>BSU_35930</v>
      </c>
      <c r="C1455" t="s">
        <v>3087</v>
      </c>
      <c r="E1455" t="str">
        <f t="shared" si="22"/>
        <v>https://www.genome.jp/entry/5.4.99.62</v>
      </c>
      <c r="F1455" t="str">
        <f>_xlfn.CONCAT("https://www.genome.jp/entry/",'reactions (old)'!C1455)</f>
        <v>https://www.genome.jp/entry/R08247</v>
      </c>
      <c r="G1455" t="s">
        <v>8941</v>
      </c>
      <c r="H1455" t="s">
        <v>8942</v>
      </c>
    </row>
    <row r="1456" spans="1:8">
      <c r="A1456" t="s">
        <v>2531</v>
      </c>
      <c r="B1456" t="str">
        <f>VLOOKUP(A1456,Peptides!$L$2:$O$1465,4)</f>
        <v>BSU_29670</v>
      </c>
      <c r="C1456" t="s">
        <v>2529</v>
      </c>
      <c r="E1456" t="str">
        <f t="shared" si="22"/>
        <v>https://www.genome.jp/entry/6.1.1.1</v>
      </c>
      <c r="F1456" t="str">
        <f>_xlfn.CONCAT("https://www.genome.jp/entry/",'reactions (old)'!C1456)</f>
        <v>https://www.genome.jp/entry/R02918</v>
      </c>
      <c r="G1456" t="s">
        <v>11842</v>
      </c>
      <c r="H1456" t="s">
        <v>13122</v>
      </c>
    </row>
    <row r="1457" spans="1:8">
      <c r="A1457" t="s">
        <v>60</v>
      </c>
      <c r="B1457" t="str">
        <f>VLOOKUP(A1457,Peptides!$L$2:$O$1465,4)</f>
        <v>BSU_00380</v>
      </c>
      <c r="C1457" t="s">
        <v>58</v>
      </c>
      <c r="E1457" t="str">
        <f t="shared" si="22"/>
        <v>https://www.genome.jp/entry/6.1.1.10</v>
      </c>
      <c r="F1457" t="str">
        <f>_xlfn.CONCAT("https://www.genome.jp/entry/",'reactions (old)'!C1457)</f>
        <v>https://www.genome.jp/entry/R03659</v>
      </c>
      <c r="G1457" t="s">
        <v>11843</v>
      </c>
      <c r="H1457" t="s">
        <v>13123</v>
      </c>
    </row>
    <row r="1458" spans="1:8">
      <c r="A1458" t="s">
        <v>60</v>
      </c>
      <c r="B1458" t="str">
        <f>VLOOKUP(A1458,Peptides!$L$2:$O$1465,4)</f>
        <v>BSU_00380</v>
      </c>
      <c r="C1458" t="s">
        <v>58</v>
      </c>
      <c r="E1458" t="str">
        <f t="shared" si="22"/>
        <v>https://www.genome.jp/entry/6.1.1.10</v>
      </c>
      <c r="F1458" t="str">
        <f>_xlfn.CONCAT("https://www.genome.jp/entry/",'reactions (old)'!C1458)</f>
        <v>https://www.genome.jp/entry/R04773</v>
      </c>
      <c r="G1458" t="s">
        <v>11844</v>
      </c>
      <c r="H1458" t="s">
        <v>13124</v>
      </c>
    </row>
    <row r="1459" spans="1:8">
      <c r="A1459" t="s">
        <v>25</v>
      </c>
      <c r="B1459" t="str">
        <f>VLOOKUP(A1459,Peptides!$L$2:$O$1465,4)</f>
        <v>BSU_00130</v>
      </c>
      <c r="C1459" t="s">
        <v>23</v>
      </c>
      <c r="E1459" t="str">
        <f t="shared" si="22"/>
        <v>https://www.genome.jp/entry/6.1.1.11</v>
      </c>
      <c r="F1459" t="str">
        <f>_xlfn.CONCAT("https://www.genome.jp/entry/",'reactions (old)'!C1459)</f>
        <v>https://www.genome.jp/entry/R03662</v>
      </c>
      <c r="G1459" t="s">
        <v>11845</v>
      </c>
      <c r="H1459" t="s">
        <v>13125</v>
      </c>
    </row>
    <row r="1460" spans="1:8">
      <c r="A1460" t="s">
        <v>25</v>
      </c>
      <c r="B1460" t="str">
        <f>VLOOKUP(A1460,Peptides!$L$2:$O$1465,4)</f>
        <v>BSU_00130</v>
      </c>
      <c r="C1460" t="s">
        <v>23</v>
      </c>
      <c r="E1460" t="str">
        <f t="shared" si="22"/>
        <v>https://www.genome.jp/entry/6.1.1.11</v>
      </c>
      <c r="F1460" t="str">
        <f>_xlfn.CONCAT("https://www.genome.jp/entry/",'reactions (old)'!C1460)</f>
        <v>https://www.genome.jp/entry/R08218</v>
      </c>
      <c r="G1460" t="s">
        <v>11846</v>
      </c>
      <c r="H1460" t="s">
        <v>13126</v>
      </c>
    </row>
    <row r="1461" spans="1:8">
      <c r="A1461" t="s">
        <v>2280</v>
      </c>
      <c r="B1461" t="str">
        <f>VLOOKUP(A1461,Peptides!$L$2:$O$1465,4)</f>
        <v>BSU_27550</v>
      </c>
      <c r="C1461" t="s">
        <v>2278</v>
      </c>
      <c r="E1461" t="str">
        <f t="shared" si="22"/>
        <v>https://www.genome.jp/entry/6.1.1.12</v>
      </c>
      <c r="F1461" t="str">
        <f>_xlfn.CONCAT("https://www.genome.jp/entry/",'reactions (old)'!C1461)</f>
        <v>https://www.genome.jp/entry/R05577</v>
      </c>
      <c r="G1461" t="s">
        <v>11847</v>
      </c>
      <c r="H1461" t="s">
        <v>13127</v>
      </c>
    </row>
    <row r="1462" spans="1:8">
      <c r="A1462" t="s">
        <v>3328</v>
      </c>
      <c r="B1462" t="str">
        <f>VLOOKUP(A1462,Peptides!$L$2:$O$1465,4)</f>
        <v>BSU_38500</v>
      </c>
      <c r="C1462" t="s">
        <v>3326</v>
      </c>
      <c r="E1462" t="str">
        <f t="shared" si="22"/>
        <v>https://www.genome.jp/entry/6.1.1.13</v>
      </c>
      <c r="F1462" t="str">
        <f>_xlfn.CONCAT("https://www.genome.jp/entry/",'reactions (old)'!C1462)</f>
        <v xml:space="preserve">https://www.genome.jp/entry/R02718 </v>
      </c>
      <c r="G1462" t="s">
        <v>11848</v>
      </c>
      <c r="H1462" t="s">
        <v>13128</v>
      </c>
    </row>
    <row r="1463" spans="1:8">
      <c r="A1463" t="s">
        <v>3328</v>
      </c>
      <c r="B1463" t="str">
        <f>VLOOKUP(A1463,Peptides!$L$2:$O$1465,4)</f>
        <v>BSU_38500</v>
      </c>
      <c r="C1463" t="s">
        <v>3326</v>
      </c>
      <c r="E1463" t="str">
        <f t="shared" si="22"/>
        <v>https://www.genome.jp/entry/6.1.1.13</v>
      </c>
      <c r="F1463" t="str">
        <f>_xlfn.CONCAT("https://www.genome.jp/entry/",'reactions (old)'!C1463)</f>
        <v xml:space="preserve">https://www.genome.jp/entry/R12812 </v>
      </c>
      <c r="G1463" t="s">
        <v>11849</v>
      </c>
      <c r="H1463" t="s">
        <v>13129</v>
      </c>
    </row>
    <row r="1464" spans="1:8">
      <c r="A1464" t="s">
        <v>3328</v>
      </c>
      <c r="B1464" t="str">
        <f>VLOOKUP(A1464,Peptides!$L$2:$O$1465,4)</f>
        <v>BSU_38500</v>
      </c>
      <c r="C1464" t="s">
        <v>3326</v>
      </c>
      <c r="E1464" t="str">
        <f t="shared" si="22"/>
        <v>https://www.genome.jp/entry/6.1.1.13</v>
      </c>
      <c r="F1464" t="str">
        <f>_xlfn.CONCAT("https://www.genome.jp/entry/",'reactions (old)'!C1464)</f>
        <v xml:space="preserve">https://www.genome.jp/entry/R12863 </v>
      </c>
      <c r="G1464" t="s">
        <v>11850</v>
      </c>
      <c r="H1464" t="s">
        <v>13130</v>
      </c>
    </row>
    <row r="1465" spans="1:8">
      <c r="A1465" t="s">
        <v>3328</v>
      </c>
      <c r="B1465" t="str">
        <f>VLOOKUP(A1465,Peptides!$L$2:$O$1465,4)</f>
        <v>BSU_38500</v>
      </c>
      <c r="C1465" t="s">
        <v>3326</v>
      </c>
      <c r="E1465" t="str">
        <f t="shared" si="22"/>
        <v>https://www.genome.jp/entry/6.1.1.13</v>
      </c>
      <c r="F1465" t="str">
        <f>_xlfn.CONCAT("https://www.genome.jp/entry/",'reactions (old)'!C1465)</f>
        <v xml:space="preserve">https://www.genome.jp/entry/R12867 </v>
      </c>
      <c r="G1465" t="s">
        <v>11851</v>
      </c>
      <c r="H1465" t="s">
        <v>13131</v>
      </c>
    </row>
    <row r="1466" spans="1:8">
      <c r="A1466" t="s">
        <v>3328</v>
      </c>
      <c r="B1466" t="str">
        <f>VLOOKUP(A1466,Peptides!$L$2:$O$1465,4)</f>
        <v>BSU_38500</v>
      </c>
      <c r="C1466" t="s">
        <v>3326</v>
      </c>
      <c r="E1466" t="str">
        <f t="shared" si="22"/>
        <v>https://www.genome.jp/entry/6.1.1.13</v>
      </c>
      <c r="F1466" t="str">
        <f>_xlfn.CONCAT("https://www.genome.jp/entry/",'reactions (old)'!C1466)</f>
        <v xml:space="preserve">https://www.genome.jp/entry/R12871 </v>
      </c>
      <c r="G1466" t="s">
        <v>11852</v>
      </c>
      <c r="H1466" t="s">
        <v>13132</v>
      </c>
    </row>
    <row r="1467" spans="1:8">
      <c r="A1467" t="s">
        <v>3328</v>
      </c>
      <c r="B1467" t="str">
        <f>VLOOKUP(A1467,Peptides!$L$2:$O$1465,4)</f>
        <v>BSU_38500</v>
      </c>
      <c r="C1467" t="s">
        <v>3326</v>
      </c>
      <c r="E1467" t="str">
        <f t="shared" si="22"/>
        <v>https://www.genome.jp/entry/6.1.1.13</v>
      </c>
      <c r="F1467" t="str">
        <f>_xlfn.CONCAT("https://www.genome.jp/entry/",'reactions (old)'!C1467)</f>
        <v xml:space="preserve">https://www.genome.jp/entry/R12873 </v>
      </c>
      <c r="G1467" t="s">
        <v>11853</v>
      </c>
      <c r="H1467" t="s">
        <v>13133</v>
      </c>
    </row>
    <row r="1468" spans="1:8">
      <c r="A1468" t="s">
        <v>3328</v>
      </c>
      <c r="B1468" t="str">
        <f>VLOOKUP(A1468,Peptides!$L$2:$O$1465,4)</f>
        <v>BSU_38500</v>
      </c>
      <c r="C1468" t="s">
        <v>3326</v>
      </c>
      <c r="E1468" t="str">
        <f t="shared" si="22"/>
        <v>https://www.genome.jp/entry/6.1.1.13</v>
      </c>
      <c r="F1468" t="str">
        <f>_xlfn.CONCAT("https://www.genome.jp/entry/",'reactions (old)'!C1468)</f>
        <v xml:space="preserve">https://www.genome.jp/entry/R12875 </v>
      </c>
      <c r="G1468" t="s">
        <v>11854</v>
      </c>
      <c r="H1468" t="s">
        <v>13134</v>
      </c>
    </row>
    <row r="1469" spans="1:8">
      <c r="A1469" t="s">
        <v>3328</v>
      </c>
      <c r="B1469" t="str">
        <f>VLOOKUP(A1469,Peptides!$L$2:$O$1465,4)</f>
        <v>BSU_38500</v>
      </c>
      <c r="C1469" t="s">
        <v>3326</v>
      </c>
      <c r="E1469" t="str">
        <f t="shared" si="22"/>
        <v>https://www.genome.jp/entry/6.1.1.13</v>
      </c>
      <c r="F1469" t="str">
        <f>_xlfn.CONCAT("https://www.genome.jp/entry/",'reactions (old)'!C1469)</f>
        <v>https://www.genome.jp/entry/R12904</v>
      </c>
      <c r="G1469" t="s">
        <v>11855</v>
      </c>
      <c r="H1469" t="s">
        <v>13135</v>
      </c>
    </row>
    <row r="1470" spans="1:8">
      <c r="A1470" t="s">
        <v>2145</v>
      </c>
      <c r="B1470" t="str">
        <f>VLOOKUP(A1470,Peptides!$L$2:$O$1465,4)</f>
        <v>BSU_25260</v>
      </c>
      <c r="C1470" t="s">
        <v>2143</v>
      </c>
      <c r="E1470" t="str">
        <f t="shared" si="22"/>
        <v>https://www.genome.jp/entry/6.1.1.14</v>
      </c>
      <c r="F1470" t="str">
        <f>_xlfn.CONCAT("https://www.genome.jp/entry/",'reactions (old)'!C1470)</f>
        <v>https://www.genome.jp/entry/R03654</v>
      </c>
      <c r="G1470" t="s">
        <v>11856</v>
      </c>
      <c r="H1470" t="s">
        <v>13136</v>
      </c>
    </row>
    <row r="1471" spans="1:8">
      <c r="A1471" t="s">
        <v>1456</v>
      </c>
      <c r="B1471" t="str">
        <f>VLOOKUP(A1471,Peptides!$L$2:$O$1465,4)</f>
        <v>BSU_16570</v>
      </c>
      <c r="C1471" t="s">
        <v>1454</v>
      </c>
      <c r="E1471" t="str">
        <f t="shared" si="22"/>
        <v>https://www.genome.jp/entry/6.1.1.15</v>
      </c>
      <c r="F1471" t="str">
        <f>_xlfn.CONCAT("https://www.genome.jp/entry/",'reactions (old)'!C1471)</f>
        <v>https://www.genome.jp/entry/R03661</v>
      </c>
      <c r="G1471" t="s">
        <v>11857</v>
      </c>
      <c r="H1471" t="s">
        <v>13137</v>
      </c>
    </row>
    <row r="1472" spans="1:8">
      <c r="A1472" t="s">
        <v>156</v>
      </c>
      <c r="B1472" t="str">
        <f>VLOOKUP(A1472,Peptides!$L$2:$O$1465,4)</f>
        <v>BSU_00940</v>
      </c>
      <c r="C1472" t="s">
        <v>154</v>
      </c>
      <c r="E1472" t="str">
        <f t="shared" si="22"/>
        <v>https://www.genome.jp/entry/6.1.1.16</v>
      </c>
      <c r="F1472" t="str">
        <f>_xlfn.CONCAT("https://www.genome.jp/entry/",'reactions (old)'!C1472)</f>
        <v>https://www.genome.jp/entry/R03650</v>
      </c>
      <c r="G1472" t="s">
        <v>11858</v>
      </c>
      <c r="H1472" t="s">
        <v>13138</v>
      </c>
    </row>
    <row r="1473" spans="1:8">
      <c r="A1473" t="s">
        <v>150</v>
      </c>
      <c r="B1473" t="str">
        <f>VLOOKUP(A1473,Peptides!$L$2:$O$1465,4)</f>
        <v>BSU_00920</v>
      </c>
      <c r="C1473" t="s">
        <v>148</v>
      </c>
      <c r="E1473" t="str">
        <f t="shared" si="22"/>
        <v>https://www.genome.jp/entry/6.1.1.17</v>
      </c>
      <c r="F1473" t="str">
        <f>_xlfn.CONCAT("https://www.genome.jp/entry/",'reactions (old)'!C1473)</f>
        <v>https://www.genome.jp/entry/R05578</v>
      </c>
      <c r="G1473" t="s">
        <v>11859</v>
      </c>
      <c r="H1473" t="s">
        <v>13139</v>
      </c>
    </row>
    <row r="1474" spans="1:8">
      <c r="A1474" t="s">
        <v>3209</v>
      </c>
      <c r="B1474" t="str">
        <f>VLOOKUP(A1474,Peptides!$L$2:$O$1465,4)</f>
        <v>BSU_37330</v>
      </c>
      <c r="C1474" t="s">
        <v>3207</v>
      </c>
      <c r="E1474" t="str">
        <f t="shared" si="22"/>
        <v>https://www.genome.jp/entry/6.1.1.19</v>
      </c>
      <c r="F1474" t="str">
        <f>_xlfn.CONCAT("https://www.genome.jp/entry/",'reactions (old)'!C1474)</f>
        <v>https://www.genome.jp/entry/R03646</v>
      </c>
      <c r="G1474" t="s">
        <v>11860</v>
      </c>
      <c r="H1474" t="s">
        <v>13140</v>
      </c>
    </row>
    <row r="1475" spans="1:8">
      <c r="A1475" t="s">
        <v>964</v>
      </c>
      <c r="B1475" t="str">
        <f>VLOOKUP(A1475,Peptides!$L$2:$O$1465,4)</f>
        <v>BSU_11420</v>
      </c>
      <c r="C1475" t="s">
        <v>962</v>
      </c>
      <c r="E1475" t="str">
        <f t="shared" ref="E1475:E1538" si="23">_xlfn.CONCAT("https://www.genome.jp/entry/",C1475)</f>
        <v>https://www.genome.jp/entry/6.1.1.2</v>
      </c>
      <c r="F1475" t="str">
        <f>_xlfn.CONCAT("https://www.genome.jp/entry/",'reactions (old)'!C1475)</f>
        <v>https://www.genome.jp/entry/R03664</v>
      </c>
      <c r="G1475" t="s">
        <v>11861</v>
      </c>
      <c r="H1475" t="s">
        <v>13141</v>
      </c>
    </row>
    <row r="1476" spans="1:8">
      <c r="A1476" t="s">
        <v>2416</v>
      </c>
      <c r="B1476" t="str">
        <f>VLOOKUP(A1476,Peptides!$L$2:$O$1465,4)</f>
        <v>BSU_28630</v>
      </c>
      <c r="C1476" t="s">
        <v>2414</v>
      </c>
      <c r="E1476" t="str">
        <f t="shared" si="23"/>
        <v>https://www.genome.jp/entry/6.1.1.20</v>
      </c>
      <c r="F1476" t="str">
        <f>_xlfn.CONCAT("https://www.genome.jp/entry/",'reactions (old)'!C1476)</f>
        <v>https://www.genome.jp/entry/R03660</v>
      </c>
      <c r="G1476" t="s">
        <v>11862</v>
      </c>
      <c r="H1476" t="s">
        <v>13142</v>
      </c>
    </row>
    <row r="1477" spans="1:8">
      <c r="A1477" t="s">
        <v>2283</v>
      </c>
      <c r="B1477" t="str">
        <f>VLOOKUP(A1477,Peptides!$L$2:$O$1465,4)</f>
        <v>BSU_27560</v>
      </c>
      <c r="C1477" t="s">
        <v>2281</v>
      </c>
      <c r="E1477" t="str">
        <f t="shared" si="23"/>
        <v>https://www.genome.jp/entry/6.1.1.21</v>
      </c>
      <c r="F1477" t="str">
        <f>_xlfn.CONCAT("https://www.genome.jp/entry/",'reactions (old)'!C1477)</f>
        <v>https://www.genome.jp/entry/R03655</v>
      </c>
      <c r="G1477" t="s">
        <v>11863</v>
      </c>
      <c r="H1477" t="s">
        <v>13143</v>
      </c>
    </row>
    <row r="1478" spans="1:8">
      <c r="A1478" t="s">
        <v>1829</v>
      </c>
      <c r="B1478" t="str">
        <f>VLOOKUP(A1478,Peptides!$L$2:$O$1465,4)</f>
        <v>BSU_22360</v>
      </c>
      <c r="C1478" t="s">
        <v>1827</v>
      </c>
      <c r="E1478" t="str">
        <f t="shared" si="23"/>
        <v>https://www.genome.jp/entry/6.1.1.22</v>
      </c>
      <c r="F1478" t="str">
        <f>_xlfn.CONCAT("https://www.genome.jp/entry/",'reactions (old)'!C1478)</f>
        <v>https://www.genome.jp/entry/R03648</v>
      </c>
      <c r="G1478" t="s">
        <v>11864</v>
      </c>
      <c r="H1478" t="s">
        <v>13144</v>
      </c>
    </row>
    <row r="1479" spans="1:8">
      <c r="A1479" t="s">
        <v>150</v>
      </c>
      <c r="B1479" t="str">
        <f>VLOOKUP(A1479,Peptides!$L$2:$O$1465,4)</f>
        <v>BSU_00920</v>
      </c>
      <c r="C1479" t="s">
        <v>147</v>
      </c>
      <c r="E1479" t="str">
        <f t="shared" si="23"/>
        <v>https://www.genome.jp/entry/6.1.1.24</v>
      </c>
      <c r="F1479" t="str">
        <f>_xlfn.CONCAT("https://www.genome.jp/entry/",'reactions (old)'!C1479)</f>
        <v>https://www.genome.jp/entry/R03651</v>
      </c>
      <c r="G1479" t="s">
        <v>11865</v>
      </c>
      <c r="H1479" t="s">
        <v>13145</v>
      </c>
    </row>
    <row r="1480" spans="1:8">
      <c r="A1480" t="s">
        <v>150</v>
      </c>
      <c r="B1480" t="str">
        <f>VLOOKUP(A1480,Peptides!$L$2:$O$1465,4)</f>
        <v>BSU_00920</v>
      </c>
      <c r="C1480" t="s">
        <v>147</v>
      </c>
      <c r="E1480" t="str">
        <f t="shared" si="23"/>
        <v>https://www.genome.jp/entry/6.1.1.24</v>
      </c>
      <c r="F1480" t="str">
        <f>_xlfn.CONCAT("https://www.genome.jp/entry/",'reactions (old)'!C1480)</f>
        <v>https://www.genome.jp/entry/R05578</v>
      </c>
      <c r="G1480" t="s">
        <v>11859</v>
      </c>
      <c r="H1480" t="s">
        <v>13139</v>
      </c>
    </row>
    <row r="1481" spans="1:8">
      <c r="A1481" t="s">
        <v>2452</v>
      </c>
      <c r="B1481" t="str">
        <f>VLOOKUP(A1481,Peptides!$L$2:$O$1465,4)</f>
        <v>BSU_28950</v>
      </c>
      <c r="C1481" t="s">
        <v>2450</v>
      </c>
      <c r="E1481" t="str">
        <f t="shared" si="23"/>
        <v>https://www.genome.jp/entry/6.1.1.3</v>
      </c>
      <c r="F1481" t="str">
        <f>_xlfn.CONCAT("https://www.genome.jp/entry/",'reactions (old)'!C1481)</f>
        <v>https://www.genome.jp/entry/R03663</v>
      </c>
      <c r="G1481" t="s">
        <v>11866</v>
      </c>
      <c r="H1481" t="s">
        <v>13146</v>
      </c>
    </row>
    <row r="1482" spans="1:8">
      <c r="A1482" t="s">
        <v>2599</v>
      </c>
      <c r="B1482" t="str">
        <f>VLOOKUP(A1482,Peptides!$L$2:$O$1465,4)</f>
        <v>BSU_30320</v>
      </c>
      <c r="C1482" t="s">
        <v>2597</v>
      </c>
      <c r="E1482" t="str">
        <f t="shared" si="23"/>
        <v>https://www.genome.jp/entry/6.1.1.4</v>
      </c>
      <c r="F1482" t="str">
        <f>_xlfn.CONCAT("https://www.genome.jp/entry/",'reactions (old)'!C1482)</f>
        <v>https://www.genome.jp/entry/R03657</v>
      </c>
      <c r="G1482" t="s">
        <v>11867</v>
      </c>
      <c r="H1482" t="s">
        <v>13147</v>
      </c>
    </row>
    <row r="1483" spans="1:8">
      <c r="A1483" t="s">
        <v>1321</v>
      </c>
      <c r="B1483" t="str">
        <f>VLOOKUP(A1483,Peptides!$L$2:$O$1465,4)</f>
        <v>BSU_15430</v>
      </c>
      <c r="C1483" t="s">
        <v>1319</v>
      </c>
      <c r="E1483" t="str">
        <f t="shared" si="23"/>
        <v>https://www.genome.jp/entry/6.1.1.5</v>
      </c>
      <c r="F1483" t="str">
        <f>_xlfn.CONCAT("https://www.genome.jp/entry/",'reactions (old)'!C1483)</f>
        <v>https://www.genome.jp/entry/R03656</v>
      </c>
      <c r="G1483" t="s">
        <v>11868</v>
      </c>
      <c r="H1483" t="s">
        <v>13148</v>
      </c>
    </row>
    <row r="1484" spans="1:8">
      <c r="A1484" t="s">
        <v>134</v>
      </c>
      <c r="B1484" t="str">
        <f>VLOOKUP(A1484,Peptides!$L$2:$O$1465,4)</f>
        <v>BSU_00820</v>
      </c>
      <c r="C1484" t="s">
        <v>132</v>
      </c>
      <c r="E1484" t="str">
        <f t="shared" si="23"/>
        <v>https://www.genome.jp/entry/6.1.1.6</v>
      </c>
      <c r="F1484" t="str">
        <f>_xlfn.CONCAT("https://www.genome.jp/entry/",'reactions (old)'!C1484)</f>
        <v>https://www.genome.jp/entry/R03658</v>
      </c>
      <c r="G1484" t="s">
        <v>11869</v>
      </c>
      <c r="H1484" t="s">
        <v>13149</v>
      </c>
    </row>
    <row r="1485" spans="1:8">
      <c r="A1485" t="s">
        <v>2263</v>
      </c>
      <c r="B1485" t="str">
        <f>VLOOKUP(A1485,Peptides!$L$2:$O$1465,4)</f>
        <v>BSU_27410</v>
      </c>
      <c r="C1485" t="s">
        <v>2261</v>
      </c>
      <c r="E1485" t="str">
        <f t="shared" si="23"/>
        <v>https://www.genome.jp/entry/6.1.1.7</v>
      </c>
      <c r="F1485" t="str">
        <f>_xlfn.CONCAT("https://www.genome.jp/entry/",'reactions (old)'!C1485)</f>
        <v>https://www.genome.jp/entry/R03038</v>
      </c>
      <c r="G1485" t="s">
        <v>11870</v>
      </c>
      <c r="H1485" t="s">
        <v>13150</v>
      </c>
    </row>
    <row r="1486" spans="1:8">
      <c r="A1486" t="s">
        <v>2338</v>
      </c>
      <c r="B1486" t="str">
        <f>VLOOKUP(A1486,Peptides!$L$2:$O$1465,4)</f>
        <v>BSU_28090</v>
      </c>
      <c r="C1486" t="s">
        <v>2336</v>
      </c>
      <c r="E1486" t="str">
        <f t="shared" si="23"/>
        <v>https://www.genome.jp/entry/6.1.1.9</v>
      </c>
      <c r="F1486" t="str">
        <f>_xlfn.CONCAT("https://www.genome.jp/entry/",'reactions (old)'!C1486)</f>
        <v>https://www.genome.jp/entry/R03665</v>
      </c>
      <c r="G1486" t="s">
        <v>11871</v>
      </c>
      <c r="H1486" t="s">
        <v>13151</v>
      </c>
    </row>
    <row r="1487" spans="1:8">
      <c r="A1487" t="s">
        <v>2534</v>
      </c>
      <c r="B1487" t="str">
        <f>VLOOKUP(A1487,Peptides!$L$2:$O$1465,4)</f>
        <v>BSU_29680</v>
      </c>
      <c r="C1487" t="s">
        <v>2532</v>
      </c>
      <c r="E1487" t="str">
        <f t="shared" si="23"/>
        <v>https://www.genome.jp/entry/6.2.1.1</v>
      </c>
      <c r="F1487" t="str">
        <f>_xlfn.CONCAT("https://www.genome.jp/entry/",'reactions (old)'!C1487)</f>
        <v>https://www.genome.jp/entry/R00235</v>
      </c>
      <c r="G1487" t="s">
        <v>11872</v>
      </c>
      <c r="H1487" t="s">
        <v>13152</v>
      </c>
    </row>
    <row r="1488" spans="1:8">
      <c r="A1488" t="s">
        <v>2534</v>
      </c>
      <c r="B1488" t="str">
        <f>VLOOKUP(A1488,Peptides!$L$2:$O$1465,4)</f>
        <v>BSU_29680</v>
      </c>
      <c r="C1488" t="s">
        <v>2532</v>
      </c>
      <c r="E1488" t="str">
        <f t="shared" si="23"/>
        <v>https://www.genome.jp/entry/6.2.1.1</v>
      </c>
      <c r="F1488" t="str">
        <f>_xlfn.CONCAT("https://www.genome.jp/entry/",'reactions (old)'!C1488)</f>
        <v>https://www.genome.jp/entry/R00236</v>
      </c>
      <c r="G1488" t="s">
        <v>11873</v>
      </c>
      <c r="H1488" t="s">
        <v>13153</v>
      </c>
    </row>
    <row r="1489" spans="1:8">
      <c r="A1489" t="s">
        <v>2534</v>
      </c>
      <c r="B1489" t="str">
        <f>VLOOKUP(A1489,Peptides!$L$2:$O$1465,4)</f>
        <v>BSU_29680</v>
      </c>
      <c r="C1489" t="s">
        <v>2532</v>
      </c>
      <c r="E1489" t="str">
        <f t="shared" si="23"/>
        <v>https://www.genome.jp/entry/6.2.1.1</v>
      </c>
      <c r="F1489" t="str">
        <f>_xlfn.CONCAT("https://www.genome.jp/entry/",'reactions (old)'!C1489)</f>
        <v>https://www.genome.jp/entry/R00316</v>
      </c>
      <c r="G1489" t="s">
        <v>11449</v>
      </c>
      <c r="H1489" t="s">
        <v>13154</v>
      </c>
    </row>
    <row r="1490" spans="1:8">
      <c r="A1490" t="s">
        <v>2534</v>
      </c>
      <c r="B1490" t="str">
        <f>VLOOKUP(A1490,Peptides!$L$2:$O$1465,4)</f>
        <v>BSU_29680</v>
      </c>
      <c r="C1490" t="s">
        <v>2532</v>
      </c>
      <c r="E1490" t="str">
        <f t="shared" si="23"/>
        <v>https://www.genome.jp/entry/6.2.1.1</v>
      </c>
      <c r="F1490" t="str">
        <f>_xlfn.CONCAT("https://www.genome.jp/entry/",'reactions (old)'!C1490)</f>
        <v>https://www.genome.jp/entry/R00925</v>
      </c>
      <c r="G1490" t="s">
        <v>11874</v>
      </c>
      <c r="H1490" t="s">
        <v>13155</v>
      </c>
    </row>
    <row r="1491" spans="1:8">
      <c r="A1491" t="s">
        <v>2534</v>
      </c>
      <c r="B1491" t="str">
        <f>VLOOKUP(A1491,Peptides!$L$2:$O$1465,4)</f>
        <v>BSU_29680</v>
      </c>
      <c r="C1491" t="s">
        <v>2532</v>
      </c>
      <c r="E1491" t="str">
        <f t="shared" si="23"/>
        <v>https://www.genome.jp/entry/6.2.1.1</v>
      </c>
      <c r="F1491" t="str">
        <f>_xlfn.CONCAT("https://www.genome.jp/entry/",'reactions (old)'!C1491)</f>
        <v>https://www.genome.jp/entry/R00926</v>
      </c>
      <c r="G1491" t="s">
        <v>11875</v>
      </c>
      <c r="H1491" t="s">
        <v>13156</v>
      </c>
    </row>
    <row r="1492" spans="1:8">
      <c r="A1492" t="s">
        <v>2534</v>
      </c>
      <c r="B1492" t="str">
        <f>VLOOKUP(A1492,Peptides!$L$2:$O$1465,4)</f>
        <v>BSU_29680</v>
      </c>
      <c r="C1492" t="s">
        <v>2532</v>
      </c>
      <c r="E1492" t="str">
        <f t="shared" si="23"/>
        <v>https://www.genome.jp/entry/6.2.1.1</v>
      </c>
      <c r="F1492" t="str">
        <f>_xlfn.CONCAT("https://www.genome.jp/entry/",'reactions (old)'!C1492)</f>
        <v>https://www.genome.jp/entry/R01354</v>
      </c>
      <c r="G1492" t="s">
        <v>11450</v>
      </c>
      <c r="H1492" t="s">
        <v>13157</v>
      </c>
    </row>
    <row r="1493" spans="1:8">
      <c r="A1493" t="s">
        <v>2589</v>
      </c>
      <c r="B1493" t="str">
        <f>VLOOKUP(A1493,Peptides!$L$2:$O$1465,4)</f>
        <v>BSU_30240</v>
      </c>
      <c r="C1493" t="s">
        <v>2587</v>
      </c>
      <c r="E1493" t="str">
        <f t="shared" si="23"/>
        <v>https://www.genome.jp/entry/6.2.1.14</v>
      </c>
      <c r="F1493" t="str">
        <f>_xlfn.CONCAT("https://www.genome.jp/entry/",'reactions (old)'!C1493)</f>
        <v>https://www.genome.jp/entry/R03209</v>
      </c>
      <c r="G1493" t="s">
        <v>11876</v>
      </c>
      <c r="H1493" t="s">
        <v>13158</v>
      </c>
    </row>
    <row r="1494" spans="1:8">
      <c r="A1494" t="s">
        <v>1589</v>
      </c>
      <c r="B1494" t="str">
        <f>VLOOKUP(A1494,Peptides!$L$2:$O$1465,4)</f>
        <v>BSU_18250</v>
      </c>
      <c r="C1494" t="s">
        <v>1587</v>
      </c>
      <c r="E1494" t="str">
        <f t="shared" si="23"/>
        <v>https://www.genome.jp/entry/6.2.1.16</v>
      </c>
      <c r="F1494" t="str">
        <f>_xlfn.CONCAT("https://www.genome.jp/entry/",'reactions (old)'!C1494)</f>
        <v>https://www.genome.jp/entry/R01357</v>
      </c>
      <c r="G1494" t="s">
        <v>11877</v>
      </c>
      <c r="H1494" t="s">
        <v>13159</v>
      </c>
    </row>
    <row r="1495" spans="1:8">
      <c r="A1495" t="s">
        <v>2640</v>
      </c>
      <c r="B1495" t="str">
        <f>VLOOKUP(A1495,Peptides!$L$2:$O$1465,4)</f>
        <v>BSU_30790</v>
      </c>
      <c r="C1495" t="s">
        <v>2638</v>
      </c>
      <c r="E1495" t="str">
        <f t="shared" si="23"/>
        <v>https://www.genome.jp/entry/6.2.1.26</v>
      </c>
      <c r="F1495" t="str">
        <f>_xlfn.CONCAT("https://www.genome.jp/entry/",'reactions (old)'!C1495)</f>
        <v>https://www.genome.jp/entry/R04030</v>
      </c>
      <c r="G1495" t="s">
        <v>11878</v>
      </c>
      <c r="H1495" t="s">
        <v>13160</v>
      </c>
    </row>
    <row r="1496" spans="1:8">
      <c r="A1496" t="s">
        <v>864</v>
      </c>
      <c r="B1496" t="str">
        <f>VLOOKUP(A1496,Peptides!$L$2:$O$1465,4)</f>
        <v>BSU_10270</v>
      </c>
      <c r="C1496" t="s">
        <v>862</v>
      </c>
      <c r="E1496" t="str">
        <f t="shared" si="23"/>
        <v>https://www.genome.jp/entry/6.2.1.3</v>
      </c>
      <c r="F1496" t="str">
        <f>_xlfn.CONCAT("https://www.genome.jp/entry/",'reactions (old)'!C1496)</f>
        <v>https://www.genome.jp/entry/R00390</v>
      </c>
      <c r="G1496" t="s">
        <v>11879</v>
      </c>
      <c r="H1496" t="s">
        <v>13161</v>
      </c>
    </row>
    <row r="1497" spans="1:8">
      <c r="A1497" t="s">
        <v>864</v>
      </c>
      <c r="B1497" t="str">
        <f>VLOOKUP(A1497,Peptides!$L$2:$O$1465,4)</f>
        <v>BSU_10270</v>
      </c>
      <c r="C1497" t="s">
        <v>862</v>
      </c>
      <c r="E1497" t="str">
        <f t="shared" si="23"/>
        <v>https://www.genome.jp/entry/6.2.1.3</v>
      </c>
      <c r="F1497" t="str">
        <f>_xlfn.CONCAT("https://www.genome.jp/entry/",'reactions (old)'!C1497)</f>
        <v>https://www.genome.jp/entry/R01280</v>
      </c>
      <c r="G1497" t="s">
        <v>11880</v>
      </c>
      <c r="H1497" t="s">
        <v>13162</v>
      </c>
    </row>
    <row r="1498" spans="1:8">
      <c r="A1498" t="s">
        <v>1420</v>
      </c>
      <c r="B1498" t="str">
        <f>VLOOKUP(A1498,Peptides!$L$2:$O$1465,4)</f>
        <v>BSU_16090</v>
      </c>
      <c r="C1498" t="s">
        <v>1418</v>
      </c>
      <c r="E1498" t="str">
        <f t="shared" si="23"/>
        <v>https://www.genome.jp/entry/6.2.1.4</v>
      </c>
      <c r="F1498" t="str">
        <f>_xlfn.CONCAT("https://www.genome.jp/entry/",'reactions (old)'!C1498)</f>
        <v>https://www.genome.jp/entry/R00432</v>
      </c>
      <c r="G1498" t="s">
        <v>11881</v>
      </c>
      <c r="H1498" t="s">
        <v>13163</v>
      </c>
    </row>
    <row r="1499" spans="1:8">
      <c r="A1499" t="s">
        <v>1420</v>
      </c>
      <c r="B1499" t="str">
        <f>VLOOKUP(A1499,Peptides!$L$2:$O$1465,4)</f>
        <v>BSU_16090</v>
      </c>
      <c r="C1499" t="s">
        <v>1418</v>
      </c>
      <c r="E1499" t="str">
        <f t="shared" si="23"/>
        <v>https://www.genome.jp/entry/6.2.1.4</v>
      </c>
      <c r="F1499" t="str">
        <f>_xlfn.CONCAT("https://www.genome.jp/entry/",'reactions (old)'!C1499)</f>
        <v>https://www.genome.jp/entry/R00727</v>
      </c>
      <c r="G1499" t="s">
        <v>11882</v>
      </c>
      <c r="H1499" t="s">
        <v>13164</v>
      </c>
    </row>
    <row r="1500" spans="1:8">
      <c r="A1500" t="s">
        <v>1420</v>
      </c>
      <c r="B1500" t="str">
        <f>VLOOKUP(A1500,Peptides!$L$2:$O$1465,4)</f>
        <v>BSU_16090</v>
      </c>
      <c r="C1500" t="s">
        <v>1418</v>
      </c>
      <c r="E1500" t="str">
        <f t="shared" si="23"/>
        <v>https://www.genome.jp/entry/6.2.1.4</v>
      </c>
      <c r="F1500" t="str">
        <f>_xlfn.CONCAT("https://www.genome.jp/entry/",'reactions (old)'!C1500)</f>
        <v>https://www.genome.jp/entry/R02405</v>
      </c>
      <c r="G1500" t="s">
        <v>11883</v>
      </c>
      <c r="H1500" t="s">
        <v>13165</v>
      </c>
    </row>
    <row r="1501" spans="1:8">
      <c r="A1501" t="s">
        <v>1420</v>
      </c>
      <c r="B1501" t="str">
        <f>VLOOKUP(A1501,Peptides!$L$2:$O$1465,4)</f>
        <v>BSU_16090</v>
      </c>
      <c r="C1501" t="s">
        <v>1418</v>
      </c>
      <c r="E1501" t="str">
        <f t="shared" si="23"/>
        <v>https://www.genome.jp/entry/6.2.1.4</v>
      </c>
      <c r="F1501" t="str">
        <f>_xlfn.CONCAT("https://www.genome.jp/entry/",'reactions (old)'!C1501)</f>
        <v>https://www.genome.jp/entry/R02406</v>
      </c>
      <c r="G1501" t="s">
        <v>11884</v>
      </c>
      <c r="H1501" t="s">
        <v>13166</v>
      </c>
    </row>
    <row r="1502" spans="1:8">
      <c r="A1502" t="s">
        <v>1527</v>
      </c>
      <c r="B1502" t="str">
        <f>VLOOKUP(A1502,Peptides!$L$2:$O$1465,4)</f>
        <v>BSU_17460</v>
      </c>
      <c r="C1502" t="s">
        <v>1525</v>
      </c>
      <c r="E1502" t="str">
        <f t="shared" si="23"/>
        <v>https://www.genome.jp/entry/6.3.1.2</v>
      </c>
      <c r="F1502" t="str">
        <f>_xlfn.CONCAT("https://www.genome.jp/entry/",'reactions (old)'!C1502)</f>
        <v>https://www.genome.jp/entry/R00253</v>
      </c>
      <c r="G1502" t="s">
        <v>11885</v>
      </c>
      <c r="H1502" t="s">
        <v>13167</v>
      </c>
    </row>
    <row r="1503" spans="1:8">
      <c r="A1503" t="s">
        <v>861</v>
      </c>
      <c r="B1503" t="str">
        <f>VLOOKUP(A1503,Peptides!$L$2:$O$1465,4)</f>
        <v>BSU_10250</v>
      </c>
      <c r="C1503" t="s">
        <v>859</v>
      </c>
      <c r="E1503" t="str">
        <f t="shared" si="23"/>
        <v>https://www.genome.jp/entry/6.3.1.20</v>
      </c>
      <c r="F1503" t="str">
        <f>_xlfn.CONCAT("https://www.genome.jp/entry/",'reactions (old)'!C1503)</f>
        <v>https://www.genome.jp/entry/R07770</v>
      </c>
      <c r="G1503" t="s">
        <v>11886</v>
      </c>
      <c r="H1503" t="s">
        <v>13168</v>
      </c>
    </row>
    <row r="1504" spans="1:8">
      <c r="A1504" t="s">
        <v>861</v>
      </c>
      <c r="B1504" t="str">
        <f>VLOOKUP(A1504,Peptides!$L$2:$O$1465,4)</f>
        <v>BSU_10250</v>
      </c>
      <c r="C1504" t="s">
        <v>859</v>
      </c>
      <c r="E1504" t="str">
        <f t="shared" si="23"/>
        <v>https://www.genome.jp/entry/6.3.1.20</v>
      </c>
      <c r="F1504" t="str">
        <f>_xlfn.CONCAT("https://www.genome.jp/entry/",'reactions (old)'!C1504)</f>
        <v>https://www.genome.jp/entry/R07771</v>
      </c>
      <c r="G1504" t="s">
        <v>11887</v>
      </c>
      <c r="H1504" t="s">
        <v>13169</v>
      </c>
    </row>
    <row r="1505" spans="1:8">
      <c r="A1505" t="s">
        <v>861</v>
      </c>
      <c r="B1505" t="str">
        <f>VLOOKUP(A1505,Peptides!$L$2:$O$1465,4)</f>
        <v>BSU_10250</v>
      </c>
      <c r="C1505" t="s">
        <v>859</v>
      </c>
      <c r="E1505" t="str">
        <f t="shared" si="23"/>
        <v>https://www.genome.jp/entry/6.3.1.20</v>
      </c>
      <c r="F1505" t="str">
        <f>_xlfn.CONCAT("https://www.genome.jp/entry/",'reactions (old)'!C1505)</f>
        <v>https://www.genome.jp/entry/R11143</v>
      </c>
      <c r="G1505" t="s">
        <v>11888</v>
      </c>
      <c r="H1505" t="s">
        <v>13170</v>
      </c>
    </row>
    <row r="1506" spans="1:8">
      <c r="A1506" t="s">
        <v>861</v>
      </c>
      <c r="B1506" t="str">
        <f>VLOOKUP(A1506,Peptides!$L$2:$O$1465,4)</f>
        <v>BSU_10250</v>
      </c>
      <c r="C1506" t="s">
        <v>859</v>
      </c>
      <c r="E1506" t="str">
        <f t="shared" si="23"/>
        <v>https://www.genome.jp/entry/6.3.1.20</v>
      </c>
      <c r="F1506" t="str">
        <f>_xlfn.CONCAT("https://www.genome.jp/entry/",'reactions (old)'!C1506)</f>
        <v>https://www.genome.jp/entry/R12429</v>
      </c>
      <c r="G1506" t="s">
        <v>11889</v>
      </c>
      <c r="H1506" t="s">
        <v>13171</v>
      </c>
    </row>
    <row r="1507" spans="1:8">
      <c r="A1507" t="s">
        <v>861</v>
      </c>
      <c r="B1507" t="str">
        <f>VLOOKUP(A1507,Peptides!$L$2:$O$1465,4)</f>
        <v>BSU_10250</v>
      </c>
      <c r="C1507" t="s">
        <v>859</v>
      </c>
      <c r="E1507" t="str">
        <f t="shared" si="23"/>
        <v>https://www.genome.jp/entry/6.3.1.20</v>
      </c>
      <c r="F1507" t="str">
        <f>_xlfn.CONCAT("https://www.genome.jp/entry/",'reactions (old)'!C1507)</f>
        <v>https://www.genome.jp/entry/R12433</v>
      </c>
      <c r="G1507" t="s">
        <v>11890</v>
      </c>
      <c r="H1507" t="s">
        <v>13172</v>
      </c>
    </row>
    <row r="1508" spans="1:8">
      <c r="A1508" t="s">
        <v>861</v>
      </c>
      <c r="B1508" t="str">
        <f>VLOOKUP(A1508,Peptides!$L$2:$O$1465,4)</f>
        <v>BSU_10250</v>
      </c>
      <c r="C1508" t="s">
        <v>859</v>
      </c>
      <c r="E1508" t="str">
        <f t="shared" si="23"/>
        <v>https://www.genome.jp/entry/6.3.1.20</v>
      </c>
      <c r="F1508" t="str">
        <f>_xlfn.CONCAT("https://www.genome.jp/entry/",'reactions (old)'!C1508)</f>
        <v>https://www.genome.jp/entry/R12449</v>
      </c>
      <c r="G1508" t="s">
        <v>11891</v>
      </c>
      <c r="H1508" t="s">
        <v>13173</v>
      </c>
    </row>
    <row r="1509" spans="1:8">
      <c r="A1509" t="s">
        <v>304</v>
      </c>
      <c r="B1509" t="str">
        <f>VLOOKUP(A1509,Peptides!$L$2:$O$1465,4)</f>
        <v>BSU_03130</v>
      </c>
      <c r="C1509" t="s">
        <v>302</v>
      </c>
      <c r="E1509" t="str">
        <f t="shared" si="23"/>
        <v>https://www.genome.jp/entry/6.3.1.5</v>
      </c>
      <c r="F1509" t="str">
        <f>_xlfn.CONCAT("https://www.genome.jp/entry/",'reactions (old)'!C1509)</f>
        <v>https://www.genome.jp/entry/R00189</v>
      </c>
      <c r="G1509" t="s">
        <v>11892</v>
      </c>
      <c r="H1509" t="s">
        <v>13174</v>
      </c>
    </row>
    <row r="1510" spans="1:8">
      <c r="A1510" t="s">
        <v>1839</v>
      </c>
      <c r="B1510" t="str">
        <f>VLOOKUP(A1510,Peptides!$L$2:$O$1465,4)</f>
        <v>BSU_22420</v>
      </c>
      <c r="C1510" t="s">
        <v>1837</v>
      </c>
      <c r="E1510" t="str">
        <f t="shared" si="23"/>
        <v>https://www.genome.jp/entry/6.3.2.1</v>
      </c>
      <c r="F1510" t="str">
        <f>_xlfn.CONCAT("https://www.genome.jp/entry/",'reactions (old)'!C1510)</f>
        <v>https://www.genome.jp/entry/R02473</v>
      </c>
      <c r="G1510" t="s">
        <v>11893</v>
      </c>
      <c r="H1510" t="s">
        <v>13175</v>
      </c>
    </row>
    <row r="1511" spans="1:8">
      <c r="A1511" t="s">
        <v>445</v>
      </c>
      <c r="B1511" t="str">
        <f>VLOOKUP(A1511,Peptides!$L$2:$O$1465,4)</f>
        <v>BSU_04570</v>
      </c>
      <c r="C1511" t="s">
        <v>443</v>
      </c>
      <c r="E1511" t="str">
        <f t="shared" si="23"/>
        <v>https://www.genome.jp/entry/6.3.2.10</v>
      </c>
      <c r="F1511" t="str">
        <f>_xlfn.CONCAT("https://www.genome.jp/entry/",'reactions (old)'!C1511)</f>
        <v>https://www.genome.jp/entry/R04573</v>
      </c>
      <c r="G1511" t="s">
        <v>11894</v>
      </c>
      <c r="H1511" t="s">
        <v>13176</v>
      </c>
    </row>
    <row r="1512" spans="1:8">
      <c r="A1512" t="s">
        <v>445</v>
      </c>
      <c r="B1512" t="str">
        <f>VLOOKUP(A1512,Peptides!$L$2:$O$1465,4)</f>
        <v>BSU_04570</v>
      </c>
      <c r="C1512" t="s">
        <v>443</v>
      </c>
      <c r="E1512" t="str">
        <f t="shared" si="23"/>
        <v>https://www.genome.jp/entry/6.3.2.10</v>
      </c>
      <c r="F1512" t="str">
        <f>_xlfn.CONCAT("https://www.genome.jp/entry/",'reactions (old)'!C1512)</f>
        <v>https://www.genome.jp/entry/R04617</v>
      </c>
      <c r="G1512" t="s">
        <v>11895</v>
      </c>
      <c r="H1512" t="s">
        <v>13177</v>
      </c>
    </row>
    <row r="1513" spans="1:8">
      <c r="A1513" t="s">
        <v>1302</v>
      </c>
      <c r="B1513" t="str">
        <f>VLOOKUP(A1513,Peptides!$L$2:$O$1465,4)</f>
        <v>BSU_15180</v>
      </c>
      <c r="C1513" t="s">
        <v>1300</v>
      </c>
      <c r="E1513" t="str">
        <f t="shared" si="23"/>
        <v>https://www.genome.jp/entry/6.3.2.13</v>
      </c>
      <c r="F1513" t="str">
        <f>_xlfn.CONCAT("https://www.genome.jp/entry/",'reactions (old)'!C1513)</f>
        <v>https://www.genome.jp/entry/R02788</v>
      </c>
      <c r="G1513" t="s">
        <v>11896</v>
      </c>
      <c r="H1513" t="s">
        <v>13178</v>
      </c>
    </row>
    <row r="1514" spans="1:8">
      <c r="A1514" t="s">
        <v>2335</v>
      </c>
      <c r="B1514" t="str">
        <f>VLOOKUP(A1514,Peptides!$L$2:$O$1465,4)</f>
        <v>BSU_28080</v>
      </c>
      <c r="C1514" t="s">
        <v>2333</v>
      </c>
      <c r="E1514" t="str">
        <f t="shared" si="23"/>
        <v>https://www.genome.jp/entry/6.3.2.17</v>
      </c>
      <c r="F1514" t="str">
        <f>_xlfn.CONCAT("https://www.genome.jp/entry/",'reactions (old)'!C1514)</f>
        <v>https://www.genome.jp/entry/R00942</v>
      </c>
      <c r="G1514" t="s">
        <v>11897</v>
      </c>
      <c r="H1514" t="s">
        <v>13179</v>
      </c>
    </row>
    <row r="1515" spans="1:8">
      <c r="A1515" t="s">
        <v>2335</v>
      </c>
      <c r="B1515" t="str">
        <f>VLOOKUP(A1515,Peptides!$L$2:$O$1465,4)</f>
        <v>BSU_28080</v>
      </c>
      <c r="C1515" t="s">
        <v>2333</v>
      </c>
      <c r="E1515" t="str">
        <f t="shared" si="23"/>
        <v>https://www.genome.jp/entry/6.3.2.17</v>
      </c>
      <c r="F1515" t="str">
        <f>_xlfn.CONCAT("https://www.genome.jp/entry/",'reactions (old)'!C1515)</f>
        <v>https://www.genome.jp/entry/R01654</v>
      </c>
      <c r="G1515" t="s">
        <v>11898</v>
      </c>
      <c r="H1515" t="s">
        <v>13180</v>
      </c>
    </row>
    <row r="1516" spans="1:8">
      <c r="A1516" t="s">
        <v>2335</v>
      </c>
      <c r="B1516" t="str">
        <f>VLOOKUP(A1516,Peptides!$L$2:$O$1465,4)</f>
        <v>BSU_28080</v>
      </c>
      <c r="C1516" t="s">
        <v>2333</v>
      </c>
      <c r="E1516" t="str">
        <f t="shared" si="23"/>
        <v>https://www.genome.jp/entry/6.3.2.17</v>
      </c>
      <c r="F1516" t="str">
        <f>_xlfn.CONCAT("https://www.genome.jp/entry/",'reactions (old)'!C1516)</f>
        <v>https://www.genome.jp/entry/R02237</v>
      </c>
      <c r="G1516" t="s">
        <v>11899</v>
      </c>
      <c r="H1516" t="s">
        <v>13181</v>
      </c>
    </row>
    <row r="1517" spans="1:8">
      <c r="A1517" t="s">
        <v>2335</v>
      </c>
      <c r="B1517" t="str">
        <f>VLOOKUP(A1517,Peptides!$L$2:$O$1465,4)</f>
        <v>BSU_28080</v>
      </c>
      <c r="C1517" t="s">
        <v>2333</v>
      </c>
      <c r="E1517" t="str">
        <f t="shared" si="23"/>
        <v>https://www.genome.jp/entry/6.3.2.17</v>
      </c>
      <c r="F1517" t="str">
        <f>_xlfn.CONCAT("https://www.genome.jp/entry/",'reactions (old)'!C1517)</f>
        <v>https://www.genome.jp/entry/R04241</v>
      </c>
      <c r="G1517" t="s">
        <v>11900</v>
      </c>
      <c r="H1517" t="s">
        <v>13182</v>
      </c>
    </row>
    <row r="1518" spans="1:8">
      <c r="A1518" t="s">
        <v>2335</v>
      </c>
      <c r="B1518" t="str">
        <f>VLOOKUP(A1518,Peptides!$L$2:$O$1465,4)</f>
        <v>BSU_28080</v>
      </c>
      <c r="C1518" t="s">
        <v>2333</v>
      </c>
      <c r="E1518" t="str">
        <f t="shared" si="23"/>
        <v>https://www.genome.jp/entry/6.3.2.17</v>
      </c>
      <c r="F1518" t="str">
        <f>_xlfn.CONCAT("https://www.genome.jp/entry/",'reactions (old)'!C1518)</f>
        <v>https://www.genome.jp/entry/R05197</v>
      </c>
      <c r="G1518" t="s">
        <v>11901</v>
      </c>
      <c r="H1518" t="s">
        <v>13183</v>
      </c>
    </row>
    <row r="1519" spans="1:8">
      <c r="A1519" t="s">
        <v>442</v>
      </c>
      <c r="B1519" t="str">
        <f>VLOOKUP(A1519,Peptides!$L$2:$O$1465,4)</f>
        <v>BSU_04560</v>
      </c>
      <c r="C1519" t="s">
        <v>440</v>
      </c>
      <c r="E1519" t="str">
        <f t="shared" si="23"/>
        <v>https://www.genome.jp/entry/6.3.2.4</v>
      </c>
      <c r="F1519" t="str">
        <f>_xlfn.CONCAT("https://www.genome.jp/entry/",'reactions (old)'!C1519)</f>
        <v>https://www.genome.jp/entry/R01150</v>
      </c>
      <c r="G1519" t="s">
        <v>11902</v>
      </c>
      <c r="H1519" t="s">
        <v>13184</v>
      </c>
    </row>
    <row r="1520" spans="1:8">
      <c r="A1520" t="s">
        <v>3237</v>
      </c>
      <c r="B1520" t="str">
        <f>VLOOKUP(A1520,Peptides!$L$2:$O$1465,4)</f>
        <v>BSU_37710</v>
      </c>
      <c r="C1520" t="s">
        <v>3235</v>
      </c>
      <c r="E1520" t="str">
        <f t="shared" si="23"/>
        <v>https://www.genome.jp/entry/6.3.2.49</v>
      </c>
      <c r="F1520" t="str">
        <f>_xlfn.CONCAT("https://www.genome.jp/entry/",'reactions (old)'!C1520)</f>
        <v>https://www.genome.jp/entry/R11064</v>
      </c>
      <c r="G1520" t="s">
        <v>11903</v>
      </c>
      <c r="H1520" t="s">
        <v>13185</v>
      </c>
    </row>
    <row r="1521" spans="1:8">
      <c r="A1521" t="s">
        <v>1371</v>
      </c>
      <c r="B1521" t="str">
        <f>VLOOKUP(A1521,Peptides!$L$2:$O$1465,4)</f>
        <v>BSU_15700</v>
      </c>
      <c r="C1521" t="s">
        <v>1369</v>
      </c>
      <c r="E1521" t="str">
        <f t="shared" si="23"/>
        <v>https://www.genome.jp/entry/6.3.2.5</v>
      </c>
      <c r="F1521" t="str">
        <f>_xlfn.CONCAT("https://www.genome.jp/entry/",'reactions (old)'!C1521)</f>
        <v>https://www.genome.jp/entry/R04231</v>
      </c>
      <c r="G1521" t="s">
        <v>11904</v>
      </c>
      <c r="H1521" t="s">
        <v>13186</v>
      </c>
    </row>
    <row r="1522" spans="1:8">
      <c r="A1522" t="s">
        <v>553</v>
      </c>
      <c r="B1522" t="str">
        <f>VLOOKUP(A1522,Peptides!$L$2:$O$1465,4)</f>
        <v>BSU_06450</v>
      </c>
      <c r="C1522" t="s">
        <v>551</v>
      </c>
      <c r="E1522" t="str">
        <f t="shared" si="23"/>
        <v>https://www.genome.jp/entry/6.3.2.6</v>
      </c>
      <c r="F1522" t="str">
        <f>_xlfn.CONCAT("https://www.genome.jp/entry/",'reactions (old)'!C1522)</f>
        <v>https://www.genome.jp/entry/R04591</v>
      </c>
      <c r="G1522" t="s">
        <v>11905</v>
      </c>
      <c r="H1522" t="s">
        <v>13187</v>
      </c>
    </row>
    <row r="1523" spans="1:8">
      <c r="A1523" t="s">
        <v>2544</v>
      </c>
      <c r="B1523" t="str">
        <f>VLOOKUP(A1523,Peptides!$L$2:$O$1465,4)</f>
        <v>BSU_29790</v>
      </c>
      <c r="C1523" t="s">
        <v>2542</v>
      </c>
      <c r="E1523" t="str">
        <f t="shared" si="23"/>
        <v>https://www.genome.jp/entry/6.3.2.8</v>
      </c>
      <c r="F1523" t="str">
        <f>_xlfn.CONCAT("https://www.genome.jp/entry/",'reactions (old)'!C1523)</f>
        <v>https://www.genome.jp/entry/R03193</v>
      </c>
      <c r="G1523" t="s">
        <v>11906</v>
      </c>
      <c r="H1523" t="s">
        <v>13188</v>
      </c>
    </row>
    <row r="1524" spans="1:8">
      <c r="A1524" t="s">
        <v>1308</v>
      </c>
      <c r="B1524" t="str">
        <f>VLOOKUP(A1524,Peptides!$L$2:$O$1465,4)</f>
        <v>BSU_15200</v>
      </c>
      <c r="C1524" t="s">
        <v>1306</v>
      </c>
      <c r="E1524" t="str">
        <f t="shared" si="23"/>
        <v>https://www.genome.jp/entry/6.3.2.9</v>
      </c>
      <c r="F1524" t="str">
        <f>_xlfn.CONCAT("https://www.genome.jp/entry/",'reactions (old)'!C1524)</f>
        <v>https://www.genome.jp/entry/R02783</v>
      </c>
      <c r="G1524" t="s">
        <v>11907</v>
      </c>
      <c r="H1524" t="s">
        <v>13189</v>
      </c>
    </row>
    <row r="1525" spans="1:8">
      <c r="A1525" t="s">
        <v>564</v>
      </c>
      <c r="B1525" t="str">
        <f>VLOOKUP(A1525,Peptides!$L$2:$O$1465,4)</f>
        <v>BSU_06500</v>
      </c>
      <c r="C1525" t="s">
        <v>562</v>
      </c>
      <c r="E1525" t="str">
        <f t="shared" si="23"/>
        <v>https://www.genome.jp/entry/6.3.3.1</v>
      </c>
      <c r="F1525" t="str">
        <f>_xlfn.CONCAT("https://www.genome.jp/entry/",'reactions (old)'!C1525)</f>
        <v>https://www.genome.jp/entry/R04208</v>
      </c>
      <c r="G1525" t="s">
        <v>11908</v>
      </c>
      <c r="H1525" t="s">
        <v>13190</v>
      </c>
    </row>
    <row r="1526" spans="1:8">
      <c r="A1526" t="s">
        <v>2119</v>
      </c>
      <c r="B1526" t="str">
        <f>VLOOKUP(A1526,Peptides!$L$2:$O$1465,4)</f>
        <v>BSU_24890</v>
      </c>
      <c r="C1526" t="s">
        <v>2117</v>
      </c>
      <c r="E1526" t="str">
        <f t="shared" si="23"/>
        <v>https://www.genome.jp/entry/6.3.3.2</v>
      </c>
      <c r="F1526" t="str">
        <f>_xlfn.CONCAT("https://www.genome.jp/entry/",'reactions (old)'!C1526)</f>
        <v>https://www.genome.jp/entry/R02301</v>
      </c>
      <c r="G1526" t="s">
        <v>11909</v>
      </c>
      <c r="H1526" t="s">
        <v>13191</v>
      </c>
    </row>
    <row r="1527" spans="1:8">
      <c r="A1527" t="s">
        <v>2581</v>
      </c>
      <c r="B1527" t="str">
        <f>VLOOKUP(A1527,Peptides!$L$2:$O$1465,4)</f>
        <v>BSU_30210</v>
      </c>
      <c r="C1527" t="s">
        <v>2579</v>
      </c>
      <c r="E1527" t="str">
        <f t="shared" si="23"/>
        <v>https://www.genome.jp/entry/6.3.3.3</v>
      </c>
      <c r="F1527" t="str">
        <f>_xlfn.CONCAT("https://www.genome.jp/entry/",'reactions (old)'!C1527)</f>
        <v>https://www.genome.jp/entry/R03182</v>
      </c>
      <c r="G1527" t="s">
        <v>11910</v>
      </c>
      <c r="H1527" t="s">
        <v>13192</v>
      </c>
    </row>
    <row r="1528" spans="1:8">
      <c r="A1528" t="s">
        <v>2581</v>
      </c>
      <c r="B1528" t="str">
        <f>VLOOKUP(A1528,Peptides!$L$2:$O$1465,4)</f>
        <v>BSU_30210</v>
      </c>
      <c r="C1528" t="s">
        <v>2579</v>
      </c>
      <c r="E1528" t="str">
        <f t="shared" si="23"/>
        <v>https://www.genome.jp/entry/6.3.3.3</v>
      </c>
      <c r="F1528" t="str">
        <f>_xlfn.CONCAT("https://www.genome.jp/entry/",'reactions (old)'!C1528)</f>
        <v>https://www.genome.jp/entry/R12933</v>
      </c>
      <c r="G1528" t="s">
        <v>11911</v>
      </c>
      <c r="H1528" t="s">
        <v>9079</v>
      </c>
    </row>
    <row r="1529" spans="1:8">
      <c r="A1529" t="s">
        <v>2581</v>
      </c>
      <c r="B1529" t="str">
        <f>VLOOKUP(A1529,Peptides!$L$2:$O$1465,4)</f>
        <v>BSU_30210</v>
      </c>
      <c r="C1529" t="s">
        <v>2579</v>
      </c>
      <c r="E1529" t="str">
        <f t="shared" si="23"/>
        <v>https://www.genome.jp/entry/6.3.3.3</v>
      </c>
      <c r="F1529" t="str">
        <f>_xlfn.CONCAT("https://www.genome.jp/entry/",'reactions (old)'!C1529)</f>
        <v>https://www.genome.jp/entry/R12934</v>
      </c>
      <c r="G1529" t="s">
        <v>11912</v>
      </c>
      <c r="H1529" t="s">
        <v>13193</v>
      </c>
    </row>
    <row r="1530" spans="1:8">
      <c r="A1530" t="s">
        <v>574</v>
      </c>
      <c r="B1530" t="str">
        <f>VLOOKUP(A1530,Peptides!$L$2:$O$1465,4)</f>
        <v>BSU_06530</v>
      </c>
      <c r="C1530" t="s">
        <v>572</v>
      </c>
      <c r="E1530" t="str">
        <f t="shared" si="23"/>
        <v>https://www.genome.jp/entry/6.3.4.13</v>
      </c>
      <c r="F1530" t="str">
        <f>_xlfn.CONCAT("https://www.genome.jp/entry/",'reactions (old)'!C1530)</f>
        <v>https://www.genome.jp/entry/R04144</v>
      </c>
      <c r="G1530" t="s">
        <v>11913</v>
      </c>
      <c r="H1530" t="s">
        <v>13194</v>
      </c>
    </row>
    <row r="1531" spans="1:8">
      <c r="A1531" t="s">
        <v>1586</v>
      </c>
      <c r="B1531" t="str">
        <f>VLOOKUP(A1531,Peptides!$L$2:$O$1465,4)</f>
        <v>BSU_18240</v>
      </c>
      <c r="C1531" t="s">
        <v>1584</v>
      </c>
      <c r="E1531" t="str">
        <f t="shared" si="23"/>
        <v>https://www.genome.jp/entry/6.3.4.14</v>
      </c>
      <c r="F1531" t="str">
        <f>_xlfn.CONCAT("https://www.genome.jp/entry/",'reactions (old)'!C1531)</f>
        <v>https://www.genome.jp/entry/R04385</v>
      </c>
      <c r="G1531" t="s">
        <v>11914</v>
      </c>
      <c r="H1531" t="s">
        <v>13195</v>
      </c>
    </row>
    <row r="1532" spans="1:8">
      <c r="A1532" t="s">
        <v>1845</v>
      </c>
      <c r="B1532" t="str">
        <f>VLOOKUP(A1532,Peptides!$L$2:$O$1465,4)</f>
        <v>BSU_22440</v>
      </c>
      <c r="C1532" t="s">
        <v>1843</v>
      </c>
      <c r="E1532" t="str">
        <f t="shared" si="23"/>
        <v>https://www.genome.jp/entry/6.3.4.15</v>
      </c>
      <c r="F1532" t="str">
        <f>_xlfn.CONCAT("https://www.genome.jp/entry/",'reactions (old)'!C1532)</f>
        <v>https://www.genome.jp/entry/R01074</v>
      </c>
      <c r="G1532" t="s">
        <v>11915</v>
      </c>
      <c r="H1532" t="s">
        <v>13196</v>
      </c>
    </row>
    <row r="1533" spans="1:8">
      <c r="A1533" t="s">
        <v>1845</v>
      </c>
      <c r="B1533" t="str">
        <f>VLOOKUP(A1533,Peptides!$L$2:$O$1465,4)</f>
        <v>BSU_22440</v>
      </c>
      <c r="C1533" t="s">
        <v>1843</v>
      </c>
      <c r="E1533" t="str">
        <f t="shared" si="23"/>
        <v>https://www.genome.jp/entry/6.3.4.15</v>
      </c>
      <c r="F1533" t="str">
        <f>_xlfn.CONCAT("https://www.genome.jp/entry/",'reactions (old)'!C1533)</f>
        <v>https://www.genome.jp/entry/R04562</v>
      </c>
      <c r="G1533" t="s">
        <v>11916</v>
      </c>
      <c r="H1533" t="s">
        <v>13197</v>
      </c>
    </row>
    <row r="1534" spans="1:8">
      <c r="A1534" t="s">
        <v>1845</v>
      </c>
      <c r="B1534" t="str">
        <f>VLOOKUP(A1534,Peptides!$L$2:$O$1465,4)</f>
        <v>BSU_22440</v>
      </c>
      <c r="C1534" t="s">
        <v>1843</v>
      </c>
      <c r="E1534" t="str">
        <f t="shared" si="23"/>
        <v>https://www.genome.jp/entry/6.3.4.15</v>
      </c>
      <c r="F1534" t="str">
        <f>_xlfn.CONCAT("https://www.genome.jp/entry/",'reactions (old)'!C1534)</f>
        <v>https://www.genome.jp/entry/R05145</v>
      </c>
      <c r="G1534" t="s">
        <v>11917</v>
      </c>
      <c r="H1534" t="s">
        <v>13198</v>
      </c>
    </row>
    <row r="1535" spans="1:8">
      <c r="A1535" t="s">
        <v>547</v>
      </c>
      <c r="B1535" t="str">
        <f>VLOOKUP(A1535,Peptides!$L$2:$O$1465,4)</f>
        <v>BSU_06430</v>
      </c>
      <c r="C1535" t="s">
        <v>545</v>
      </c>
      <c r="E1535" t="str">
        <f t="shared" si="23"/>
        <v>https://www.genome.jp/entry/6.3.4.18</v>
      </c>
      <c r="F1535" t="str">
        <f>_xlfn.CONCAT("https://www.genome.jp/entry/",'reactions (old)'!C1535)</f>
        <v>https://www.genome.jp/entry/R07404</v>
      </c>
      <c r="G1535" t="s">
        <v>11918</v>
      </c>
      <c r="H1535" t="s">
        <v>13199</v>
      </c>
    </row>
    <row r="1536" spans="1:8">
      <c r="A1536" t="s">
        <v>97</v>
      </c>
      <c r="B1536" t="str">
        <f>VLOOKUP(A1536,Peptides!$L$2:$O$1465,4)</f>
        <v>BSU_00670</v>
      </c>
      <c r="C1536" t="s">
        <v>95</v>
      </c>
      <c r="E1536" t="str">
        <f t="shared" si="23"/>
        <v>https://www.genome.jp/entry/6.3.4.19</v>
      </c>
      <c r="F1536" t="str">
        <f>_xlfn.CONCAT("https://www.genome.jp/entry/",'reactions (old)'!C1536)</f>
        <v>https://www.genome.jp/entry/R09597</v>
      </c>
      <c r="G1536" t="s">
        <v>11919</v>
      </c>
      <c r="H1536" t="s">
        <v>13200</v>
      </c>
    </row>
    <row r="1537" spans="1:8">
      <c r="A1537" t="s">
        <v>3187</v>
      </c>
      <c r="B1537" t="str">
        <f>VLOOKUP(A1537,Peptides!$L$2:$O$1465,4)</f>
        <v>BSU_37150</v>
      </c>
      <c r="C1537" t="s">
        <v>3185</v>
      </c>
      <c r="E1537" t="str">
        <f t="shared" si="23"/>
        <v>https://www.genome.jp/entry/6.3.4.2</v>
      </c>
      <c r="F1537" t="str">
        <f>_xlfn.CONCAT("https://www.genome.jp/entry/",'reactions (old)'!C1537)</f>
        <v>https://www.genome.jp/entry/R00256</v>
      </c>
      <c r="G1537" t="s">
        <v>11043</v>
      </c>
      <c r="H1537" t="s">
        <v>12244</v>
      </c>
    </row>
    <row r="1538" spans="1:8">
      <c r="A1538" t="s">
        <v>3187</v>
      </c>
      <c r="B1538" t="str">
        <f>VLOOKUP(A1538,Peptides!$L$2:$O$1465,4)</f>
        <v>BSU_37150</v>
      </c>
      <c r="C1538" t="s">
        <v>3185</v>
      </c>
      <c r="E1538" t="str">
        <f t="shared" si="23"/>
        <v>https://www.genome.jp/entry/6.3.4.2</v>
      </c>
      <c r="F1538" t="str">
        <f>_xlfn.CONCAT("https://www.genome.jp/entry/",'reactions (old)'!C1538)</f>
        <v>https://www.genome.jp/entry/R00571</v>
      </c>
      <c r="G1538" t="s">
        <v>11920</v>
      </c>
      <c r="H1538" t="s">
        <v>13201</v>
      </c>
    </row>
    <row r="1539" spans="1:8">
      <c r="A1539" t="s">
        <v>3187</v>
      </c>
      <c r="B1539" t="str">
        <f>VLOOKUP(A1539,Peptides!$L$2:$O$1465,4)</f>
        <v>BSU_37150</v>
      </c>
      <c r="C1539" t="s">
        <v>3185</v>
      </c>
      <c r="E1539" t="str">
        <f t="shared" ref="E1539:E1566" si="24">_xlfn.CONCAT("https://www.genome.jp/entry/",C1539)</f>
        <v>https://www.genome.jp/entry/6.3.4.2</v>
      </c>
      <c r="F1539" t="str">
        <f>_xlfn.CONCAT("https://www.genome.jp/entry/",'reactions (old)'!C1539)</f>
        <v>https://www.genome.jp/entry/R00573</v>
      </c>
      <c r="G1539" t="s">
        <v>11921</v>
      </c>
      <c r="H1539" t="s">
        <v>13202</v>
      </c>
    </row>
    <row r="1540" spans="1:8">
      <c r="A1540" t="s">
        <v>1160</v>
      </c>
      <c r="B1540" t="str">
        <f>VLOOKUP(A1540,Peptides!$L$2:$O$1465,4)</f>
        <v>BSU_13720</v>
      </c>
      <c r="C1540" t="s">
        <v>1158</v>
      </c>
      <c r="E1540" t="str">
        <f t="shared" si="24"/>
        <v>https://www.genome.jp/entry/6.3.4.20</v>
      </c>
      <c r="F1540" t="str">
        <f>_xlfn.CONCAT("https://www.genome.jp/entry/",'reactions (old)'!C1540)</f>
        <v>https://www.genome.jp/entry/R09978</v>
      </c>
      <c r="G1540" t="s">
        <v>11922</v>
      </c>
      <c r="H1540" t="s">
        <v>13203</v>
      </c>
    </row>
    <row r="1541" spans="1:8">
      <c r="A1541" t="s">
        <v>2739</v>
      </c>
      <c r="B1541" t="str">
        <f>VLOOKUP(A1541,Peptides!$L$2:$O$1465,4)</f>
        <v>BSU_31750</v>
      </c>
      <c r="C1541" t="s">
        <v>2737</v>
      </c>
      <c r="E1541" t="str">
        <f t="shared" si="24"/>
        <v>https://www.genome.jp/entry/6.3.4.21</v>
      </c>
      <c r="F1541" t="str">
        <f>_xlfn.CONCAT("https://www.genome.jp/entry/",'reactions (old)'!C1541)</f>
        <v>https://www.genome.jp/entry/R01724</v>
      </c>
      <c r="G1541" t="s">
        <v>11923</v>
      </c>
      <c r="H1541" t="s">
        <v>13204</v>
      </c>
    </row>
    <row r="1542" spans="1:8">
      <c r="A1542" t="s">
        <v>3486</v>
      </c>
      <c r="B1542" t="str">
        <f>VLOOKUP(A1542,Peptides!$L$2:$O$1465,4)</f>
        <v>BSU_40420</v>
      </c>
      <c r="C1542" t="s">
        <v>3484</v>
      </c>
      <c r="E1542" t="str">
        <f t="shared" si="24"/>
        <v>https://www.genome.jp/entry/6.3.4.4</v>
      </c>
      <c r="F1542" t="str">
        <f>_xlfn.CONCAT("https://www.genome.jp/entry/",'reactions (old)'!C1542)</f>
        <v>https://www.genome.jp/entry/R01135</v>
      </c>
      <c r="G1542" t="s">
        <v>11924</v>
      </c>
      <c r="H1542" t="s">
        <v>13205</v>
      </c>
    </row>
    <row r="1543" spans="1:8">
      <c r="A1543" t="s">
        <v>2505</v>
      </c>
      <c r="B1543" t="str">
        <f>VLOOKUP(A1543,Peptides!$L$2:$O$1465,4)</f>
        <v>BSU_29450</v>
      </c>
      <c r="C1543" t="s">
        <v>2503</v>
      </c>
      <c r="E1543" t="str">
        <f t="shared" si="24"/>
        <v>https://www.genome.jp/entry/6.3.4.5</v>
      </c>
      <c r="F1543" t="str">
        <f>_xlfn.CONCAT("https://www.genome.jp/entry/",'reactions (old)'!C1543)</f>
        <v>https://www.genome.jp/entry/R01954</v>
      </c>
      <c r="G1543" t="s">
        <v>11925</v>
      </c>
      <c r="H1543" t="s">
        <v>13206</v>
      </c>
    </row>
    <row r="1544" spans="1:8">
      <c r="A1544" t="s">
        <v>541</v>
      </c>
      <c r="B1544" t="str">
        <f>VLOOKUP(A1544,Peptides!$L$2:$O$1465,4)</f>
        <v>BSU_06360</v>
      </c>
      <c r="C1544" t="s">
        <v>539</v>
      </c>
      <c r="E1544" t="str">
        <f t="shared" si="24"/>
        <v>https://www.genome.jp/entry/6.3.5.2</v>
      </c>
      <c r="F1544" t="str">
        <f>_xlfn.CONCAT("https://www.genome.jp/entry/",'reactions (old)'!C1544)</f>
        <v>https://www.genome.jp/entry/R00256</v>
      </c>
      <c r="G1544" t="s">
        <v>11043</v>
      </c>
      <c r="H1544" t="s">
        <v>12244</v>
      </c>
    </row>
    <row r="1545" spans="1:8">
      <c r="A1545" t="s">
        <v>541</v>
      </c>
      <c r="B1545" t="str">
        <f>VLOOKUP(A1545,Peptides!$L$2:$O$1465,4)</f>
        <v>BSU_06360</v>
      </c>
      <c r="C1545" t="s">
        <v>539</v>
      </c>
      <c r="E1545" t="str">
        <f t="shared" si="24"/>
        <v>https://www.genome.jp/entry/6.3.5.2</v>
      </c>
      <c r="F1545" t="str">
        <f>_xlfn.CONCAT("https://www.genome.jp/entry/",'reactions (old)'!C1545)</f>
        <v>https://www.genome.jp/entry/R01230</v>
      </c>
      <c r="G1545" t="s">
        <v>11926</v>
      </c>
      <c r="H1545" t="s">
        <v>13207</v>
      </c>
    </row>
    <row r="1546" spans="1:8">
      <c r="A1546" t="s">
        <v>541</v>
      </c>
      <c r="B1546" t="str">
        <f>VLOOKUP(A1546,Peptides!$L$2:$O$1465,4)</f>
        <v>BSU_06360</v>
      </c>
      <c r="C1546" t="s">
        <v>539</v>
      </c>
      <c r="E1546" t="str">
        <f t="shared" si="24"/>
        <v>https://www.genome.jp/entry/6.3.5.2</v>
      </c>
      <c r="F1546" t="str">
        <f>_xlfn.CONCAT("https://www.genome.jp/entry/",'reactions (old)'!C1546)</f>
        <v>https://www.genome.jp/entry/R01231</v>
      </c>
      <c r="G1546" t="s">
        <v>11927</v>
      </c>
      <c r="H1546" t="s">
        <v>13208</v>
      </c>
    </row>
    <row r="1547" spans="1:8">
      <c r="A1547" t="s">
        <v>541</v>
      </c>
      <c r="B1547" t="str">
        <f>VLOOKUP(A1547,Peptides!$L$2:$O$1465,4)</f>
        <v>BSU_06360</v>
      </c>
      <c r="C1547" t="s">
        <v>539</v>
      </c>
      <c r="E1547" t="str">
        <f t="shared" si="24"/>
        <v>https://www.genome.jp/entry/6.3.5.2</v>
      </c>
      <c r="F1547" t="str">
        <f>_xlfn.CONCAT("https://www.genome.jp/entry/",'reactions (old)'!C1547)</f>
        <v>https://www.genome.jp/entry/R08244</v>
      </c>
      <c r="G1547" t="s">
        <v>11928</v>
      </c>
      <c r="H1547" t="s">
        <v>13209</v>
      </c>
    </row>
    <row r="1548" spans="1:8">
      <c r="A1548" t="s">
        <v>556</v>
      </c>
      <c r="B1548" t="str">
        <f>VLOOKUP(A1548,Peptides!$L$2:$O$1465,4)</f>
        <v>BSU_06470</v>
      </c>
      <c r="C1548" t="s">
        <v>554</v>
      </c>
      <c r="E1548" t="str">
        <f t="shared" si="24"/>
        <v>https://www.genome.jp/entry/6.3.5.3</v>
      </c>
      <c r="F1548" t="str">
        <f>_xlfn.CONCAT("https://www.genome.jp/entry/",'reactions (old)'!C1548)</f>
        <v>https://www.genome.jp/entry/R04463</v>
      </c>
      <c r="G1548" t="s">
        <v>11929</v>
      </c>
      <c r="H1548" t="s">
        <v>13210</v>
      </c>
    </row>
    <row r="1549" spans="1:8">
      <c r="A1549" t="s">
        <v>898</v>
      </c>
      <c r="B1549" t="str">
        <f>VLOOKUP(A1549,Peptides!$L$2:$O$1465,4)</f>
        <v>BSU_10790</v>
      </c>
      <c r="C1549" t="s">
        <v>896</v>
      </c>
      <c r="E1549" t="str">
        <f t="shared" si="24"/>
        <v>https://www.genome.jp/entry/6.3.5.4</v>
      </c>
      <c r="F1549" t="str">
        <f>_xlfn.CONCAT("https://www.genome.jp/entry/",'reactions (old)'!C1549)</f>
        <v>https://www.genome.jp/entry/R00256</v>
      </c>
      <c r="G1549" t="s">
        <v>11043</v>
      </c>
      <c r="H1549" t="s">
        <v>12244</v>
      </c>
    </row>
    <row r="1550" spans="1:8">
      <c r="A1550" t="s">
        <v>898</v>
      </c>
      <c r="B1550" t="str">
        <f>VLOOKUP(A1550,Peptides!$L$2:$O$1465,4)</f>
        <v>BSU_10790</v>
      </c>
      <c r="C1550" t="s">
        <v>896</v>
      </c>
      <c r="E1550" t="str">
        <f t="shared" si="24"/>
        <v>https://www.genome.jp/entry/6.3.5.4</v>
      </c>
      <c r="F1550" t="str">
        <f>_xlfn.CONCAT("https://www.genome.jp/entry/",'reactions (old)'!C1550)</f>
        <v>https://www.genome.jp/entry/R00483</v>
      </c>
      <c r="G1550" t="s">
        <v>11930</v>
      </c>
      <c r="H1550" t="s">
        <v>13211</v>
      </c>
    </row>
    <row r="1551" spans="1:8">
      <c r="A1551" t="s">
        <v>898</v>
      </c>
      <c r="B1551" t="str">
        <f>VLOOKUP(A1551,Peptides!$L$2:$O$1465,4)</f>
        <v>BSU_10790</v>
      </c>
      <c r="C1551" t="s">
        <v>896</v>
      </c>
      <c r="E1551" t="str">
        <f t="shared" si="24"/>
        <v>https://www.genome.jp/entry/6.3.5.4</v>
      </c>
      <c r="F1551" t="str">
        <f>_xlfn.CONCAT("https://www.genome.jp/entry/",'reactions (old)'!C1551)</f>
        <v>https://www.genome.jp/entry/R00578</v>
      </c>
      <c r="G1551" t="s">
        <v>11931</v>
      </c>
      <c r="H1551" t="s">
        <v>13212</v>
      </c>
    </row>
    <row r="1552" spans="1:8">
      <c r="A1552" s="2" t="s">
        <v>948</v>
      </c>
      <c r="B1552" t="str">
        <f>VLOOKUP(A1552,Peptides!$L$2:$O$1465,4)</f>
        <v>BSU_11230</v>
      </c>
      <c r="C1552" t="s">
        <v>946</v>
      </c>
      <c r="E1552" t="str">
        <f t="shared" si="24"/>
        <v>https://www.genome.jp/entry/6.3.5.5</v>
      </c>
      <c r="F1552" t="str">
        <f>_xlfn.CONCAT("https://www.genome.jp/entry/",'reactions (old)'!C1552)</f>
        <v>https://www.genome.jp/entry/R00256</v>
      </c>
      <c r="G1552" t="s">
        <v>11043</v>
      </c>
      <c r="H1552" t="s">
        <v>12244</v>
      </c>
    </row>
    <row r="1553" spans="1:8">
      <c r="A1553" s="2" t="s">
        <v>948</v>
      </c>
      <c r="B1553" t="str">
        <f>VLOOKUP(A1553,Peptides!$L$2:$O$1465,4)</f>
        <v>BSU_11230</v>
      </c>
      <c r="C1553" t="s">
        <v>946</v>
      </c>
      <c r="E1553" t="str">
        <f t="shared" si="24"/>
        <v>https://www.genome.jp/entry/6.3.5.5</v>
      </c>
      <c r="F1553" t="str">
        <f>_xlfn.CONCAT("https://www.genome.jp/entry/",'reactions (old)'!C1553)</f>
        <v>https://www.genome.jp/entry/R00575</v>
      </c>
      <c r="G1553" t="s">
        <v>11932</v>
      </c>
      <c r="H1553" t="s">
        <v>13213</v>
      </c>
    </row>
    <row r="1554" spans="1:8">
      <c r="A1554" s="2" t="s">
        <v>948</v>
      </c>
      <c r="B1554" t="str">
        <f>VLOOKUP(A1554,Peptides!$L$2:$O$1465,4)</f>
        <v>BSU_11230</v>
      </c>
      <c r="C1554" t="s">
        <v>946</v>
      </c>
      <c r="E1554" t="str">
        <f t="shared" si="24"/>
        <v>https://www.genome.jp/entry/6.3.5.5</v>
      </c>
      <c r="F1554" t="str">
        <f>_xlfn.CONCAT("https://www.genome.jp/entry/",'reactions (old)'!C1554)</f>
        <v>https://www.genome.jp/entry/R01395</v>
      </c>
      <c r="G1554" t="s">
        <v>11933</v>
      </c>
      <c r="H1554" t="s">
        <v>13214</v>
      </c>
    </row>
    <row r="1555" spans="1:8">
      <c r="A1555" s="2" t="s">
        <v>948</v>
      </c>
      <c r="B1555" t="str">
        <f>VLOOKUP(A1555,Peptides!$L$2:$O$1465,4)</f>
        <v>BSU_11230</v>
      </c>
      <c r="C1555" t="s">
        <v>946</v>
      </c>
      <c r="E1555" t="str">
        <f t="shared" si="24"/>
        <v>https://www.genome.jp/entry/6.3.5.5</v>
      </c>
      <c r="F1555" t="str">
        <f>_xlfn.CONCAT("https://www.genome.jp/entry/",'reactions (old)'!C1555)</f>
        <v>https://www.genome.jp/entry/R07641</v>
      </c>
      <c r="G1555" t="s">
        <v>11934</v>
      </c>
      <c r="H1555" t="s">
        <v>13215</v>
      </c>
    </row>
    <row r="1556" spans="1:8">
      <c r="A1556" s="2" t="s">
        <v>948</v>
      </c>
      <c r="B1556" t="str">
        <f>VLOOKUP(A1556,Peptides!$L$2:$O$1465,4)</f>
        <v>BSU_11230</v>
      </c>
      <c r="C1556" t="s">
        <v>946</v>
      </c>
      <c r="E1556" t="str">
        <f t="shared" si="24"/>
        <v>https://www.genome.jp/entry/6.3.5.5</v>
      </c>
      <c r="F1556" t="str">
        <f>_xlfn.CONCAT("https://www.genome.jp/entry/",'reactions (old)'!C1556)</f>
        <v>https://www.genome.jp/entry/R10948</v>
      </c>
      <c r="G1556" t="s">
        <v>11935</v>
      </c>
      <c r="H1556" t="s">
        <v>13216</v>
      </c>
    </row>
    <row r="1557" spans="1:8">
      <c r="A1557" s="2" t="s">
        <v>948</v>
      </c>
      <c r="B1557" t="str">
        <f>VLOOKUP(A1557,Peptides!$L$2:$O$1465,4)</f>
        <v>BSU_11230</v>
      </c>
      <c r="C1557" t="s">
        <v>946</v>
      </c>
      <c r="E1557" t="str">
        <f t="shared" si="24"/>
        <v>https://www.genome.jp/entry/6.3.5.5</v>
      </c>
      <c r="F1557" t="str">
        <f>_xlfn.CONCAT("https://www.genome.jp/entry/",'reactions (old)'!C1557)</f>
        <v>https://www.genome.jp/entry/R10949</v>
      </c>
      <c r="G1557" t="s">
        <v>11936</v>
      </c>
      <c r="H1557" t="s">
        <v>13217</v>
      </c>
    </row>
    <row r="1558" spans="1:8">
      <c r="A1558" t="s">
        <v>589</v>
      </c>
      <c r="B1558" t="str">
        <f>VLOOKUP(A1558,Peptides!$L$2:$O$1465,4)</f>
        <v>BSU_06670</v>
      </c>
      <c r="C1558" t="s">
        <v>587</v>
      </c>
      <c r="E1558" t="str">
        <f t="shared" si="24"/>
        <v>https://www.genome.jp/entry/6.3.5.7</v>
      </c>
      <c r="F1558" t="str">
        <f>_xlfn.CONCAT("https://www.genome.jp/entry/",'reactions (old)'!C1558)</f>
        <v>https://www.genome.jp/entry/R03905</v>
      </c>
      <c r="G1558" t="s">
        <v>11937</v>
      </c>
      <c r="H1558" t="s">
        <v>13218</v>
      </c>
    </row>
    <row r="1559" spans="1:8">
      <c r="A1559" t="s">
        <v>1268</v>
      </c>
      <c r="B1559" t="str">
        <f>VLOOKUP(A1559,Peptides!$L$2:$O$1465,4)</f>
        <v>BSU_14860</v>
      </c>
      <c r="C1559" t="s">
        <v>1266</v>
      </c>
      <c r="E1559" t="str">
        <f t="shared" si="24"/>
        <v>https://www.genome.jp/entry/6.4.1.1</v>
      </c>
      <c r="F1559" t="str">
        <f>_xlfn.CONCAT("https://www.genome.jp/entry/",'reactions (old)'!C1559)</f>
        <v>https://www.genome.jp/entry/R00344</v>
      </c>
      <c r="G1559" t="s">
        <v>11938</v>
      </c>
      <c r="H1559" t="s">
        <v>13219</v>
      </c>
    </row>
    <row r="1560" spans="1:8">
      <c r="A1560" t="s">
        <v>2086</v>
      </c>
      <c r="B1560" t="str">
        <f>VLOOKUP(A1560,Peptides!$L$2:$O$1465,4)</f>
        <v>BSU_24350</v>
      </c>
      <c r="C1560" t="s">
        <v>2084</v>
      </c>
      <c r="E1560" t="str">
        <f t="shared" si="24"/>
        <v>https://www.genome.jp/entry/6.4.1.2</v>
      </c>
      <c r="F1560" t="str">
        <f>_xlfn.CONCAT("https://www.genome.jp/entry/",'reactions (old)'!C1560)</f>
        <v>https://www.genome.jp/entry/R00742</v>
      </c>
      <c r="G1560" t="s">
        <v>11939</v>
      </c>
      <c r="H1560" t="s">
        <v>13220</v>
      </c>
    </row>
    <row r="1561" spans="1:8">
      <c r="A1561" t="s">
        <v>2013</v>
      </c>
      <c r="B1561" t="str">
        <f>VLOOKUP(A1561,Peptides!$L$2:$O$1465,4)</f>
        <v>BSU_23920</v>
      </c>
      <c r="C1561" t="s">
        <v>2011</v>
      </c>
      <c r="E1561" t="str">
        <f t="shared" si="24"/>
        <v>https://www.genome.jp/entry/6.4.1.3</v>
      </c>
      <c r="F1561" t="str">
        <f>_xlfn.CONCAT("https://www.genome.jp/entry/",'reactions (old)'!C1561)</f>
        <v>https://www.genome.jp/entry/R01859</v>
      </c>
      <c r="G1561" t="s">
        <v>11940</v>
      </c>
      <c r="H1561" t="s">
        <v>13221</v>
      </c>
    </row>
    <row r="1562" spans="1:8">
      <c r="A1562" t="s">
        <v>2013</v>
      </c>
      <c r="B1562" t="str">
        <f>VLOOKUP(A1562,Peptides!$L$2:$O$1465,4)</f>
        <v>BSU_23920</v>
      </c>
      <c r="C1562" t="s">
        <v>2011</v>
      </c>
      <c r="E1562" t="str">
        <f t="shared" si="24"/>
        <v>https://www.genome.jp/entry/6.4.1.3</v>
      </c>
      <c r="F1562" t="str">
        <f>_xlfn.CONCAT("https://www.genome.jp/entry/",'reactions (old)'!C1562)</f>
        <v>https://www.genome.jp/entry/R08924</v>
      </c>
      <c r="G1562" t="s">
        <v>11941</v>
      </c>
      <c r="H1562" t="s">
        <v>13222</v>
      </c>
    </row>
    <row r="1563" spans="1:8">
      <c r="A1563" t="s">
        <v>1577</v>
      </c>
      <c r="B1563" t="str">
        <f>VLOOKUP(A1563,Peptides!$L$2:$O$1465,4)</f>
        <v>BSU_18210</v>
      </c>
      <c r="C1563" t="s">
        <v>1575</v>
      </c>
      <c r="E1563" t="str">
        <f t="shared" si="24"/>
        <v>https://www.genome.jp/entry/6.4.1.4</v>
      </c>
      <c r="F1563" t="str">
        <f>_xlfn.CONCAT("https://www.genome.jp/entry/",'reactions (old)'!C1563)</f>
        <v>https://www.genome.jp/entry/R04138</v>
      </c>
      <c r="G1563" t="s">
        <v>11942</v>
      </c>
      <c r="H1563" t="s">
        <v>13223</v>
      </c>
    </row>
    <row r="1564" spans="1:8">
      <c r="A1564" t="s">
        <v>1121</v>
      </c>
      <c r="B1564" t="str">
        <f>VLOOKUP(A1564,Peptides!$L$2:$O$1465,4)</f>
        <v>BSU_13400</v>
      </c>
      <c r="C1564" t="s">
        <v>1119</v>
      </c>
      <c r="E1564" t="str">
        <f t="shared" si="24"/>
        <v>https://www.genome.jp/entry/6.5.1.1</v>
      </c>
      <c r="F1564" t="str">
        <f>_xlfn.CONCAT("https://www.genome.jp/entry/",'reactions (old)'!C1564)</f>
        <v>https://www.genome.jp/entry/R00381</v>
      </c>
      <c r="G1564" t="s">
        <v>11943</v>
      </c>
      <c r="H1564" t="s">
        <v>13224</v>
      </c>
    </row>
    <row r="1565" spans="1:8">
      <c r="A1565" t="s">
        <v>586</v>
      </c>
      <c r="B1565" t="str">
        <f>VLOOKUP(A1565,Peptides!$L$2:$O$1465,4)</f>
        <v>BSU_06620</v>
      </c>
      <c r="C1565" t="s">
        <v>584</v>
      </c>
      <c r="E1565" t="str">
        <f t="shared" si="24"/>
        <v>https://www.genome.jp/entry/6.5.1.2</v>
      </c>
      <c r="F1565" t="str">
        <f>_xlfn.CONCAT("https://www.genome.jp/entry/",'reactions (old)'!C1565)</f>
        <v>https://www.genome.jp/entry/R00382</v>
      </c>
      <c r="G1565" t="s">
        <v>11944</v>
      </c>
      <c r="H1565" t="s">
        <v>13225</v>
      </c>
    </row>
    <row r="1566" spans="1:8">
      <c r="A1566" t="s">
        <v>3297</v>
      </c>
      <c r="B1566" t="str">
        <f>VLOOKUP(A1566,Peptides!$L$2:$O$1465,4)</f>
        <v>BSU_38140</v>
      </c>
      <c r="C1566" t="s">
        <v>3724</v>
      </c>
      <c r="E1566" t="str">
        <f t="shared" si="24"/>
        <v>https://www.genome.jp/entry/7.1.1.5</v>
      </c>
      <c r="F1566" t="str">
        <f>_xlfn.CONCAT("https://www.genome.jp/entry/",'reactions (old)'!C1566)</f>
        <v>https://www.genome.jp/entry/R09492</v>
      </c>
      <c r="G1566" t="s">
        <v>11945</v>
      </c>
      <c r="H1566" t="s">
        <v>13226</v>
      </c>
    </row>
    <row r="1567" spans="1:8">
      <c r="A1567" s="9" t="s">
        <v>131</v>
      </c>
      <c r="C1567" s="9" t="s">
        <v>129</v>
      </c>
    </row>
    <row r="1568" spans="1:8">
      <c r="A1568" s="9" t="s">
        <v>2215</v>
      </c>
      <c r="C1568" s="9" t="s">
        <v>2213</v>
      </c>
    </row>
    <row r="1569" spans="1:3">
      <c r="A1569" s="9" t="s">
        <v>2717</v>
      </c>
      <c r="C1569" s="9" t="s">
        <v>2715</v>
      </c>
    </row>
    <row r="1570" spans="1:3">
      <c r="A1570" s="9" t="s">
        <v>289</v>
      </c>
      <c r="C1570" s="9" t="s">
        <v>287</v>
      </c>
    </row>
    <row r="1571" spans="1:3">
      <c r="A1571" s="9" t="s">
        <v>1861</v>
      </c>
      <c r="C1571" s="9" t="s">
        <v>1859</v>
      </c>
    </row>
    <row r="1572" spans="1:3">
      <c r="A1572" s="9" t="s">
        <v>2630</v>
      </c>
      <c r="C1572" s="9" t="s">
        <v>2628</v>
      </c>
    </row>
    <row r="1573" spans="1:3">
      <c r="A1573" s="9" t="s">
        <v>1059</v>
      </c>
      <c r="C1573" s="9" t="s">
        <v>1057</v>
      </c>
    </row>
    <row r="1574" spans="1:3">
      <c r="A1574" s="9" t="s">
        <v>745</v>
      </c>
      <c r="C1574" s="9" t="s">
        <v>3734</v>
      </c>
    </row>
    <row r="1575" spans="1:3">
      <c r="A1575" s="9" t="s">
        <v>483</v>
      </c>
      <c r="C1575" s="9" t="s">
        <v>481</v>
      </c>
    </row>
    <row r="1576" spans="1:3">
      <c r="A1576" s="9" t="s">
        <v>2209</v>
      </c>
      <c r="C1576" s="9" t="s">
        <v>2207</v>
      </c>
    </row>
    <row r="1577" spans="1:3">
      <c r="A1577" s="9" t="s">
        <v>1030</v>
      </c>
      <c r="C1577" s="9" t="s">
        <v>1028</v>
      </c>
    </row>
    <row r="1578" spans="1:3">
      <c r="A1578" s="9" t="s">
        <v>632</v>
      </c>
      <c r="C1578" s="9" t="s">
        <v>630</v>
      </c>
    </row>
    <row r="1579" spans="1:3">
      <c r="A1579" s="9" t="s">
        <v>469</v>
      </c>
      <c r="C1579" s="9" t="s">
        <v>467</v>
      </c>
    </row>
    <row r="1580" spans="1:3">
      <c r="A1580" s="9" t="s">
        <v>1647</v>
      </c>
      <c r="C1580" s="9" t="s">
        <v>1645</v>
      </c>
    </row>
    <row r="1581" spans="1:3">
      <c r="A1581" s="9" t="s">
        <v>761</v>
      </c>
      <c r="C1581" s="9" t="s">
        <v>759</v>
      </c>
    </row>
    <row r="1582" spans="1:3">
      <c r="A1582" s="9" t="s">
        <v>326</v>
      </c>
      <c r="C1582" s="9" t="s">
        <v>323</v>
      </c>
    </row>
    <row r="1583" spans="1:3">
      <c r="A1583" s="9" t="s">
        <v>1025</v>
      </c>
      <c r="C1583" s="9" t="s">
        <v>1023</v>
      </c>
    </row>
    <row r="1584" spans="1:3">
      <c r="A1584" s="9" t="s">
        <v>2837</v>
      </c>
      <c r="C1584" s="9" t="s">
        <v>2835</v>
      </c>
    </row>
    <row r="1585" spans="1:3">
      <c r="A1585" s="9" t="s">
        <v>753</v>
      </c>
      <c r="C1585" s="9" t="s">
        <v>751</v>
      </c>
    </row>
    <row r="1586" spans="1:3">
      <c r="A1586" s="9" t="s">
        <v>3212</v>
      </c>
      <c r="C1586" s="9" t="s">
        <v>3210</v>
      </c>
    </row>
    <row r="1587" spans="1:3">
      <c r="A1587" s="9" t="s">
        <v>1271</v>
      </c>
      <c r="C1587" s="9" t="s">
        <v>1269</v>
      </c>
    </row>
    <row r="1588" spans="1:3">
      <c r="A1588" s="9" t="s">
        <v>1474</v>
      </c>
      <c r="C1588" s="9" t="s">
        <v>1472</v>
      </c>
    </row>
    <row r="1589" spans="1:3">
      <c r="A1589" s="9" t="s">
        <v>439</v>
      </c>
      <c r="C1589" s="9" t="s">
        <v>437</v>
      </c>
    </row>
    <row r="1590" spans="1:3">
      <c r="A1590" s="9" t="s">
        <v>1640</v>
      </c>
      <c r="C1590" s="9" t="s">
        <v>1638</v>
      </c>
    </row>
    <row r="1591" spans="1:3">
      <c r="A1591" s="9" t="s">
        <v>2038</v>
      </c>
      <c r="C1591" s="9" t="s">
        <v>2035</v>
      </c>
    </row>
    <row r="1592" spans="1:3">
      <c r="A1592" s="9" t="s">
        <v>212</v>
      </c>
      <c r="C1592" s="9" t="s">
        <v>210</v>
      </c>
    </row>
    <row r="1593" spans="1:3">
      <c r="A1593" s="9" t="s">
        <v>767</v>
      </c>
      <c r="C1593" s="9" t="s">
        <v>766</v>
      </c>
    </row>
    <row r="1594" spans="1:3">
      <c r="A1594" s="9" t="s">
        <v>366</v>
      </c>
      <c r="C1594" s="9" t="s">
        <v>364</v>
      </c>
    </row>
    <row r="1595" spans="1:3">
      <c r="A1595" s="9" t="s">
        <v>1655</v>
      </c>
      <c r="C1595" s="9" t="s">
        <v>1653</v>
      </c>
    </row>
    <row r="1596" spans="1:3">
      <c r="A1596" s="9" t="s">
        <v>799</v>
      </c>
      <c r="C1596" s="9" t="s">
        <v>797</v>
      </c>
    </row>
    <row r="1597" spans="1:3">
      <c r="A1597" s="9" t="s">
        <v>2768</v>
      </c>
      <c r="C1597" s="9" t="s">
        <v>2766</v>
      </c>
    </row>
    <row r="1598" spans="1:3">
      <c r="A1598" s="9" t="s">
        <v>1207</v>
      </c>
      <c r="C1598" s="9" t="s">
        <v>1205</v>
      </c>
    </row>
    <row r="1599" spans="1:3">
      <c r="A1599" s="9" t="s">
        <v>326</v>
      </c>
      <c r="C1599" s="9" t="s">
        <v>324</v>
      </c>
    </row>
    <row r="1600" spans="1:3">
      <c r="A1600" s="9" t="s">
        <v>2906</v>
      </c>
      <c r="C1600" s="9" t="s">
        <v>2904</v>
      </c>
    </row>
    <row r="1601" spans="1:3">
      <c r="A1601" s="9" t="s">
        <v>1118</v>
      </c>
      <c r="C1601" s="9" t="s">
        <v>1117</v>
      </c>
    </row>
    <row r="1602" spans="1:3">
      <c r="A1602" s="9" t="s">
        <v>1002</v>
      </c>
      <c r="C1602" s="9" t="s">
        <v>1001</v>
      </c>
    </row>
    <row r="1603" spans="1:3">
      <c r="A1603" s="9" t="s">
        <v>69</v>
      </c>
      <c r="C1603" s="9" t="s">
        <v>67</v>
      </c>
    </row>
    <row r="1604" spans="1:3">
      <c r="A1604" s="9" t="s">
        <v>3507</v>
      </c>
      <c r="C1604" s="9" t="s">
        <v>3505</v>
      </c>
    </row>
    <row r="1605" spans="1:3">
      <c r="A1605" s="9" t="s">
        <v>1380</v>
      </c>
      <c r="C1605" s="9" t="s">
        <v>1378</v>
      </c>
    </row>
    <row r="1606" spans="1:3">
      <c r="A1606" s="9" t="s">
        <v>3472</v>
      </c>
      <c r="C1606" s="9" t="s">
        <v>3470</v>
      </c>
    </row>
    <row r="1607" spans="1:3">
      <c r="A1607" s="9" t="s">
        <v>159</v>
      </c>
      <c r="C1607" s="9" t="s">
        <v>157</v>
      </c>
    </row>
    <row r="1608" spans="1:3">
      <c r="A1608" s="9" t="s">
        <v>600</v>
      </c>
      <c r="C1608" s="9" t="s">
        <v>597</v>
      </c>
    </row>
    <row r="1609" spans="1:3">
      <c r="A1609" s="9" t="s">
        <v>600</v>
      </c>
      <c r="C1609" s="9" t="s">
        <v>598</v>
      </c>
    </row>
    <row r="1610" spans="1:3">
      <c r="A1610" s="9" t="s">
        <v>1383</v>
      </c>
      <c r="C1610" s="9" t="s">
        <v>1381</v>
      </c>
    </row>
    <row r="1611" spans="1:3">
      <c r="A1611" s="9" t="s">
        <v>2156</v>
      </c>
      <c r="C1611" s="9" t="s">
        <v>2154</v>
      </c>
    </row>
    <row r="1612" spans="1:3">
      <c r="A1612" s="9" t="s">
        <v>57</v>
      </c>
      <c r="C1612" s="9" t="s">
        <v>55</v>
      </c>
    </row>
    <row r="1613" spans="1:3">
      <c r="A1613" s="9" t="s">
        <v>1299</v>
      </c>
      <c r="C1613" s="9" t="s">
        <v>1297</v>
      </c>
    </row>
    <row r="1614" spans="1:3">
      <c r="A1614" s="9" t="s">
        <v>764</v>
      </c>
      <c r="C1614" s="9" t="s">
        <v>762</v>
      </c>
    </row>
    <row r="1615" spans="1:3">
      <c r="A1615" s="9" t="s">
        <v>2139</v>
      </c>
      <c r="C1615" s="9" t="s">
        <v>2137</v>
      </c>
    </row>
    <row r="1616" spans="1:3">
      <c r="A1616" s="9" t="s">
        <v>54</v>
      </c>
      <c r="C1616" s="9" t="s">
        <v>52</v>
      </c>
    </row>
    <row r="1617" spans="1:4">
      <c r="A1617" s="9" t="s">
        <v>1771</v>
      </c>
      <c r="C1617" s="9" t="s">
        <v>1769</v>
      </c>
    </row>
    <row r="1618" spans="1:4">
      <c r="A1618" s="9" t="s">
        <v>1816</v>
      </c>
      <c r="C1618" s="9" t="s">
        <v>1814</v>
      </c>
    </row>
    <row r="1619" spans="1:4">
      <c r="A1619" s="9" t="s">
        <v>227</v>
      </c>
      <c r="C1619" s="9" t="s">
        <v>225</v>
      </c>
    </row>
    <row r="1620" spans="1:4">
      <c r="A1620" s="9" t="s">
        <v>1128</v>
      </c>
      <c r="C1620" s="9" t="s">
        <v>1126</v>
      </c>
    </row>
    <row r="1621" spans="1:4">
      <c r="A1621" s="9" t="s">
        <v>421</v>
      </c>
      <c r="C1621" s="9" t="s">
        <v>419</v>
      </c>
    </row>
    <row r="1622" spans="1:4">
      <c r="A1622" s="9" t="s">
        <v>1237</v>
      </c>
      <c r="C1622" s="9" t="s">
        <v>1235</v>
      </c>
    </row>
    <row r="1623" spans="1:4">
      <c r="A1623" s="9" t="s">
        <v>427</v>
      </c>
      <c r="C1623" s="9" t="s">
        <v>425</v>
      </c>
    </row>
    <row r="1624" spans="1:4">
      <c r="A1624" s="9" t="s">
        <v>642</v>
      </c>
      <c r="C1624" s="9" t="s">
        <v>640</v>
      </c>
    </row>
    <row r="1625" spans="1:4">
      <c r="A1625" s="9" t="s">
        <v>2995</v>
      </c>
      <c r="C1625" s="9" t="s">
        <v>2993</v>
      </c>
    </row>
    <row r="1626" spans="1:4">
      <c r="A1626" s="9" t="s">
        <v>3016</v>
      </c>
      <c r="C1626" s="9" t="s">
        <v>3014</v>
      </c>
      <c r="D1626" t="s">
        <v>6330</v>
      </c>
    </row>
    <row r="1627" spans="1:4">
      <c r="A1627" s="9" t="s">
        <v>3268</v>
      </c>
      <c r="C1627" s="9" t="s">
        <v>3266</v>
      </c>
      <c r="D1627" t="s">
        <v>6331</v>
      </c>
    </row>
    <row r="1628" spans="1:4">
      <c r="A1628" s="9" t="s">
        <v>1022</v>
      </c>
      <c r="C1628" s="9" t="s">
        <v>1020</v>
      </c>
    </row>
    <row r="1629" spans="1:4">
      <c r="A1629" s="9" t="s">
        <v>787</v>
      </c>
      <c r="C1629" s="9" t="s">
        <v>785</v>
      </c>
    </row>
    <row r="1630" spans="1:4">
      <c r="A1630" s="9" t="s">
        <v>893</v>
      </c>
      <c r="C1630" s="9" t="s">
        <v>891</v>
      </c>
    </row>
    <row r="1631" spans="1:4">
      <c r="A1631" s="9" t="s">
        <v>88</v>
      </c>
      <c r="C1631" s="9" t="s">
        <v>86</v>
      </c>
    </row>
    <row r="1632" spans="1:4">
      <c r="A1632" s="9" t="s">
        <v>532</v>
      </c>
      <c r="C1632" s="9" t="s">
        <v>530</v>
      </c>
    </row>
    <row r="1633" spans="1:3">
      <c r="A1633" s="9" t="s">
        <v>215</v>
      </c>
      <c r="C1633" s="9" t="s">
        <v>213</v>
      </c>
    </row>
    <row r="1634" spans="1:3">
      <c r="A1634" s="9" t="s">
        <v>258</v>
      </c>
      <c r="C1634" s="9" t="s">
        <v>256</v>
      </c>
    </row>
    <row r="1635" spans="1:3">
      <c r="A1635" s="9" t="s">
        <v>2033</v>
      </c>
      <c r="C1635" s="9" t="s">
        <v>2030</v>
      </c>
    </row>
    <row r="1636" spans="1:3">
      <c r="A1636" s="9" t="s">
        <v>1439</v>
      </c>
      <c r="C1636" s="9" t="s">
        <v>1437</v>
      </c>
    </row>
    <row r="1637" spans="1:3">
      <c r="A1637" s="9" t="s">
        <v>3019</v>
      </c>
      <c r="C1637" s="9" t="s">
        <v>3017</v>
      </c>
    </row>
    <row r="1638" spans="1:3">
      <c r="A1638" s="9" t="s">
        <v>2142</v>
      </c>
      <c r="C1638" s="9" t="s">
        <v>2140</v>
      </c>
    </row>
    <row r="1639" spans="1:3">
      <c r="A1639" s="9" t="s">
        <v>3126</v>
      </c>
      <c r="C1639" s="9" t="s">
        <v>3124</v>
      </c>
    </row>
    <row r="1640" spans="1:3">
      <c r="A1640" s="9" t="s">
        <v>1633</v>
      </c>
      <c r="C1640" s="9" t="s">
        <v>1631</v>
      </c>
    </row>
    <row r="1641" spans="1:3">
      <c r="A1641" s="9" t="s">
        <v>2596</v>
      </c>
      <c r="C1641" s="9" t="s">
        <v>2594</v>
      </c>
    </row>
    <row r="1642" spans="1:3">
      <c r="A1642" s="9" t="s">
        <v>1711</v>
      </c>
      <c r="C1642" s="9" t="s">
        <v>1709</v>
      </c>
    </row>
    <row r="1643" spans="1:3">
      <c r="A1643" s="9" t="s">
        <v>38</v>
      </c>
      <c r="C1643" s="9" t="s">
        <v>36</v>
      </c>
    </row>
    <row r="1644" spans="1:3">
      <c r="A1644" s="9" t="s">
        <v>63</v>
      </c>
      <c r="C1644" s="9" t="s">
        <v>61</v>
      </c>
    </row>
    <row r="1645" spans="1:3">
      <c r="A1645" s="9" t="s">
        <v>407</v>
      </c>
      <c r="C1645" s="9" t="s">
        <v>405</v>
      </c>
    </row>
    <row r="1646" spans="1:3">
      <c r="A1646" s="9" t="s">
        <v>313</v>
      </c>
      <c r="C1646" s="9" t="s">
        <v>311</v>
      </c>
    </row>
    <row r="1647" spans="1:3">
      <c r="A1647" s="9" t="s">
        <v>2411</v>
      </c>
      <c r="C1647" s="9" t="s">
        <v>2409</v>
      </c>
    </row>
    <row r="1648" spans="1:3">
      <c r="A1648" s="9" t="s">
        <v>3502</v>
      </c>
      <c r="C1648" s="9" t="s">
        <v>3500</v>
      </c>
    </row>
    <row r="1649" spans="1:3">
      <c r="A1649" s="9" t="s">
        <v>2268</v>
      </c>
      <c r="C1649" s="9" t="s">
        <v>2266</v>
      </c>
    </row>
    <row r="1650" spans="1:3">
      <c r="A1650" s="9" t="s">
        <v>2075</v>
      </c>
      <c r="C1650" s="9" t="s">
        <v>2073</v>
      </c>
    </row>
    <row r="1651" spans="1:3">
      <c r="A1651" s="9" t="s">
        <v>1469</v>
      </c>
      <c r="C1651" s="9" t="s">
        <v>1467</v>
      </c>
    </row>
    <row r="1652" spans="1:3">
      <c r="A1652" s="9" t="s">
        <v>1090</v>
      </c>
      <c r="C1652" s="9" t="s">
        <v>1088</v>
      </c>
    </row>
    <row r="1653" spans="1:3">
      <c r="A1653" s="9" t="s">
        <v>2132</v>
      </c>
      <c r="C1653" s="9" t="s">
        <v>2130</v>
      </c>
    </row>
    <row r="1654" spans="1:3">
      <c r="A1654" s="9" t="s">
        <v>522</v>
      </c>
      <c r="C1654" s="9" t="s">
        <v>520</v>
      </c>
    </row>
    <row r="1655" spans="1:3">
      <c r="A1655" s="9" t="s">
        <v>3103</v>
      </c>
      <c r="C1655" s="9" t="s">
        <v>3101</v>
      </c>
    </row>
    <row r="1656" spans="1:3">
      <c r="A1656" s="9" t="s">
        <v>2304</v>
      </c>
      <c r="C1656" s="9" t="s">
        <v>2302</v>
      </c>
    </row>
    <row r="1657" spans="1:3">
      <c r="A1657" s="9" t="s">
        <v>1494</v>
      </c>
      <c r="C1657" s="9" t="s">
        <v>1492</v>
      </c>
    </row>
    <row r="1658" spans="1:3">
      <c r="A1658" s="9" t="s">
        <v>2002</v>
      </c>
      <c r="C1658" s="9" t="s">
        <v>2000</v>
      </c>
    </row>
    <row r="1659" spans="1:3">
      <c r="A1659" s="9" t="s">
        <v>1411</v>
      </c>
      <c r="C1659" s="9" t="s">
        <v>1409</v>
      </c>
    </row>
    <row r="1660" spans="1:3">
      <c r="A1660" s="9" t="s">
        <v>1417</v>
      </c>
      <c r="C1660" s="9" t="s">
        <v>1415</v>
      </c>
    </row>
    <row r="1661" spans="1:3">
      <c r="A1661" s="9" t="s">
        <v>3512</v>
      </c>
      <c r="C1661" s="9" t="s">
        <v>3510</v>
      </c>
    </row>
    <row r="1662" spans="1:3">
      <c r="A1662" s="9" t="s">
        <v>66</v>
      </c>
      <c r="C1662" s="9" t="s">
        <v>64</v>
      </c>
    </row>
    <row r="1663" spans="1:3">
      <c r="A1663" s="9" t="s">
        <v>397</v>
      </c>
      <c r="C1663" s="9" t="s">
        <v>395</v>
      </c>
    </row>
    <row r="1664" spans="1:3">
      <c r="A1664" s="9" t="s">
        <v>2380</v>
      </c>
      <c r="C1664" s="9" t="s">
        <v>2379</v>
      </c>
    </row>
    <row r="1665" spans="1:3">
      <c r="A1665" s="9" t="s">
        <v>35</v>
      </c>
      <c r="C1665" s="9" t="s">
        <v>33</v>
      </c>
    </row>
    <row r="1666" spans="1:3">
      <c r="A1666" s="9" t="s">
        <v>1568</v>
      </c>
      <c r="C1666" s="9" t="s">
        <v>1566</v>
      </c>
    </row>
    <row r="1667" spans="1:3">
      <c r="A1667" s="9" t="s">
        <v>967</v>
      </c>
      <c r="C1667" s="9" t="s">
        <v>965</v>
      </c>
    </row>
    <row r="1668" spans="1:3">
      <c r="A1668" s="9" t="s">
        <v>610</v>
      </c>
      <c r="C1668" s="9" t="s">
        <v>608</v>
      </c>
    </row>
    <row r="1669" spans="1:3">
      <c r="A1669" s="9" t="s">
        <v>2556</v>
      </c>
      <c r="C1669" s="9" t="s">
        <v>2554</v>
      </c>
    </row>
    <row r="1670" spans="1:3">
      <c r="A1670" s="9" t="s">
        <v>3371</v>
      </c>
      <c r="C1670" s="9" t="s">
        <v>3369</v>
      </c>
    </row>
    <row r="1671" spans="1:3">
      <c r="A1671" s="9" t="s">
        <v>2233</v>
      </c>
      <c r="C1671" s="9" t="s">
        <v>2229</v>
      </c>
    </row>
    <row r="1672" spans="1:3">
      <c r="A1672" s="9" t="s">
        <v>3371</v>
      </c>
      <c r="C1672" s="9" t="s">
        <v>3368</v>
      </c>
    </row>
    <row r="1673" spans="1:3">
      <c r="A1673" s="9" t="s">
        <v>1636</v>
      </c>
      <c r="C1673" s="9" t="s">
        <v>1634</v>
      </c>
    </row>
    <row r="1674" spans="1:3">
      <c r="A1674" s="9" t="s">
        <v>3071</v>
      </c>
      <c r="C1674" s="9" t="s">
        <v>3069</v>
      </c>
    </row>
    <row r="1675" spans="1:3">
      <c r="A1675" s="9" t="s">
        <v>2445</v>
      </c>
      <c r="C1675" s="9" t="s">
        <v>2443</v>
      </c>
    </row>
    <row r="1676" spans="1:3">
      <c r="A1676" s="9" t="s">
        <v>736</v>
      </c>
      <c r="C1676" s="9" t="s">
        <v>734</v>
      </c>
    </row>
    <row r="1677" spans="1:3">
      <c r="A1677" s="9" t="s">
        <v>205</v>
      </c>
      <c r="C1677" s="9" t="s">
        <v>203</v>
      </c>
    </row>
    <row r="1678" spans="1:3">
      <c r="A1678" s="9" t="s">
        <v>2466</v>
      </c>
      <c r="C1678" s="9" t="s">
        <v>2464</v>
      </c>
    </row>
    <row r="1679" spans="1:3">
      <c r="A1679" s="9" t="s">
        <v>3277</v>
      </c>
      <c r="C1679" s="9" t="s">
        <v>3275</v>
      </c>
    </row>
    <row r="1680" spans="1:3">
      <c r="A1680" s="9" t="s">
        <v>286</v>
      </c>
      <c r="C1680" s="9" t="s">
        <v>284</v>
      </c>
    </row>
    <row r="1681" spans="1:3">
      <c r="A1681" s="9" t="s">
        <v>858</v>
      </c>
      <c r="C1681" s="9" t="s">
        <v>856</v>
      </c>
    </row>
    <row r="1682" spans="1:3">
      <c r="A1682" s="9" t="s">
        <v>176</v>
      </c>
      <c r="C1682" s="9" t="s">
        <v>174</v>
      </c>
    </row>
    <row r="1683" spans="1:3">
      <c r="A1683" s="9" t="s">
        <v>1232</v>
      </c>
      <c r="C1683" s="9" t="s">
        <v>1230</v>
      </c>
    </row>
    <row r="1684" spans="1:3">
      <c r="A1684" s="9" t="s">
        <v>3355</v>
      </c>
      <c r="C1684" s="9" t="s">
        <v>3353</v>
      </c>
    </row>
    <row r="1685" spans="1:3">
      <c r="A1685" s="9" t="s">
        <v>1174</v>
      </c>
      <c r="C1685" s="9" t="s">
        <v>1172</v>
      </c>
    </row>
    <row r="1686" spans="1:3">
      <c r="A1686" s="9" t="s">
        <v>14</v>
      </c>
      <c r="C1686" s="9" t="s">
        <v>12</v>
      </c>
    </row>
    <row r="1687" spans="1:3">
      <c r="A1687" s="9" t="s">
        <v>1076</v>
      </c>
      <c r="C1687" s="9" t="s">
        <v>1074</v>
      </c>
    </row>
    <row r="1688" spans="1:3">
      <c r="A1688" s="9" t="s">
        <v>1799</v>
      </c>
      <c r="C1688" s="9" t="s">
        <v>1797</v>
      </c>
    </row>
    <row r="1689" spans="1:3">
      <c r="A1689" s="9" t="s">
        <v>1056</v>
      </c>
      <c r="C1689" s="9" t="s">
        <v>1054</v>
      </c>
    </row>
    <row r="1690" spans="1:3">
      <c r="A1690" s="9" t="s">
        <v>275</v>
      </c>
      <c r="C1690" s="9" t="s">
        <v>273</v>
      </c>
    </row>
    <row r="1691" spans="1:3">
      <c r="A1691" s="9" t="s">
        <v>230</v>
      </c>
      <c r="C1691" s="9" t="s">
        <v>228</v>
      </c>
    </row>
    <row r="1692" spans="1:3">
      <c r="A1692" s="9" t="s">
        <v>1691</v>
      </c>
      <c r="C1692" s="9" t="s">
        <v>1689</v>
      </c>
    </row>
    <row r="1693" spans="1:3">
      <c r="A1693" s="9" t="s">
        <v>2116</v>
      </c>
      <c r="C1693" s="9" t="s">
        <v>2114</v>
      </c>
    </row>
    <row r="1694" spans="1:3">
      <c r="A1694" s="9" t="s">
        <v>1068</v>
      </c>
      <c r="C1694" s="9" t="s">
        <v>1066</v>
      </c>
    </row>
    <row r="1695" spans="1:3">
      <c r="A1695" s="9" t="s">
        <v>2355</v>
      </c>
      <c r="C1695" s="9" t="s">
        <v>2353</v>
      </c>
    </row>
    <row r="1696" spans="1:3">
      <c r="A1696" s="9" t="s">
        <v>870</v>
      </c>
      <c r="C1696" s="9" t="s">
        <v>868</v>
      </c>
    </row>
    <row r="1697" spans="1:3">
      <c r="A1697" s="9" t="s">
        <v>391</v>
      </c>
      <c r="C1697" s="9" t="s">
        <v>389</v>
      </c>
    </row>
    <row r="1698" spans="1:3">
      <c r="A1698" s="9" t="s">
        <v>2955</v>
      </c>
      <c r="C1698" s="9" t="s">
        <v>2953</v>
      </c>
    </row>
    <row r="1699" spans="1:3">
      <c r="A1699" s="9" t="s">
        <v>775</v>
      </c>
      <c r="C1699" s="9" t="s">
        <v>773</v>
      </c>
    </row>
    <row r="1700" spans="1:3">
      <c r="A1700" s="9" t="s">
        <v>1324</v>
      </c>
      <c r="C1700" s="9" t="s">
        <v>1322</v>
      </c>
    </row>
    <row r="1701" spans="1:3">
      <c r="A1701" s="9" t="s">
        <v>2332</v>
      </c>
      <c r="C1701" s="9" t="s">
        <v>2330</v>
      </c>
    </row>
    <row r="1702" spans="1:3">
      <c r="A1702" s="9" t="s">
        <v>103</v>
      </c>
      <c r="C1702" s="9" t="s">
        <v>101</v>
      </c>
    </row>
    <row r="1703" spans="1:3">
      <c r="A1703" s="9" t="s">
        <v>1263</v>
      </c>
      <c r="C1703" s="9" t="s">
        <v>1261</v>
      </c>
    </row>
    <row r="1704" spans="1:3">
      <c r="A1704" s="9" t="s">
        <v>2163</v>
      </c>
      <c r="C1704" s="9" t="s">
        <v>2161</v>
      </c>
    </row>
    <row r="1705" spans="1:3">
      <c r="A1705" s="9" t="s">
        <v>1430</v>
      </c>
      <c r="C1705" s="9" t="s">
        <v>1428</v>
      </c>
    </row>
    <row r="1706" spans="1:3">
      <c r="A1706" s="9" t="s">
        <v>784</v>
      </c>
      <c r="C1706" s="9" t="s">
        <v>783</v>
      </c>
    </row>
    <row r="1707" spans="1:3">
      <c r="A1707" s="9" t="s">
        <v>295</v>
      </c>
      <c r="C1707" s="9" t="s">
        <v>293</v>
      </c>
    </row>
    <row r="1708" spans="1:3">
      <c r="A1708" s="9" t="s">
        <v>2106</v>
      </c>
      <c r="C1708" s="9" t="s">
        <v>2104</v>
      </c>
    </row>
    <row r="1709" spans="1:3">
      <c r="A1709" s="9" t="s">
        <v>430</v>
      </c>
      <c r="C1709" s="9" t="s">
        <v>428</v>
      </c>
    </row>
    <row r="1710" spans="1:3">
      <c r="A1710" s="9" t="s">
        <v>653</v>
      </c>
      <c r="C1710" s="9" t="s">
        <v>651</v>
      </c>
    </row>
    <row r="1711" spans="1:3">
      <c r="A1711" s="9" t="s">
        <v>1125</v>
      </c>
      <c r="C1711" s="9" t="s">
        <v>1123</v>
      </c>
    </row>
    <row r="1712" spans="1:3">
      <c r="A1712" s="9" t="s">
        <v>2875</v>
      </c>
      <c r="C1712" s="9" t="s">
        <v>2872</v>
      </c>
    </row>
    <row r="1713" spans="1:3">
      <c r="A1713" s="9" t="s">
        <v>3053</v>
      </c>
      <c r="C1713" s="9" t="s">
        <v>3051</v>
      </c>
    </row>
    <row r="1714" spans="1:3">
      <c r="A1714" s="9" t="s">
        <v>2875</v>
      </c>
      <c r="C1714" s="9" t="s">
        <v>2873</v>
      </c>
    </row>
    <row r="1715" spans="1:3">
      <c r="A1715" s="9" t="s">
        <v>2878</v>
      </c>
      <c r="C1715" s="9" t="s">
        <v>2876</v>
      </c>
    </row>
    <row r="1716" spans="1:3">
      <c r="A1716" s="9" t="s">
        <v>1818</v>
      </c>
      <c r="C1716" s="9" t="s">
        <v>1817</v>
      </c>
    </row>
    <row r="1717" spans="1:3">
      <c r="A1717" s="9" t="s">
        <v>583</v>
      </c>
      <c r="C1717" s="9" t="s">
        <v>581</v>
      </c>
    </row>
    <row r="1718" spans="1:3">
      <c r="A1718" s="9" t="s">
        <v>1914</v>
      </c>
      <c r="C1718" s="9" t="s">
        <v>1912</v>
      </c>
    </row>
    <row r="1719" spans="1:3">
      <c r="A1719" s="9" t="s">
        <v>322</v>
      </c>
      <c r="C1719" s="9" t="s">
        <v>320</v>
      </c>
    </row>
    <row r="1720" spans="1:3">
      <c r="A1720" s="9" t="s">
        <v>17</v>
      </c>
      <c r="C1720" s="9" t="s">
        <v>21</v>
      </c>
    </row>
    <row r="1721" spans="1:3">
      <c r="A1721" s="9" t="s">
        <v>3232</v>
      </c>
      <c r="C1721" s="9" t="s">
        <v>3230</v>
      </c>
    </row>
    <row r="1722" spans="1:3">
      <c r="A1722" s="9" t="s">
        <v>46</v>
      </c>
      <c r="C1722" s="9" t="s">
        <v>44</v>
      </c>
    </row>
    <row r="1723" spans="1:3">
      <c r="A1723" s="9" t="s">
        <v>1183</v>
      </c>
      <c r="C1723" s="9" t="s">
        <v>1181</v>
      </c>
    </row>
    <row r="1724" spans="1:3">
      <c r="A1724" s="9" t="s">
        <v>394</v>
      </c>
      <c r="C1724" s="9" t="s">
        <v>392</v>
      </c>
    </row>
    <row r="1725" spans="1:3">
      <c r="A1725" s="9" t="s">
        <v>1625</v>
      </c>
      <c r="C1725" s="9" t="s">
        <v>1623</v>
      </c>
    </row>
    <row r="1726" spans="1:3">
      <c r="A1726" s="9" t="s">
        <v>615</v>
      </c>
      <c r="C1726" s="9" t="s">
        <v>613</v>
      </c>
    </row>
    <row r="1727" spans="1:3">
      <c r="A1727" s="9" t="s">
        <v>618</v>
      </c>
      <c r="C1727" s="9" t="s">
        <v>616</v>
      </c>
    </row>
    <row r="1728" spans="1:3">
      <c r="A1728" s="9" t="s">
        <v>1826</v>
      </c>
      <c r="C1728" s="9" t="s">
        <v>1824</v>
      </c>
    </row>
    <row r="1729" spans="1:3">
      <c r="A1729" s="9" t="s">
        <v>2989</v>
      </c>
      <c r="C1729" s="9" t="s">
        <v>2987</v>
      </c>
    </row>
    <row r="1730" spans="1:3">
      <c r="A1730" s="9" t="s">
        <v>726</v>
      </c>
      <c r="C1730" s="9" t="s">
        <v>724</v>
      </c>
    </row>
    <row r="1731" spans="1:3">
      <c r="A1731" s="9" t="s">
        <v>2753</v>
      </c>
      <c r="C1731" s="9" t="s">
        <v>2751</v>
      </c>
    </row>
    <row r="1732" spans="1:3">
      <c r="A1732" s="9" t="s">
        <v>2934</v>
      </c>
      <c r="C1732" s="9" t="s">
        <v>2932</v>
      </c>
    </row>
    <row r="1733" spans="1:3">
      <c r="A1733" s="9" t="s">
        <v>1684</v>
      </c>
      <c r="C1733" s="9" t="s">
        <v>1682</v>
      </c>
    </row>
    <row r="1734" spans="1:3">
      <c r="A1734" s="9" t="s">
        <v>778</v>
      </c>
      <c r="C1734" s="9" t="s">
        <v>776</v>
      </c>
    </row>
    <row r="1735" spans="1:3">
      <c r="A1735" s="9" t="s">
        <v>1461</v>
      </c>
      <c r="C1735" s="9" t="s">
        <v>1459</v>
      </c>
    </row>
    <row r="1736" spans="1:3">
      <c r="A1736" s="9" t="s">
        <v>424</v>
      </c>
      <c r="C1736" s="9" t="s">
        <v>422</v>
      </c>
    </row>
    <row r="1737" spans="1:3">
      <c r="A1737" s="9" t="s">
        <v>6</v>
      </c>
      <c r="C1737" s="9" t="s">
        <v>4</v>
      </c>
    </row>
    <row r="1738" spans="1:3">
      <c r="A1738" s="9" t="s">
        <v>1296</v>
      </c>
      <c r="C1738" s="9" t="s">
        <v>1294</v>
      </c>
    </row>
    <row r="1739" spans="1:3">
      <c r="A1739" s="9" t="s">
        <v>2277</v>
      </c>
      <c r="C1739" s="9" t="s">
        <v>2275</v>
      </c>
    </row>
    <row r="1740" spans="1:3">
      <c r="A1740" s="9" t="s">
        <v>411</v>
      </c>
      <c r="C1740" s="9" t="s">
        <v>409</v>
      </c>
    </row>
    <row r="1741" spans="1:3">
      <c r="A1741" s="9" t="s">
        <v>2760</v>
      </c>
      <c r="C1741" s="9" t="s">
        <v>2758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A503-89B3-274F-A778-338F78D8F6E6}">
  <dimension ref="A1:D1555"/>
  <sheetViews>
    <sheetView zoomScaleNormal="100" workbookViewId="0"/>
  </sheetViews>
  <sheetFormatPr defaultColWidth="10.6640625" defaultRowHeight="15.5"/>
  <cols>
    <col min="1" max="1" width="13.5" customWidth="1"/>
    <col min="2" max="2" width="38.33203125" customWidth="1"/>
    <col min="3" max="3" width="23.1640625" style="8" bestFit="1" customWidth="1"/>
    <col min="4" max="4" width="48.58203125" style="15" customWidth="1"/>
  </cols>
  <sheetData>
    <row r="1" spans="1:4" s="10" customFormat="1">
      <c r="A1" s="22" t="s">
        <v>13227</v>
      </c>
      <c r="B1" s="22" t="s">
        <v>9202</v>
      </c>
      <c r="C1" s="22" t="s">
        <v>14781</v>
      </c>
      <c r="D1" s="23" t="s">
        <v>14782</v>
      </c>
    </row>
    <row r="2" spans="1:4">
      <c r="A2" s="24" t="s">
        <v>13235</v>
      </c>
      <c r="B2" s="24" t="s">
        <v>14783</v>
      </c>
      <c r="C2" s="3" t="str">
        <f t="shared" ref="C2:C12" si="0">_xlfn.CONCAT(A2, " : ", "1000")</f>
        <v>C00001 : 1000</v>
      </c>
      <c r="D2" s="25" t="str">
        <f>_xlfn.CONCAT(A2, " : ", B2)</f>
        <v>C00001 : Water</v>
      </c>
    </row>
    <row r="3" spans="1:4">
      <c r="A3" s="24" t="s">
        <v>13236</v>
      </c>
      <c r="B3" s="24" t="s">
        <v>14784</v>
      </c>
      <c r="C3" s="3" t="str">
        <f t="shared" si="0"/>
        <v>C00002 : 1000</v>
      </c>
      <c r="D3" s="25" t="str">
        <f t="shared" ref="D3:D66" si="1">_xlfn.CONCAT(A3, " : ", B3)</f>
        <v>C00002 : ATP</v>
      </c>
    </row>
    <row r="4" spans="1:4">
      <c r="A4" s="24" t="s">
        <v>13237</v>
      </c>
      <c r="B4" s="24" t="s">
        <v>14785</v>
      </c>
      <c r="C4" s="3" t="str">
        <f t="shared" si="0"/>
        <v>C00003 : 1000</v>
      </c>
      <c r="D4" s="25" t="str">
        <f t="shared" si="1"/>
        <v>C00003 : NAD+</v>
      </c>
    </row>
    <row r="5" spans="1:4">
      <c r="A5" s="24" t="s">
        <v>13238</v>
      </c>
      <c r="B5" s="24" t="s">
        <v>14786</v>
      </c>
      <c r="C5" s="3" t="str">
        <f t="shared" si="0"/>
        <v>C00004 : 1000</v>
      </c>
      <c r="D5" s="25" t="str">
        <f t="shared" si="1"/>
        <v>C00004 : NADH</v>
      </c>
    </row>
    <row r="6" spans="1:4">
      <c r="A6" s="24" t="s">
        <v>13239</v>
      </c>
      <c r="B6" s="24" t="s">
        <v>14787</v>
      </c>
      <c r="C6" s="3" t="str">
        <f t="shared" si="0"/>
        <v>C00005 : 1000</v>
      </c>
      <c r="D6" s="25" t="str">
        <f t="shared" si="1"/>
        <v>C00005 : NADPH</v>
      </c>
    </row>
    <row r="7" spans="1:4">
      <c r="A7" s="24" t="s">
        <v>13240</v>
      </c>
      <c r="B7" s="24" t="s">
        <v>14788</v>
      </c>
      <c r="C7" s="3" t="str">
        <f t="shared" si="0"/>
        <v>C00006 : 1000</v>
      </c>
      <c r="D7" s="25" t="str">
        <f t="shared" si="1"/>
        <v>C00006 : NADP+</v>
      </c>
    </row>
    <row r="8" spans="1:4">
      <c r="A8" s="24" t="s">
        <v>13241</v>
      </c>
      <c r="B8" s="24" t="s">
        <v>14789</v>
      </c>
      <c r="C8" s="3" t="str">
        <f t="shared" si="0"/>
        <v>C00007 : 1000</v>
      </c>
      <c r="D8" s="25" t="str">
        <f t="shared" si="1"/>
        <v>C00007 : Oxygen</v>
      </c>
    </row>
    <row r="9" spans="1:4">
      <c r="A9" s="24" t="s">
        <v>13242</v>
      </c>
      <c r="B9" s="24" t="s">
        <v>14790</v>
      </c>
      <c r="C9" s="3" t="str">
        <f t="shared" si="0"/>
        <v>C00008 : 1000</v>
      </c>
      <c r="D9" s="25" t="str">
        <f t="shared" si="1"/>
        <v>C00008 : ADP</v>
      </c>
    </row>
    <row r="10" spans="1:4">
      <c r="A10" s="24" t="s">
        <v>13243</v>
      </c>
      <c r="B10" s="24" t="s">
        <v>14791</v>
      </c>
      <c r="C10" s="3" t="str">
        <f t="shared" si="0"/>
        <v>C00009 : 1000</v>
      </c>
      <c r="D10" s="25" t="str">
        <f t="shared" si="1"/>
        <v>C00009 : Orthophosphate</v>
      </c>
    </row>
    <row r="11" spans="1:4">
      <c r="A11" s="24" t="s">
        <v>13244</v>
      </c>
      <c r="B11" s="24" t="s">
        <v>14792</v>
      </c>
      <c r="C11" s="3" t="str">
        <f t="shared" si="0"/>
        <v>C00010 : 1000</v>
      </c>
      <c r="D11" s="25" t="str">
        <f t="shared" si="1"/>
        <v>C00010 : CoA</v>
      </c>
    </row>
    <row r="12" spans="1:4">
      <c r="A12" s="24" t="s">
        <v>13245</v>
      </c>
      <c r="B12" s="24" t="s">
        <v>14829</v>
      </c>
      <c r="C12" s="3" t="str">
        <f t="shared" si="0"/>
        <v>C00011 : 1000</v>
      </c>
      <c r="D12" s="25" t="str">
        <f t="shared" si="1"/>
        <v>C00011 : Carbon dioxide</v>
      </c>
    </row>
    <row r="13" spans="1:4">
      <c r="A13" s="24" t="s">
        <v>13246</v>
      </c>
      <c r="B13" s="24" t="s">
        <v>14828</v>
      </c>
      <c r="C13" s="3" t="str">
        <f t="shared" ref="C13:C66" si="2">_xlfn.CONCAT(A13, " : ", "1")</f>
        <v>C00012 : 1</v>
      </c>
      <c r="D13" s="25" t="str">
        <f t="shared" si="1"/>
        <v>C00012 : Peptide</v>
      </c>
    </row>
    <row r="14" spans="1:4">
      <c r="A14" s="24" t="s">
        <v>13247</v>
      </c>
      <c r="B14" s="24" t="s">
        <v>14827</v>
      </c>
      <c r="C14" s="3" t="str">
        <f>_xlfn.CONCAT(A14, " : ", "1000")</f>
        <v>C00013 : 1000</v>
      </c>
      <c r="D14" s="25" t="str">
        <f t="shared" si="1"/>
        <v>C00013 : Diphosphate</v>
      </c>
    </row>
    <row r="15" spans="1:4">
      <c r="A15" s="24" t="s">
        <v>13248</v>
      </c>
      <c r="B15" s="24" t="s">
        <v>14826</v>
      </c>
      <c r="C15" s="3" t="str">
        <f>_xlfn.CONCAT(A15, " : ", "1000")</f>
        <v>C00014 : 1000</v>
      </c>
      <c r="D15" s="25" t="str">
        <f t="shared" si="1"/>
        <v>C00014 : Ammonia</v>
      </c>
    </row>
    <row r="16" spans="1:4">
      <c r="A16" s="24" t="s">
        <v>13249</v>
      </c>
      <c r="B16" s="24" t="s">
        <v>14793</v>
      </c>
      <c r="C16" s="3" t="str">
        <f>_xlfn.CONCAT(A16, " : ", "1000")</f>
        <v>C00015 : 1000</v>
      </c>
      <c r="D16" s="25" t="str">
        <f t="shared" si="1"/>
        <v>C00015 : UDP</v>
      </c>
    </row>
    <row r="17" spans="1:4">
      <c r="A17" s="24" t="s">
        <v>13250</v>
      </c>
      <c r="B17" s="24" t="s">
        <v>14794</v>
      </c>
      <c r="C17" s="3" t="str">
        <f>_xlfn.CONCAT(A17, " : ", "1000")</f>
        <v>C00016 : 1000</v>
      </c>
      <c r="D17" s="25" t="str">
        <f t="shared" si="1"/>
        <v>C00016 : FAD</v>
      </c>
    </row>
    <row r="18" spans="1:4">
      <c r="A18" s="24" t="s">
        <v>13251</v>
      </c>
      <c r="B18" s="24" t="s">
        <v>14825</v>
      </c>
      <c r="C18" s="3" t="str">
        <f t="shared" si="2"/>
        <v>C00017 : 1</v>
      </c>
      <c r="D18" s="25" t="str">
        <f t="shared" si="1"/>
        <v>C00017 : Protein</v>
      </c>
    </row>
    <row r="19" spans="1:4">
      <c r="A19" s="24" t="s">
        <v>13252</v>
      </c>
      <c r="B19" s="24" t="s">
        <v>14795</v>
      </c>
      <c r="C19" s="3" t="str">
        <f t="shared" si="2"/>
        <v>C00018 : 1</v>
      </c>
      <c r="D19" s="25" t="str">
        <f t="shared" si="1"/>
        <v>C00018 : Pyridoxal phosphate</v>
      </c>
    </row>
    <row r="20" spans="1:4">
      <c r="A20" s="24" t="s">
        <v>13253</v>
      </c>
      <c r="B20" s="24" t="s">
        <v>14796</v>
      </c>
      <c r="C20" s="3" t="str">
        <f t="shared" ref="C20:C25" si="3">_xlfn.CONCAT(A20, " : ", "1000")</f>
        <v>C00019 : 1000</v>
      </c>
      <c r="D20" s="25" t="str">
        <f t="shared" si="1"/>
        <v>C00019 : S-Adenosyl-L-methionine</v>
      </c>
    </row>
    <row r="21" spans="1:4">
      <c r="A21" s="24" t="s">
        <v>13254</v>
      </c>
      <c r="B21" s="24" t="s">
        <v>14797</v>
      </c>
      <c r="C21" s="3" t="str">
        <f t="shared" si="3"/>
        <v>C00020 : 1000</v>
      </c>
      <c r="D21" s="25" t="str">
        <f t="shared" si="1"/>
        <v>C00020 : AMP</v>
      </c>
    </row>
    <row r="22" spans="1:4">
      <c r="A22" s="24" t="s">
        <v>13255</v>
      </c>
      <c r="B22" s="24" t="s">
        <v>14798</v>
      </c>
      <c r="C22" s="3" t="str">
        <f t="shared" si="3"/>
        <v>C00021 : 1000</v>
      </c>
      <c r="D22" s="25" t="str">
        <f t="shared" si="1"/>
        <v>C00021 : S-Adenosyl-L-homocysteine</v>
      </c>
    </row>
    <row r="23" spans="1:4">
      <c r="A23" s="24" t="s">
        <v>13256</v>
      </c>
      <c r="B23" s="24" t="s">
        <v>14824</v>
      </c>
      <c r="C23" s="3" t="str">
        <f t="shared" si="3"/>
        <v>C00022 : 1000</v>
      </c>
      <c r="D23" s="25" t="str">
        <f t="shared" si="1"/>
        <v>C00022 : Pyruvate</v>
      </c>
    </row>
    <row r="24" spans="1:4">
      <c r="A24" s="24" t="s">
        <v>13257</v>
      </c>
      <c r="B24" s="24" t="s">
        <v>14823</v>
      </c>
      <c r="C24" s="3" t="str">
        <f t="shared" si="3"/>
        <v>C00024 : 1000</v>
      </c>
      <c r="D24" s="25" t="str">
        <f t="shared" si="1"/>
        <v>C00024 : Acetyl-CoA</v>
      </c>
    </row>
    <row r="25" spans="1:4">
      <c r="A25" s="24" t="s">
        <v>13258</v>
      </c>
      <c r="B25" s="24" t="s">
        <v>14799</v>
      </c>
      <c r="C25" s="3" t="str">
        <f t="shared" si="3"/>
        <v>C00025 : 1000</v>
      </c>
      <c r="D25" s="25" t="str">
        <f t="shared" si="1"/>
        <v>C00025 : L-Glutamate</v>
      </c>
    </row>
    <row r="26" spans="1:4">
      <c r="A26" s="24" t="s">
        <v>13259</v>
      </c>
      <c r="B26" s="24" t="s">
        <v>14800</v>
      </c>
      <c r="C26" s="3" t="str">
        <f t="shared" si="2"/>
        <v>C00026 : 1</v>
      </c>
      <c r="D26" s="25" t="str">
        <f t="shared" si="1"/>
        <v>C00026 : 2-Oxoglutarate</v>
      </c>
    </row>
    <row r="27" spans="1:4">
      <c r="A27" s="24" t="s">
        <v>13260</v>
      </c>
      <c r="B27" s="24" t="s">
        <v>14822</v>
      </c>
      <c r="C27" s="3" t="str">
        <f t="shared" si="2"/>
        <v>C00027 : 1</v>
      </c>
      <c r="D27" s="25" t="str">
        <f t="shared" si="1"/>
        <v>C00027 : Hydrogen peroxide</v>
      </c>
    </row>
    <row r="28" spans="1:4">
      <c r="A28" s="24" t="s">
        <v>13261</v>
      </c>
      <c r="B28" s="24" t="s">
        <v>14821</v>
      </c>
      <c r="C28" s="3" t="str">
        <f t="shared" si="2"/>
        <v>C00028 : 1</v>
      </c>
      <c r="D28" s="25" t="str">
        <f t="shared" si="1"/>
        <v>C00028 : Acceptor</v>
      </c>
    </row>
    <row r="29" spans="1:4">
      <c r="A29" s="24" t="s">
        <v>13262</v>
      </c>
      <c r="B29" s="24" t="s">
        <v>14801</v>
      </c>
      <c r="C29" s="3" t="str">
        <f>_xlfn.CONCAT(A29, " : ", "1000")</f>
        <v>C00029 : 1000</v>
      </c>
      <c r="D29" s="25" t="str">
        <f t="shared" si="1"/>
        <v>C00029 : UDP-glucose</v>
      </c>
    </row>
    <row r="30" spans="1:4">
      <c r="A30" s="24" t="s">
        <v>13263</v>
      </c>
      <c r="B30" s="24" t="s">
        <v>14820</v>
      </c>
      <c r="C30" s="3" t="str">
        <f t="shared" si="2"/>
        <v>C00030 : 1</v>
      </c>
      <c r="D30" s="25" t="str">
        <f t="shared" si="1"/>
        <v>C00030 : Reduced acceptor</v>
      </c>
    </row>
    <row r="31" spans="1:4">
      <c r="A31" s="24" t="s">
        <v>13264</v>
      </c>
      <c r="B31" s="24" t="s">
        <v>14802</v>
      </c>
      <c r="C31" s="3" t="str">
        <f>_xlfn.CONCAT(A31, " : ", "1000")</f>
        <v>C00031 : 1000</v>
      </c>
      <c r="D31" s="25" t="str">
        <f t="shared" si="1"/>
        <v>C00031 : D-Glucose</v>
      </c>
    </row>
    <row r="32" spans="1:4">
      <c r="A32" s="24" t="s">
        <v>13265</v>
      </c>
      <c r="B32" s="24" t="s">
        <v>14803</v>
      </c>
      <c r="C32" s="3" t="str">
        <f t="shared" si="2"/>
        <v>C00032 : 1</v>
      </c>
      <c r="D32" s="25" t="str">
        <f t="shared" si="1"/>
        <v>C00032 : Heme</v>
      </c>
    </row>
    <row r="33" spans="1:4">
      <c r="A33" s="24" t="s">
        <v>13266</v>
      </c>
      <c r="B33" s="24" t="s">
        <v>14819</v>
      </c>
      <c r="C33" s="3" t="str">
        <f t="shared" si="2"/>
        <v>C00033 : 1</v>
      </c>
      <c r="D33" s="25" t="str">
        <f t="shared" si="1"/>
        <v>C00033 : Acetate</v>
      </c>
    </row>
    <row r="34" spans="1:4">
      <c r="A34" s="24" t="s">
        <v>13267</v>
      </c>
      <c r="B34" s="24" t="s">
        <v>14804</v>
      </c>
      <c r="C34" s="3" t="str">
        <f>_xlfn.CONCAT(A34, " : ", "1000")</f>
        <v>C00035 : 1000</v>
      </c>
      <c r="D34" s="25" t="str">
        <f t="shared" si="1"/>
        <v>C00035 : GDP</v>
      </c>
    </row>
    <row r="35" spans="1:4">
      <c r="A35" s="24" t="s">
        <v>13268</v>
      </c>
      <c r="B35" s="24" t="s">
        <v>14805</v>
      </c>
      <c r="C35" s="3" t="str">
        <f t="shared" si="2"/>
        <v>C00036 : 1</v>
      </c>
      <c r="D35" s="25" t="str">
        <f t="shared" si="1"/>
        <v>C00036 : Oxaloacetate</v>
      </c>
    </row>
    <row r="36" spans="1:4">
      <c r="A36" s="24" t="s">
        <v>13269</v>
      </c>
      <c r="B36" s="24" t="s">
        <v>14806</v>
      </c>
      <c r="C36" s="3" t="str">
        <f>_xlfn.CONCAT(A36, " : ", "1000")</f>
        <v>C00037 : 1000</v>
      </c>
      <c r="D36" s="25" t="str">
        <f t="shared" si="1"/>
        <v>C00037 : Glycine</v>
      </c>
    </row>
    <row r="37" spans="1:4">
      <c r="A37" s="24" t="s">
        <v>13270</v>
      </c>
      <c r="B37" s="24" t="s">
        <v>14807</v>
      </c>
      <c r="C37" s="3" t="str">
        <f t="shared" si="2"/>
        <v>C00039 : 1</v>
      </c>
      <c r="D37" s="25" t="str">
        <f t="shared" si="1"/>
        <v>C00039 : DNA</v>
      </c>
    </row>
    <row r="38" spans="1:4">
      <c r="A38" s="24" t="s">
        <v>13271</v>
      </c>
      <c r="B38" s="24" t="s">
        <v>14808</v>
      </c>
      <c r="C38" s="3" t="str">
        <f t="shared" si="2"/>
        <v>C00040 : 1</v>
      </c>
      <c r="D38" s="25" t="str">
        <f t="shared" si="1"/>
        <v>C00040 : Acyl-CoA</v>
      </c>
    </row>
    <row r="39" spans="1:4">
      <c r="A39" s="24" t="s">
        <v>13272</v>
      </c>
      <c r="B39" s="24" t="s">
        <v>14809</v>
      </c>
      <c r="C39" s="3" t="str">
        <f>_xlfn.CONCAT(A39, " : ", "1000")</f>
        <v>C00041 : 1000</v>
      </c>
      <c r="D39" s="25" t="str">
        <f t="shared" si="1"/>
        <v>C00041 : L-Alanine</v>
      </c>
    </row>
    <row r="40" spans="1:4">
      <c r="A40" s="24" t="s">
        <v>13273</v>
      </c>
      <c r="B40" s="24" t="s">
        <v>14810</v>
      </c>
      <c r="C40" s="3" t="str">
        <f t="shared" si="2"/>
        <v>C00042 : 1</v>
      </c>
      <c r="D40" s="25" t="str">
        <f t="shared" si="1"/>
        <v>C00042 : Succinate</v>
      </c>
    </row>
    <row r="41" spans="1:4">
      <c r="A41" s="24" t="s">
        <v>13274</v>
      </c>
      <c r="B41" s="24" t="s">
        <v>14811</v>
      </c>
      <c r="C41" s="3" t="str">
        <f t="shared" si="2"/>
        <v>C00043 : 1</v>
      </c>
      <c r="D41" s="25" t="str">
        <f t="shared" si="1"/>
        <v>C00043 : UDP-N-acetyl-alpha-D-glucosamine</v>
      </c>
    </row>
    <row r="42" spans="1:4">
      <c r="A42" s="24" t="s">
        <v>13275</v>
      </c>
      <c r="B42" s="24" t="s">
        <v>14812</v>
      </c>
      <c r="C42" s="3" t="str">
        <f t="shared" si="2"/>
        <v>C00044 : 1</v>
      </c>
      <c r="D42" s="25" t="str">
        <f t="shared" si="1"/>
        <v>C00044 : GTP</v>
      </c>
    </row>
    <row r="43" spans="1:4">
      <c r="A43" s="24" t="s">
        <v>13276</v>
      </c>
      <c r="B43" s="24" t="s">
        <v>14818</v>
      </c>
      <c r="C43" s="3" t="str">
        <f t="shared" si="2"/>
        <v>C00045 : 1</v>
      </c>
      <c r="D43" s="25" t="str">
        <f t="shared" si="1"/>
        <v>C00045 : Amino acid</v>
      </c>
    </row>
    <row r="44" spans="1:4">
      <c r="A44" s="24" t="s">
        <v>13277</v>
      </c>
      <c r="B44" s="24" t="s">
        <v>14813</v>
      </c>
      <c r="C44" s="3" t="str">
        <f t="shared" si="2"/>
        <v>C00046 : 1</v>
      </c>
      <c r="D44" s="25" t="str">
        <f t="shared" si="1"/>
        <v>C00046 : RNA</v>
      </c>
    </row>
    <row r="45" spans="1:4">
      <c r="A45" s="24" t="s">
        <v>13278</v>
      </c>
      <c r="B45" s="24" t="s">
        <v>14814</v>
      </c>
      <c r="C45" s="3" t="str">
        <f>_xlfn.CONCAT(A45, " : ", "1000")</f>
        <v>C00047 : 1000</v>
      </c>
      <c r="D45" s="25" t="str">
        <f t="shared" si="1"/>
        <v>C00047 : L-Lysine</v>
      </c>
    </row>
    <row r="46" spans="1:4">
      <c r="A46" s="24" t="s">
        <v>13279</v>
      </c>
      <c r="B46" s="24" t="s">
        <v>14815</v>
      </c>
      <c r="C46" s="3" t="str">
        <f t="shared" si="2"/>
        <v>C00048 : 1</v>
      </c>
      <c r="D46" s="25" t="str">
        <f t="shared" si="1"/>
        <v>C00048 : Glyoxylate</v>
      </c>
    </row>
    <row r="47" spans="1:4">
      <c r="A47" s="24" t="s">
        <v>13280</v>
      </c>
      <c r="B47" s="24" t="s">
        <v>14816</v>
      </c>
      <c r="C47" s="3" t="str">
        <f>_xlfn.CONCAT(A47, " : ", "1000")</f>
        <v>C00049 : 1000</v>
      </c>
      <c r="D47" s="25" t="str">
        <f t="shared" si="1"/>
        <v>C00049 : L-Aspartate</v>
      </c>
    </row>
    <row r="48" spans="1:4">
      <c r="A48" s="24" t="s">
        <v>13281</v>
      </c>
      <c r="B48" s="24" t="s">
        <v>14817</v>
      </c>
      <c r="C48" s="3" t="str">
        <f t="shared" si="2"/>
        <v>C00051 : 1</v>
      </c>
      <c r="D48" s="25" t="str">
        <f t="shared" si="1"/>
        <v>C00051 : Glutathione</v>
      </c>
    </row>
    <row r="49" spans="1:4">
      <c r="A49" s="24" t="s">
        <v>13282</v>
      </c>
      <c r="B49" s="24" t="s">
        <v>14830</v>
      </c>
      <c r="C49" s="3" t="str">
        <f t="shared" si="2"/>
        <v>C00052 : 1</v>
      </c>
      <c r="D49" s="25" t="str">
        <f t="shared" si="1"/>
        <v>C00052 : UDP-alpha-D-galactose</v>
      </c>
    </row>
    <row r="50" spans="1:4">
      <c r="A50" s="24" t="s">
        <v>13283</v>
      </c>
      <c r="B50" s="24" t="s">
        <v>14831</v>
      </c>
      <c r="C50" s="3" t="str">
        <f t="shared" si="2"/>
        <v>C00053 : 1</v>
      </c>
      <c r="D50" s="25" t="str">
        <f t="shared" si="1"/>
        <v>C00053 : 3'-Phosphoadenylyl sulfate</v>
      </c>
    </row>
    <row r="51" spans="1:4">
      <c r="A51" s="24" t="s">
        <v>13284</v>
      </c>
      <c r="B51" s="24" t="s">
        <v>14832</v>
      </c>
      <c r="C51" s="3" t="str">
        <f t="shared" si="2"/>
        <v>C00054 : 1</v>
      </c>
      <c r="D51" s="25" t="str">
        <f t="shared" si="1"/>
        <v>C00054 : Adenosine 3',5'-bisphosphate</v>
      </c>
    </row>
    <row r="52" spans="1:4">
      <c r="A52" s="24" t="s">
        <v>13285</v>
      </c>
      <c r="B52" s="24" t="s">
        <v>14833</v>
      </c>
      <c r="C52" s="3" t="str">
        <f t="shared" si="2"/>
        <v>C00055 : 1</v>
      </c>
      <c r="D52" s="25" t="str">
        <f t="shared" si="1"/>
        <v>C00055 : CMP</v>
      </c>
    </row>
    <row r="53" spans="1:4">
      <c r="A53" s="24" t="s">
        <v>13286</v>
      </c>
      <c r="B53" s="24" t="s">
        <v>14834</v>
      </c>
      <c r="C53" s="3" t="str">
        <f t="shared" si="2"/>
        <v>C00058 : 1</v>
      </c>
      <c r="D53" s="25" t="str">
        <f t="shared" si="1"/>
        <v>C00058 : Formate</v>
      </c>
    </row>
    <row r="54" spans="1:4">
      <c r="A54" s="24" t="s">
        <v>13287</v>
      </c>
      <c r="B54" s="24" t="s">
        <v>14835</v>
      </c>
      <c r="C54" s="3" t="str">
        <f t="shared" si="2"/>
        <v>C00059 : 1</v>
      </c>
      <c r="D54" s="25" t="str">
        <f t="shared" si="1"/>
        <v>C00059 : Sulfate</v>
      </c>
    </row>
    <row r="55" spans="1:4">
      <c r="A55" s="24" t="s">
        <v>13288</v>
      </c>
      <c r="B55" s="24" t="s">
        <v>14836</v>
      </c>
      <c r="C55" s="3" t="str">
        <f t="shared" si="2"/>
        <v>C00060 : 1</v>
      </c>
      <c r="D55" s="25" t="str">
        <f t="shared" si="1"/>
        <v>C00060 : Carboxylate</v>
      </c>
    </row>
    <row r="56" spans="1:4">
      <c r="A56" s="24" t="s">
        <v>13289</v>
      </c>
      <c r="B56" s="24" t="s">
        <v>14837</v>
      </c>
      <c r="C56" s="3" t="str">
        <f t="shared" si="2"/>
        <v>C00061 : 1</v>
      </c>
      <c r="D56" s="25" t="str">
        <f t="shared" si="1"/>
        <v>C00061 : FMN</v>
      </c>
    </row>
    <row r="57" spans="1:4">
      <c r="A57" s="24" t="s">
        <v>13290</v>
      </c>
      <c r="B57" s="24" t="s">
        <v>14838</v>
      </c>
      <c r="C57" s="3" t="str">
        <f>_xlfn.CONCAT(A57, " : ", "1000")</f>
        <v>C00062 : 1000</v>
      </c>
      <c r="D57" s="25" t="str">
        <f t="shared" si="1"/>
        <v>C00062 : L-Arginine</v>
      </c>
    </row>
    <row r="58" spans="1:4">
      <c r="A58" s="24" t="s">
        <v>13291</v>
      </c>
      <c r="B58" s="24" t="s">
        <v>14839</v>
      </c>
      <c r="C58" s="3" t="str">
        <f t="shared" si="2"/>
        <v>C00063 : 1</v>
      </c>
      <c r="D58" s="25" t="str">
        <f t="shared" si="1"/>
        <v>C00063 : CTP</v>
      </c>
    </row>
    <row r="59" spans="1:4">
      <c r="A59" s="24" t="s">
        <v>13292</v>
      </c>
      <c r="B59" s="24" t="s">
        <v>14840</v>
      </c>
      <c r="C59" s="3" t="str">
        <f>_xlfn.CONCAT(A59, " : ", "1000")</f>
        <v>C00064 : 1000</v>
      </c>
      <c r="D59" s="25" t="str">
        <f t="shared" si="1"/>
        <v>C00064 : L-Glutamine</v>
      </c>
    </row>
    <row r="60" spans="1:4">
      <c r="A60" s="24" t="s">
        <v>13293</v>
      </c>
      <c r="B60" s="24" t="s">
        <v>14841</v>
      </c>
      <c r="C60" s="3" t="str">
        <f>_xlfn.CONCAT(A60, " : ", "1000")</f>
        <v>C00065 : 1000</v>
      </c>
      <c r="D60" s="25" t="str">
        <f t="shared" si="1"/>
        <v>C00065 : L-Serine</v>
      </c>
    </row>
    <row r="61" spans="1:4">
      <c r="A61" s="24" t="s">
        <v>13294</v>
      </c>
      <c r="B61" s="24" t="s">
        <v>14842</v>
      </c>
      <c r="C61" s="3" t="str">
        <f t="shared" si="2"/>
        <v>C00066 : 1</v>
      </c>
      <c r="D61" s="25" t="str">
        <f t="shared" si="1"/>
        <v>C00066 : tRNA</v>
      </c>
    </row>
    <row r="62" spans="1:4">
      <c r="A62" s="24" t="s">
        <v>13295</v>
      </c>
      <c r="B62" s="24" t="s">
        <v>14843</v>
      </c>
      <c r="C62" s="3" t="str">
        <f t="shared" si="2"/>
        <v>C00067 : 1</v>
      </c>
      <c r="D62" s="25" t="str">
        <f t="shared" si="1"/>
        <v>C00067 : Formaldehyde</v>
      </c>
    </row>
    <row r="63" spans="1:4">
      <c r="A63" s="24" t="s">
        <v>13296</v>
      </c>
      <c r="B63" s="24" t="s">
        <v>14844</v>
      </c>
      <c r="C63" s="3" t="str">
        <f t="shared" si="2"/>
        <v>C00068 : 1</v>
      </c>
      <c r="D63" s="25" t="str">
        <f t="shared" si="1"/>
        <v>C00068 : Thiamin diphosphate</v>
      </c>
    </row>
    <row r="64" spans="1:4">
      <c r="A64" s="24" t="s">
        <v>13297</v>
      </c>
      <c r="B64" s="24" t="s">
        <v>14845</v>
      </c>
      <c r="C64" s="3" t="str">
        <f t="shared" si="2"/>
        <v>C00069 : 1</v>
      </c>
      <c r="D64" s="25" t="str">
        <f t="shared" si="1"/>
        <v>C00069 : Alcohol</v>
      </c>
    </row>
    <row r="65" spans="1:4">
      <c r="A65" s="24" t="s">
        <v>13298</v>
      </c>
      <c r="B65" s="24" t="s">
        <v>14846</v>
      </c>
      <c r="C65" s="3" t="str">
        <f t="shared" si="2"/>
        <v>C00071 : 1</v>
      </c>
      <c r="D65" s="25" t="str">
        <f t="shared" si="1"/>
        <v>C00071 : Aldehyde</v>
      </c>
    </row>
    <row r="66" spans="1:4">
      <c r="A66" s="24" t="s">
        <v>13299</v>
      </c>
      <c r="B66" s="24" t="s">
        <v>14847</v>
      </c>
      <c r="C66" s="3" t="str">
        <f t="shared" si="2"/>
        <v>C00073 : 1</v>
      </c>
      <c r="D66" s="25" t="str">
        <f t="shared" si="1"/>
        <v>C00073 : L-Methionine</v>
      </c>
    </row>
    <row r="67" spans="1:4">
      <c r="A67" s="24" t="s">
        <v>13300</v>
      </c>
      <c r="B67" s="24" t="s">
        <v>14848</v>
      </c>
      <c r="C67" s="3" t="str">
        <f t="shared" ref="C67:C129" si="4">_xlfn.CONCAT(A67, " : ", "1")</f>
        <v>C00074 : 1</v>
      </c>
      <c r="D67" s="25" t="str">
        <f t="shared" ref="D67:D130" si="5">_xlfn.CONCAT(A67, " : ", B67)</f>
        <v>C00074 : Phosphoenolpyruvate</v>
      </c>
    </row>
    <row r="68" spans="1:4">
      <c r="A68" s="24" t="s">
        <v>13301</v>
      </c>
      <c r="B68" s="24" t="s">
        <v>14849</v>
      </c>
      <c r="C68" s="3" t="str">
        <f t="shared" si="4"/>
        <v>C00075 : 1</v>
      </c>
      <c r="D68" s="25" t="str">
        <f t="shared" si="5"/>
        <v>C00075 : UTP</v>
      </c>
    </row>
    <row r="69" spans="1:4">
      <c r="A69" s="24" t="s">
        <v>13302</v>
      </c>
      <c r="B69" s="24" t="s">
        <v>14850</v>
      </c>
      <c r="C69" s="3" t="str">
        <f t="shared" si="4"/>
        <v>C00077 : 1</v>
      </c>
      <c r="D69" s="25" t="str">
        <f t="shared" si="5"/>
        <v>C00077 : L-Ornithine</v>
      </c>
    </row>
    <row r="70" spans="1:4">
      <c r="A70" s="24" t="s">
        <v>13303</v>
      </c>
      <c r="B70" s="24" t="s">
        <v>14851</v>
      </c>
      <c r="C70" s="3" t="str">
        <f>_xlfn.CONCAT(A70, " : ", "1000")</f>
        <v>C00078 : 1000</v>
      </c>
      <c r="D70" s="25" t="str">
        <f t="shared" si="5"/>
        <v>C00078 : L-Tryptophan</v>
      </c>
    </row>
    <row r="71" spans="1:4">
      <c r="A71" s="24" t="s">
        <v>13304</v>
      </c>
      <c r="B71" s="24" t="s">
        <v>14852</v>
      </c>
      <c r="C71" s="3" t="str">
        <f>_xlfn.CONCAT(A71, " : ", "1000")</f>
        <v>C00079 : 1000</v>
      </c>
      <c r="D71" s="25" t="str">
        <f t="shared" si="5"/>
        <v>C00079 : L-Phenylalanine</v>
      </c>
    </row>
    <row r="72" spans="1:4">
      <c r="A72" s="24" t="s">
        <v>13305</v>
      </c>
      <c r="B72" s="24" t="s">
        <v>14853</v>
      </c>
      <c r="C72" s="3" t="str">
        <f>_xlfn.CONCAT(A72, " : ", "1000")</f>
        <v>C00080 : 1000</v>
      </c>
      <c r="D72" s="25" t="str">
        <f t="shared" si="5"/>
        <v>C00080 : H+</v>
      </c>
    </row>
    <row r="73" spans="1:4">
      <c r="A73" s="24" t="s">
        <v>13306</v>
      </c>
      <c r="B73" s="24" t="s">
        <v>14854</v>
      </c>
      <c r="C73" s="3" t="str">
        <f t="shared" si="4"/>
        <v>C00081 : 1</v>
      </c>
      <c r="D73" s="25" t="str">
        <f t="shared" si="5"/>
        <v>C00081 : ITP</v>
      </c>
    </row>
    <row r="74" spans="1:4">
      <c r="A74" s="24" t="s">
        <v>13307</v>
      </c>
      <c r="B74" s="24" t="s">
        <v>14855</v>
      </c>
      <c r="C74" s="3" t="str">
        <f>_xlfn.CONCAT(A74, " : ", "1000")</f>
        <v>C00082 : 1000</v>
      </c>
      <c r="D74" s="25" t="str">
        <f t="shared" si="5"/>
        <v>C00082 : L-Tyrosine</v>
      </c>
    </row>
    <row r="75" spans="1:4">
      <c r="A75" s="24" t="s">
        <v>13308</v>
      </c>
      <c r="B75" s="24" t="s">
        <v>14856</v>
      </c>
      <c r="C75" s="3" t="str">
        <f t="shared" si="4"/>
        <v>C00083 : 1</v>
      </c>
      <c r="D75" s="25" t="str">
        <f t="shared" si="5"/>
        <v>C00083 : Malonyl-CoA</v>
      </c>
    </row>
    <row r="76" spans="1:4">
      <c r="A76" s="24" t="s">
        <v>13309</v>
      </c>
      <c r="B76" s="24" t="s">
        <v>14857</v>
      </c>
      <c r="C76" s="3" t="str">
        <f t="shared" si="4"/>
        <v>C00084 : 1</v>
      </c>
      <c r="D76" s="25" t="str">
        <f t="shared" si="5"/>
        <v>C00084 : Acetaldehyde</v>
      </c>
    </row>
    <row r="77" spans="1:4">
      <c r="A77" s="24" t="s">
        <v>13310</v>
      </c>
      <c r="B77" s="24" t="s">
        <v>14858</v>
      </c>
      <c r="C77" s="3" t="str">
        <f t="shared" si="4"/>
        <v>C00085 : 1</v>
      </c>
      <c r="D77" s="25" t="str">
        <f t="shared" si="5"/>
        <v>C00085 : D-Fructose 6-phosphate</v>
      </c>
    </row>
    <row r="78" spans="1:4">
      <c r="A78" s="24" t="s">
        <v>13311</v>
      </c>
      <c r="B78" s="24" t="s">
        <v>14859</v>
      </c>
      <c r="C78" s="3" t="str">
        <f t="shared" si="4"/>
        <v>C00086 : 1</v>
      </c>
      <c r="D78" s="25" t="str">
        <f t="shared" si="5"/>
        <v>C00086 : Urea</v>
      </c>
    </row>
    <row r="79" spans="1:4">
      <c r="A79" s="24" t="s">
        <v>13312</v>
      </c>
      <c r="B79" s="24" t="s">
        <v>14860</v>
      </c>
      <c r="C79" s="3" t="str">
        <f t="shared" si="4"/>
        <v>C00087 : 1</v>
      </c>
      <c r="D79" s="25" t="str">
        <f t="shared" si="5"/>
        <v>C00087 : Sulfur</v>
      </c>
    </row>
    <row r="80" spans="1:4">
      <c r="A80" s="24" t="s">
        <v>13313</v>
      </c>
      <c r="B80" s="24" t="s">
        <v>14861</v>
      </c>
      <c r="C80" s="3" t="str">
        <f t="shared" si="4"/>
        <v>C00088 : 1</v>
      </c>
      <c r="D80" s="25" t="str">
        <f t="shared" si="5"/>
        <v>C00088 : Nitrite</v>
      </c>
    </row>
    <row r="81" spans="1:4">
      <c r="A81" s="24" t="s">
        <v>13314</v>
      </c>
      <c r="B81" s="24" t="s">
        <v>14862</v>
      </c>
      <c r="C81" s="3" t="str">
        <f t="shared" si="4"/>
        <v>C00089 : 1</v>
      </c>
      <c r="D81" s="25" t="str">
        <f t="shared" si="5"/>
        <v>C00089 : Sucrose</v>
      </c>
    </row>
    <row r="82" spans="1:4">
      <c r="A82" s="24" t="s">
        <v>14419</v>
      </c>
      <c r="B82" s="24" t="s">
        <v>14863</v>
      </c>
      <c r="C82" s="3" t="str">
        <f t="shared" si="4"/>
        <v>C00090 : 1</v>
      </c>
      <c r="D82" s="25" t="str">
        <f t="shared" si="5"/>
        <v>C00090 : Catechol</v>
      </c>
    </row>
    <row r="83" spans="1:4">
      <c r="A83" s="24" t="s">
        <v>13315</v>
      </c>
      <c r="B83" s="24" t="s">
        <v>14864</v>
      </c>
      <c r="C83" s="3" t="str">
        <f t="shared" si="4"/>
        <v>C00091 : 1</v>
      </c>
      <c r="D83" s="25" t="str">
        <f t="shared" si="5"/>
        <v>C00091 : Succinyl-CoA</v>
      </c>
    </row>
    <row r="84" spans="1:4">
      <c r="A84" s="24" t="s">
        <v>13316</v>
      </c>
      <c r="B84" s="24" t="s">
        <v>14865</v>
      </c>
      <c r="C84" s="3" t="str">
        <f t="shared" si="4"/>
        <v>C00092 : 1</v>
      </c>
      <c r="D84" s="25" t="str">
        <f t="shared" si="5"/>
        <v>C00092 : D-Glucose 6-phosphate</v>
      </c>
    </row>
    <row r="85" spans="1:4">
      <c r="A85" s="24" t="s">
        <v>13317</v>
      </c>
      <c r="B85" s="24" t="s">
        <v>14866</v>
      </c>
      <c r="C85" s="3" t="str">
        <f t="shared" si="4"/>
        <v>C00093 : 1</v>
      </c>
      <c r="D85" s="25" t="str">
        <f t="shared" si="5"/>
        <v>C00093 : sn-Glycerol 3-phosphate</v>
      </c>
    </row>
    <row r="86" spans="1:4">
      <c r="A86" s="24" t="s">
        <v>13318</v>
      </c>
      <c r="B86" s="24" t="s">
        <v>14867</v>
      </c>
      <c r="C86" s="3" t="str">
        <f t="shared" si="4"/>
        <v>C00094 : 1</v>
      </c>
      <c r="D86" s="25" t="str">
        <f t="shared" si="5"/>
        <v>C00094 : Sulfite</v>
      </c>
    </row>
    <row r="87" spans="1:4">
      <c r="A87" s="24" t="s">
        <v>13319</v>
      </c>
      <c r="B87" s="24" t="s">
        <v>14868</v>
      </c>
      <c r="C87" s="3" t="str">
        <f t="shared" si="4"/>
        <v>C00095 : 1</v>
      </c>
      <c r="D87" s="25" t="str">
        <f t="shared" si="5"/>
        <v>C00095 : D-Fructose</v>
      </c>
    </row>
    <row r="88" spans="1:4">
      <c r="A88" s="24" t="s">
        <v>13320</v>
      </c>
      <c r="B88" s="24" t="s">
        <v>14869</v>
      </c>
      <c r="C88" s="3" t="str">
        <f>_xlfn.CONCAT(A88, " : ", "1000")</f>
        <v>C00097 : 1000</v>
      </c>
      <c r="D88" s="25" t="str">
        <f t="shared" si="5"/>
        <v>C00097 : L-Cysteine</v>
      </c>
    </row>
    <row r="89" spans="1:4">
      <c r="A89" s="24" t="s">
        <v>13321</v>
      </c>
      <c r="B89" s="24" t="s">
        <v>14870</v>
      </c>
      <c r="C89" s="3" t="str">
        <f t="shared" si="4"/>
        <v>C00099 : 1</v>
      </c>
      <c r="D89" s="25" t="str">
        <f t="shared" si="5"/>
        <v>C00099 : beta-Alanine</v>
      </c>
    </row>
    <row r="90" spans="1:4">
      <c r="A90" s="24" t="s">
        <v>13322</v>
      </c>
      <c r="B90" s="24" t="s">
        <v>14871</v>
      </c>
      <c r="C90" s="3" t="str">
        <f t="shared" si="4"/>
        <v>C00100 : 1</v>
      </c>
      <c r="D90" s="25" t="str">
        <f t="shared" si="5"/>
        <v>C00100 : Propanoyl-CoA</v>
      </c>
    </row>
    <row r="91" spans="1:4">
      <c r="A91" s="24" t="s">
        <v>13323</v>
      </c>
      <c r="B91" s="24" t="s">
        <v>14872</v>
      </c>
      <c r="C91" s="3" t="str">
        <f t="shared" si="4"/>
        <v>C00101 : 1</v>
      </c>
      <c r="D91" s="25" t="str">
        <f t="shared" si="5"/>
        <v>C00101 : Tetrahydrofolate</v>
      </c>
    </row>
    <row r="92" spans="1:4">
      <c r="A92" s="24" t="s">
        <v>13324</v>
      </c>
      <c r="B92" s="24" t="s">
        <v>14873</v>
      </c>
      <c r="C92" s="3" t="str">
        <f t="shared" si="4"/>
        <v>C00103 : 1</v>
      </c>
      <c r="D92" s="25" t="str">
        <f t="shared" si="5"/>
        <v>C00103 : D-Glucose 1-phosphate</v>
      </c>
    </row>
    <row r="93" spans="1:4">
      <c r="A93" s="24" t="s">
        <v>13325</v>
      </c>
      <c r="B93" s="24" t="s">
        <v>14874</v>
      </c>
      <c r="C93" s="3" t="str">
        <f t="shared" si="4"/>
        <v>C00104 : 1</v>
      </c>
      <c r="D93" s="25" t="str">
        <f t="shared" si="5"/>
        <v>C00104 : IDP</v>
      </c>
    </row>
    <row r="94" spans="1:4">
      <c r="A94" s="24" t="s">
        <v>13326</v>
      </c>
      <c r="B94" s="24" t="s">
        <v>14875</v>
      </c>
      <c r="C94" s="3" t="str">
        <f t="shared" si="4"/>
        <v>C00105 : 1</v>
      </c>
      <c r="D94" s="25" t="str">
        <f t="shared" si="5"/>
        <v>C00105 : UMP</v>
      </c>
    </row>
    <row r="95" spans="1:4">
      <c r="A95" s="24" t="s">
        <v>13327</v>
      </c>
      <c r="B95" s="24" t="s">
        <v>14876</v>
      </c>
      <c r="C95" s="3" t="str">
        <f t="shared" si="4"/>
        <v>C00106 : 1</v>
      </c>
      <c r="D95" s="25" t="str">
        <f t="shared" si="5"/>
        <v>C00106 : Uracil</v>
      </c>
    </row>
    <row r="96" spans="1:4">
      <c r="A96" s="24" t="s">
        <v>13328</v>
      </c>
      <c r="B96" s="24" t="s">
        <v>14877</v>
      </c>
      <c r="C96" s="3" t="str">
        <f t="shared" si="4"/>
        <v>C00108 : 1</v>
      </c>
      <c r="D96" s="25" t="str">
        <f t="shared" si="5"/>
        <v>C00108 : Anthranilate</v>
      </c>
    </row>
    <row r="97" spans="1:4">
      <c r="A97" s="24" t="s">
        <v>13329</v>
      </c>
      <c r="B97" s="24" t="s">
        <v>14878</v>
      </c>
      <c r="C97" s="3" t="str">
        <f t="shared" si="4"/>
        <v>C00109 : 1</v>
      </c>
      <c r="D97" s="25" t="str">
        <f t="shared" si="5"/>
        <v>C00109 : 2-Oxobutanoate</v>
      </c>
    </row>
    <row r="98" spans="1:4">
      <c r="A98" s="24" t="s">
        <v>13330</v>
      </c>
      <c r="B98" s="24" t="s">
        <v>14879</v>
      </c>
      <c r="C98" s="3" t="str">
        <f t="shared" si="4"/>
        <v>C00111 : 1</v>
      </c>
      <c r="D98" s="25" t="str">
        <f t="shared" si="5"/>
        <v>C00111 : Glycerone phosphate</v>
      </c>
    </row>
    <row r="99" spans="1:4">
      <c r="A99" s="24" t="s">
        <v>13331</v>
      </c>
      <c r="B99" s="24" t="s">
        <v>14880</v>
      </c>
      <c r="C99" s="3" t="str">
        <f t="shared" si="4"/>
        <v>C00112 : 1</v>
      </c>
      <c r="D99" s="25" t="str">
        <f t="shared" si="5"/>
        <v>C00112 : CDP</v>
      </c>
    </row>
    <row r="100" spans="1:4">
      <c r="A100" s="24" t="s">
        <v>13332</v>
      </c>
      <c r="B100" s="24" t="s">
        <v>14881</v>
      </c>
      <c r="C100" s="3" t="str">
        <f t="shared" si="4"/>
        <v>C00114 : 1</v>
      </c>
      <c r="D100" s="25" t="str">
        <f t="shared" si="5"/>
        <v>C00114 : Choline</v>
      </c>
    </row>
    <row r="101" spans="1:4">
      <c r="A101" s="24" t="s">
        <v>13333</v>
      </c>
      <c r="B101" s="24" t="s">
        <v>14882</v>
      </c>
      <c r="C101" s="3" t="str">
        <f t="shared" si="4"/>
        <v>C00116 : 1</v>
      </c>
      <c r="D101" s="25" t="str">
        <f t="shared" si="5"/>
        <v>C00116 : Glycerol</v>
      </c>
    </row>
    <row r="102" spans="1:4">
      <c r="A102" s="24" t="s">
        <v>13334</v>
      </c>
      <c r="B102" s="24" t="s">
        <v>14883</v>
      </c>
      <c r="C102" s="3" t="str">
        <f t="shared" si="4"/>
        <v>C00117 : 1</v>
      </c>
      <c r="D102" s="25" t="str">
        <f t="shared" si="5"/>
        <v>C00117 : D-Ribose 5-phosphate</v>
      </c>
    </row>
    <row r="103" spans="1:4">
      <c r="A103" s="24" t="s">
        <v>13335</v>
      </c>
      <c r="B103" s="24" t="s">
        <v>14884</v>
      </c>
      <c r="C103" s="3" t="str">
        <f t="shared" si="4"/>
        <v>C00118 : 1</v>
      </c>
      <c r="D103" s="25" t="str">
        <f t="shared" si="5"/>
        <v>C00118 : D-Glyceraldehyde 3-phosphate</v>
      </c>
    </row>
    <row r="104" spans="1:4">
      <c r="A104" s="24" t="s">
        <v>13336</v>
      </c>
      <c r="B104" s="24" t="s">
        <v>14885</v>
      </c>
      <c r="C104" s="3" t="str">
        <f t="shared" si="4"/>
        <v>C00119 : 1</v>
      </c>
      <c r="D104" s="25" t="str">
        <f t="shared" si="5"/>
        <v>C00119 : 5-Phospho-alpha-D-ribose 1-diphosphate</v>
      </c>
    </row>
    <row r="105" spans="1:4">
      <c r="A105" s="24" t="s">
        <v>13337</v>
      </c>
      <c r="B105" s="24" t="s">
        <v>14886</v>
      </c>
      <c r="C105" s="3" t="str">
        <f t="shared" si="4"/>
        <v>C00120 : 1</v>
      </c>
      <c r="D105" s="25" t="str">
        <f t="shared" si="5"/>
        <v>C00120 : Biotin</v>
      </c>
    </row>
    <row r="106" spans="1:4">
      <c r="A106" s="24" t="s">
        <v>13338</v>
      </c>
      <c r="B106" s="24" t="s">
        <v>14887</v>
      </c>
      <c r="C106" s="3" t="str">
        <f t="shared" si="4"/>
        <v>C00121 : 1</v>
      </c>
      <c r="D106" s="25" t="str">
        <f t="shared" si="5"/>
        <v>C00121 : D-Ribose</v>
      </c>
    </row>
    <row r="107" spans="1:4">
      <c r="A107" s="24" t="s">
        <v>13339</v>
      </c>
      <c r="B107" s="24" t="s">
        <v>14888</v>
      </c>
      <c r="C107" s="3" t="str">
        <f t="shared" si="4"/>
        <v>C00122 : 1</v>
      </c>
      <c r="D107" s="25" t="str">
        <f t="shared" si="5"/>
        <v>C00122 : Fumarate</v>
      </c>
    </row>
    <row r="108" spans="1:4">
      <c r="A108" s="24" t="s">
        <v>13340</v>
      </c>
      <c r="B108" s="24" t="s">
        <v>14889</v>
      </c>
      <c r="C108" s="3" t="str">
        <f t="shared" si="4"/>
        <v>C00123 : 1</v>
      </c>
      <c r="D108" s="25" t="str">
        <f t="shared" si="5"/>
        <v>C00123 : L-Leucine</v>
      </c>
    </row>
    <row r="109" spans="1:4">
      <c r="A109" s="24" t="s">
        <v>13341</v>
      </c>
      <c r="B109" s="24" t="s">
        <v>14890</v>
      </c>
      <c r="C109" s="3" t="str">
        <f t="shared" si="4"/>
        <v>C00124 : 1</v>
      </c>
      <c r="D109" s="25" t="str">
        <f t="shared" si="5"/>
        <v>C00124 : D-Galactose</v>
      </c>
    </row>
    <row r="110" spans="1:4">
      <c r="A110" s="24" t="s">
        <v>13342</v>
      </c>
      <c r="B110" s="24" t="s">
        <v>14891</v>
      </c>
      <c r="C110" s="3" t="str">
        <f t="shared" si="4"/>
        <v>C00125 : 1</v>
      </c>
      <c r="D110" s="25" t="str">
        <f t="shared" si="5"/>
        <v>C00125 : Ferricytochrome c</v>
      </c>
    </row>
    <row r="111" spans="1:4">
      <c r="A111" s="24" t="s">
        <v>13343</v>
      </c>
      <c r="B111" s="24" t="s">
        <v>14892</v>
      </c>
      <c r="C111" s="3" t="str">
        <f t="shared" si="4"/>
        <v>C00126 : 1</v>
      </c>
      <c r="D111" s="25" t="str">
        <f t="shared" si="5"/>
        <v>C00126 : Ferrocytochrome c</v>
      </c>
    </row>
    <row r="112" spans="1:4">
      <c r="A112" s="24" t="s">
        <v>13344</v>
      </c>
      <c r="B112" s="24" t="s">
        <v>14893</v>
      </c>
      <c r="C112" s="3" t="str">
        <f t="shared" si="4"/>
        <v>C00127 : 1</v>
      </c>
      <c r="D112" s="25" t="str">
        <f t="shared" si="5"/>
        <v>C00127 : Glutathione disulfide</v>
      </c>
    </row>
    <row r="113" spans="1:4">
      <c r="A113" s="24" t="s">
        <v>13345</v>
      </c>
      <c r="B113" s="24" t="s">
        <v>14894</v>
      </c>
      <c r="C113" s="3" t="str">
        <f t="shared" si="4"/>
        <v>C00129 : 1</v>
      </c>
      <c r="D113" s="25" t="str">
        <f t="shared" si="5"/>
        <v>C00129 : Isopentenyl diphosphate</v>
      </c>
    </row>
    <row r="114" spans="1:4">
      <c r="A114" s="24" t="s">
        <v>13346</v>
      </c>
      <c r="B114" s="24" t="s">
        <v>14895</v>
      </c>
      <c r="C114" s="3" t="str">
        <f t="shared" si="4"/>
        <v>C00130 : 1</v>
      </c>
      <c r="D114" s="25" t="str">
        <f t="shared" si="5"/>
        <v>C00130 : IMP</v>
      </c>
    </row>
    <row r="115" spans="1:4">
      <c r="A115" s="24" t="s">
        <v>13347</v>
      </c>
      <c r="B115" s="24" t="s">
        <v>14896</v>
      </c>
      <c r="C115" s="3" t="str">
        <f t="shared" si="4"/>
        <v>C00131 : 1</v>
      </c>
      <c r="D115" s="25" t="str">
        <f t="shared" si="5"/>
        <v>C00131 : dATP</v>
      </c>
    </row>
    <row r="116" spans="1:4">
      <c r="A116" s="24" t="s">
        <v>13348</v>
      </c>
      <c r="B116" s="24" t="s">
        <v>14897</v>
      </c>
      <c r="C116" s="3" t="str">
        <f t="shared" si="4"/>
        <v>C00132 : 1</v>
      </c>
      <c r="D116" s="25" t="str">
        <f t="shared" si="5"/>
        <v>C00132 : Methanol</v>
      </c>
    </row>
    <row r="117" spans="1:4">
      <c r="A117" s="24" t="s">
        <v>13349</v>
      </c>
      <c r="B117" s="24" t="s">
        <v>14898</v>
      </c>
      <c r="C117" s="3" t="str">
        <f t="shared" si="4"/>
        <v>C00133 : 1</v>
      </c>
      <c r="D117" s="25" t="str">
        <f t="shared" si="5"/>
        <v>C00133 : D-Alanine</v>
      </c>
    </row>
    <row r="118" spans="1:4">
      <c r="A118" s="24" t="s">
        <v>13350</v>
      </c>
      <c r="B118" s="24" t="s">
        <v>14899</v>
      </c>
      <c r="C118" s="3" t="str">
        <f t="shared" si="4"/>
        <v>C00134 : 1</v>
      </c>
      <c r="D118" s="25" t="str">
        <f t="shared" si="5"/>
        <v>C00134 : Putrescine</v>
      </c>
    </row>
    <row r="119" spans="1:4">
      <c r="A119" s="24" t="s">
        <v>13351</v>
      </c>
      <c r="B119" s="24" t="s">
        <v>14900</v>
      </c>
      <c r="C119" s="3" t="str">
        <f t="shared" si="4"/>
        <v>C00135 : 1</v>
      </c>
      <c r="D119" s="25" t="str">
        <f t="shared" si="5"/>
        <v>C00135 : L-Histidine</v>
      </c>
    </row>
    <row r="120" spans="1:4">
      <c r="A120" s="24" t="s">
        <v>13352</v>
      </c>
      <c r="B120" s="24" t="s">
        <v>14901</v>
      </c>
      <c r="C120" s="3" t="str">
        <f t="shared" si="4"/>
        <v>C00136 : 1</v>
      </c>
      <c r="D120" s="25" t="str">
        <f t="shared" si="5"/>
        <v>C00136 : Butanoyl-CoA</v>
      </c>
    </row>
    <row r="121" spans="1:4">
      <c r="A121" s="24" t="s">
        <v>13353</v>
      </c>
      <c r="B121" s="24" t="s">
        <v>14902</v>
      </c>
      <c r="C121" s="3" t="str">
        <f t="shared" si="4"/>
        <v>C00137 : 1</v>
      </c>
      <c r="D121" s="25" t="str">
        <f t="shared" si="5"/>
        <v>C00137 : myo-Inositol</v>
      </c>
    </row>
    <row r="122" spans="1:4">
      <c r="A122" s="24" t="s">
        <v>13354</v>
      </c>
      <c r="B122" s="24" t="s">
        <v>14903</v>
      </c>
      <c r="C122" s="3" t="str">
        <f t="shared" si="4"/>
        <v>C00138 : 1</v>
      </c>
      <c r="D122" s="25" t="str">
        <f t="shared" si="5"/>
        <v>C00138 : Reduced ferredoxin</v>
      </c>
    </row>
    <row r="123" spans="1:4">
      <c r="A123" s="24" t="s">
        <v>13355</v>
      </c>
      <c r="B123" s="24" t="s">
        <v>14904</v>
      </c>
      <c r="C123" s="3" t="str">
        <f t="shared" si="4"/>
        <v>C00139 : 1</v>
      </c>
      <c r="D123" s="25" t="str">
        <f t="shared" si="5"/>
        <v>C00139 : Oxidized ferredoxin</v>
      </c>
    </row>
    <row r="124" spans="1:4">
      <c r="A124" s="24" t="s">
        <v>13356</v>
      </c>
      <c r="B124" s="24" t="s">
        <v>14905</v>
      </c>
      <c r="C124" s="3" t="str">
        <f t="shared" si="4"/>
        <v>C00140 : 1</v>
      </c>
      <c r="D124" s="25" t="str">
        <f t="shared" si="5"/>
        <v>C00140 : N-Acetyl-D-glucosamine</v>
      </c>
    </row>
    <row r="125" spans="1:4">
      <c r="A125" s="24" t="s">
        <v>13357</v>
      </c>
      <c r="B125" s="24" t="s">
        <v>14906</v>
      </c>
      <c r="C125" s="3" t="str">
        <f t="shared" si="4"/>
        <v>C00141 : 1</v>
      </c>
      <c r="D125" s="25" t="str">
        <f t="shared" si="5"/>
        <v>C00141 : 3-Methyl-2-oxobutanoic acid</v>
      </c>
    </row>
    <row r="126" spans="1:4">
      <c r="A126" s="24" t="s">
        <v>13358</v>
      </c>
      <c r="B126" s="24" t="s">
        <v>14907</v>
      </c>
      <c r="C126" s="3" t="str">
        <f t="shared" si="4"/>
        <v>C00143 : 1</v>
      </c>
      <c r="D126" s="25" t="str">
        <f t="shared" si="5"/>
        <v>C00143 : 5,10-Methylenetetrahydrofolate</v>
      </c>
    </row>
    <row r="127" spans="1:4">
      <c r="A127" s="24" t="s">
        <v>13359</v>
      </c>
      <c r="B127" s="24" t="s">
        <v>14908</v>
      </c>
      <c r="C127" s="3" t="str">
        <f t="shared" si="4"/>
        <v>C00144 : 1</v>
      </c>
      <c r="D127" s="25" t="str">
        <f t="shared" si="5"/>
        <v>C00144 : GMP</v>
      </c>
    </row>
    <row r="128" spans="1:4">
      <c r="A128" s="24" t="s">
        <v>13360</v>
      </c>
      <c r="B128" s="24" t="s">
        <v>14909</v>
      </c>
      <c r="C128" s="3" t="str">
        <f t="shared" si="4"/>
        <v>C00145 : 1</v>
      </c>
      <c r="D128" s="25" t="str">
        <f t="shared" si="5"/>
        <v>C00145 : Thiol</v>
      </c>
    </row>
    <row r="129" spans="1:4">
      <c r="A129" s="24" t="s">
        <v>13361</v>
      </c>
      <c r="B129" s="24" t="s">
        <v>14910</v>
      </c>
      <c r="C129" s="3" t="str">
        <f t="shared" si="4"/>
        <v>C00146 : 1</v>
      </c>
      <c r="D129" s="25" t="str">
        <f t="shared" si="5"/>
        <v>C00146 : Phenol</v>
      </c>
    </row>
    <row r="130" spans="1:4">
      <c r="A130" s="24" t="s">
        <v>13362</v>
      </c>
      <c r="B130" s="24" t="s">
        <v>14911</v>
      </c>
      <c r="C130" s="3" t="str">
        <f>_xlfn.CONCAT(A130, " : ", "1000")</f>
        <v>C00147 : 1000</v>
      </c>
      <c r="D130" s="25" t="str">
        <f t="shared" si="5"/>
        <v>C00147 : Adenine</v>
      </c>
    </row>
    <row r="131" spans="1:4">
      <c r="A131" s="24" t="s">
        <v>13363</v>
      </c>
      <c r="B131" s="24" t="s">
        <v>14912</v>
      </c>
      <c r="C131" s="3" t="str">
        <f>_xlfn.CONCAT(A131, " : ", "1000")</f>
        <v>C00148 : 1000</v>
      </c>
      <c r="D131" s="25" t="str">
        <f t="shared" ref="D131:D194" si="6">_xlfn.CONCAT(A131, " : ", B131)</f>
        <v>C00148 : L-Proline</v>
      </c>
    </row>
    <row r="132" spans="1:4">
      <c r="A132" s="24" t="s">
        <v>14420</v>
      </c>
      <c r="B132" s="24" t="s">
        <v>14913</v>
      </c>
      <c r="C132" s="3" t="str">
        <f t="shared" ref="C132:C194" si="7">_xlfn.CONCAT(A132, " : ", "1")</f>
        <v>C00149 : 1</v>
      </c>
      <c r="D132" s="25" t="str">
        <f t="shared" si="6"/>
        <v>C00149 : (S)-Malate</v>
      </c>
    </row>
    <row r="133" spans="1:4">
      <c r="A133" s="24" t="s">
        <v>13364</v>
      </c>
      <c r="B133" s="24" t="s">
        <v>14914</v>
      </c>
      <c r="C133" s="3" t="str">
        <f t="shared" si="7"/>
        <v>C00151 : 1</v>
      </c>
      <c r="D133" s="25" t="str">
        <f t="shared" si="6"/>
        <v>C00151 : L-Amino acid</v>
      </c>
    </row>
    <row r="134" spans="1:4">
      <c r="A134" s="24" t="s">
        <v>13365</v>
      </c>
      <c r="B134" s="24" t="s">
        <v>14915</v>
      </c>
      <c r="C134" s="3" t="str">
        <f t="shared" si="7"/>
        <v>C00152 : 1</v>
      </c>
      <c r="D134" s="25" t="str">
        <f t="shared" si="6"/>
        <v>C00152 : L-Asparagine</v>
      </c>
    </row>
    <row r="135" spans="1:4">
      <c r="A135" s="24" t="s">
        <v>13366</v>
      </c>
      <c r="B135" s="24" t="s">
        <v>14916</v>
      </c>
      <c r="C135" s="3" t="str">
        <f t="shared" si="7"/>
        <v>C00153 : 1</v>
      </c>
      <c r="D135" s="25" t="str">
        <f t="shared" si="6"/>
        <v>C00153 : Nicotinamide</v>
      </c>
    </row>
    <row r="136" spans="1:4">
      <c r="A136" s="24" t="s">
        <v>13367</v>
      </c>
      <c r="B136" s="24" t="s">
        <v>14917</v>
      </c>
      <c r="C136" s="3" t="str">
        <f t="shared" si="7"/>
        <v>C00154 : 1</v>
      </c>
      <c r="D136" s="25" t="str">
        <f t="shared" si="6"/>
        <v>C00154 : Palmitoyl-CoA</v>
      </c>
    </row>
    <row r="137" spans="1:4">
      <c r="A137" s="24" t="s">
        <v>13368</v>
      </c>
      <c r="B137" s="24" t="s">
        <v>14918</v>
      </c>
      <c r="C137" s="3" t="str">
        <f t="shared" si="7"/>
        <v>C00155 : 1</v>
      </c>
      <c r="D137" s="25" t="str">
        <f t="shared" si="6"/>
        <v>C00155 : L-Homocysteine</v>
      </c>
    </row>
    <row r="138" spans="1:4">
      <c r="A138" s="24" t="s">
        <v>14421</v>
      </c>
      <c r="B138" s="24" t="s">
        <v>14919</v>
      </c>
      <c r="C138" s="3" t="str">
        <f t="shared" si="7"/>
        <v>C00156 : 1</v>
      </c>
      <c r="D138" s="25" t="str">
        <f t="shared" si="6"/>
        <v>C00156 : 4-Hydroxybenzoate</v>
      </c>
    </row>
    <row r="139" spans="1:4">
      <c r="A139" s="24" t="s">
        <v>14422</v>
      </c>
      <c r="B139" s="24" t="s">
        <v>14920</v>
      </c>
      <c r="C139" s="3" t="str">
        <f t="shared" si="7"/>
        <v>C00158 : 1</v>
      </c>
      <c r="D139" s="25" t="str">
        <f t="shared" si="6"/>
        <v>C00158 : Citrate</v>
      </c>
    </row>
    <row r="140" spans="1:4">
      <c r="A140" s="24" t="s">
        <v>13369</v>
      </c>
      <c r="B140" s="24" t="s">
        <v>14921</v>
      </c>
      <c r="C140" s="3" t="str">
        <f t="shared" si="7"/>
        <v>C00159 : 1</v>
      </c>
      <c r="D140" s="25" t="str">
        <f t="shared" si="6"/>
        <v>C00159 : D-Mannose</v>
      </c>
    </row>
    <row r="141" spans="1:4">
      <c r="A141" s="24" t="s">
        <v>13370</v>
      </c>
      <c r="B141" s="24" t="s">
        <v>14922</v>
      </c>
      <c r="C141" s="3" t="str">
        <f t="shared" si="7"/>
        <v>C00160 : 1</v>
      </c>
      <c r="D141" s="25" t="str">
        <f t="shared" si="6"/>
        <v>C00160 : Glycolate</v>
      </c>
    </row>
    <row r="142" spans="1:4">
      <c r="A142" s="24" t="s">
        <v>13371</v>
      </c>
      <c r="B142" s="24" t="s">
        <v>14923</v>
      </c>
      <c r="C142" s="3" t="str">
        <f t="shared" si="7"/>
        <v>C00161 : 1</v>
      </c>
      <c r="D142" s="25" t="str">
        <f t="shared" si="6"/>
        <v>C00161 : 2-Oxo acid</v>
      </c>
    </row>
    <row r="143" spans="1:4">
      <c r="A143" s="24" t="s">
        <v>13372</v>
      </c>
      <c r="B143" s="24" t="s">
        <v>14924</v>
      </c>
      <c r="C143" s="3" t="str">
        <f t="shared" si="7"/>
        <v>C00162 : 1</v>
      </c>
      <c r="D143" s="25" t="str">
        <f t="shared" si="6"/>
        <v>C00162 : Fatty acid</v>
      </c>
    </row>
    <row r="144" spans="1:4">
      <c r="A144" s="24" t="s">
        <v>13373</v>
      </c>
      <c r="B144" s="24" t="s">
        <v>14925</v>
      </c>
      <c r="C144" s="3" t="str">
        <f t="shared" si="7"/>
        <v>C00163 : 1</v>
      </c>
      <c r="D144" s="25" t="str">
        <f t="shared" si="6"/>
        <v>C00163 : Propanoate</v>
      </c>
    </row>
    <row r="145" spans="1:4">
      <c r="A145" s="24" t="s">
        <v>13374</v>
      </c>
      <c r="B145" s="24" t="s">
        <v>14926</v>
      </c>
      <c r="C145" s="3" t="str">
        <f t="shared" si="7"/>
        <v>C00164 : 1</v>
      </c>
      <c r="D145" s="25" t="str">
        <f t="shared" si="6"/>
        <v>C00164 : Acetoacetate</v>
      </c>
    </row>
    <row r="146" spans="1:4">
      <c r="A146" s="24" t="s">
        <v>13375</v>
      </c>
      <c r="B146" s="24" t="s">
        <v>14927</v>
      </c>
      <c r="C146" s="3" t="str">
        <f t="shared" si="7"/>
        <v>C00165 : 1</v>
      </c>
      <c r="D146" s="25" t="str">
        <f t="shared" si="6"/>
        <v>C00165 : Diacylglycerol</v>
      </c>
    </row>
    <row r="147" spans="1:4">
      <c r="A147" s="24" t="s">
        <v>13376</v>
      </c>
      <c r="B147" s="24" t="s">
        <v>14928</v>
      </c>
      <c r="C147" s="3" t="str">
        <f t="shared" si="7"/>
        <v>C00166 : 1</v>
      </c>
      <c r="D147" s="25" t="str">
        <f t="shared" si="6"/>
        <v>C00166 : Phenylpyruvate</v>
      </c>
    </row>
    <row r="148" spans="1:4">
      <c r="A148" s="24" t="s">
        <v>13377</v>
      </c>
      <c r="B148" s="24" t="s">
        <v>14929</v>
      </c>
      <c r="C148" s="3" t="str">
        <f t="shared" si="7"/>
        <v>C00167 : 1</v>
      </c>
      <c r="D148" s="25" t="str">
        <f t="shared" si="6"/>
        <v>C00167 : UDP-glucuronate</v>
      </c>
    </row>
    <row r="149" spans="1:4">
      <c r="A149" s="24" t="s">
        <v>13378</v>
      </c>
      <c r="B149" s="24" t="s">
        <v>14930</v>
      </c>
      <c r="C149" s="3" t="str">
        <f t="shared" si="7"/>
        <v>C00169 : 1</v>
      </c>
      <c r="D149" s="25" t="str">
        <f t="shared" si="6"/>
        <v>C00169 : Carbamoyl phosphate</v>
      </c>
    </row>
    <row r="150" spans="1:4">
      <c r="A150" s="24" t="s">
        <v>13379</v>
      </c>
      <c r="B150" s="24" t="s">
        <v>14931</v>
      </c>
      <c r="C150" s="3" t="str">
        <f t="shared" si="7"/>
        <v>C00170 : 1</v>
      </c>
      <c r="D150" s="25" t="str">
        <f t="shared" si="6"/>
        <v>C00170 : 5'-Methylthioadenosine</v>
      </c>
    </row>
    <row r="151" spans="1:4">
      <c r="A151" s="24" t="s">
        <v>14423</v>
      </c>
      <c r="B151" s="24" t="s">
        <v>14932</v>
      </c>
      <c r="C151" s="3" t="str">
        <f t="shared" si="7"/>
        <v>C00173 : 1</v>
      </c>
      <c r="D151" s="25" t="str">
        <f t="shared" si="6"/>
        <v>C00173 : Acyl-[acyl-carrier protein]</v>
      </c>
    </row>
    <row r="152" spans="1:4">
      <c r="A152" s="24" t="s">
        <v>13380</v>
      </c>
      <c r="B152" s="24" t="s">
        <v>14933</v>
      </c>
      <c r="C152" s="3" t="str">
        <f t="shared" si="7"/>
        <v>C00178 : 1</v>
      </c>
      <c r="D152" s="25" t="str">
        <f t="shared" si="6"/>
        <v>C00178 : Thymine</v>
      </c>
    </row>
    <row r="153" spans="1:4">
      <c r="A153" s="24" t="s">
        <v>13381</v>
      </c>
      <c r="B153" s="24" t="s">
        <v>14934</v>
      </c>
      <c r="C153" s="3" t="str">
        <f t="shared" si="7"/>
        <v>C00179 : 1</v>
      </c>
      <c r="D153" s="25" t="str">
        <f t="shared" si="6"/>
        <v>C00179 : Agmatine</v>
      </c>
    </row>
    <row r="154" spans="1:4">
      <c r="A154" s="24" t="s">
        <v>13382</v>
      </c>
      <c r="B154" s="24" t="s">
        <v>14935</v>
      </c>
      <c r="C154" s="3" t="str">
        <f t="shared" si="7"/>
        <v>C00180 : 1</v>
      </c>
      <c r="D154" s="25" t="str">
        <f t="shared" si="6"/>
        <v>C00180 : Benzoate</v>
      </c>
    </row>
    <row r="155" spans="1:4">
      <c r="A155" s="24" t="s">
        <v>14424</v>
      </c>
      <c r="B155" s="24" t="s">
        <v>14936</v>
      </c>
      <c r="C155" s="3" t="str">
        <f t="shared" si="7"/>
        <v>C00181 : 1</v>
      </c>
      <c r="D155" s="25" t="str">
        <f t="shared" si="6"/>
        <v>C00181 : D-Xylose</v>
      </c>
    </row>
    <row r="156" spans="1:4">
      <c r="A156" s="24" t="s">
        <v>13383</v>
      </c>
      <c r="B156" s="24" t="s">
        <v>14937</v>
      </c>
      <c r="C156" s="3" t="str">
        <f>_xlfn.CONCAT(A156, " : ", "1000")</f>
        <v>C00183 : 1000</v>
      </c>
      <c r="D156" s="25" t="str">
        <f t="shared" si="6"/>
        <v>C00183 : L-Valine</v>
      </c>
    </row>
    <row r="157" spans="1:4">
      <c r="A157" s="24" t="s">
        <v>13384</v>
      </c>
      <c r="B157" s="24" t="s">
        <v>14938</v>
      </c>
      <c r="C157" s="3" t="str">
        <f t="shared" si="7"/>
        <v>C00184 : 1</v>
      </c>
      <c r="D157" s="25" t="str">
        <f t="shared" si="6"/>
        <v>C00184 : Glycerone</v>
      </c>
    </row>
    <row r="158" spans="1:4">
      <c r="A158" s="24" t="s">
        <v>13385</v>
      </c>
      <c r="B158" s="24" t="s">
        <v>14939</v>
      </c>
      <c r="C158" s="3" t="str">
        <f t="shared" si="7"/>
        <v>C00185 : 1</v>
      </c>
      <c r="D158" s="25" t="str">
        <f t="shared" si="6"/>
        <v>C00185 : Cellobiose</v>
      </c>
    </row>
    <row r="159" spans="1:4">
      <c r="A159" s="24" t="s">
        <v>14425</v>
      </c>
      <c r="B159" s="24" t="s">
        <v>14940</v>
      </c>
      <c r="C159" s="3" t="str">
        <f t="shared" si="7"/>
        <v>C00186 : 1</v>
      </c>
      <c r="D159" s="25" t="str">
        <f t="shared" si="6"/>
        <v>C00186 : (S)-Lactate</v>
      </c>
    </row>
    <row r="160" spans="1:4">
      <c r="A160" s="24" t="s">
        <v>13386</v>
      </c>
      <c r="B160" s="24" t="s">
        <v>14941</v>
      </c>
      <c r="C160" s="3" t="str">
        <f t="shared" si="7"/>
        <v>C00188 : 1</v>
      </c>
      <c r="D160" s="25" t="str">
        <f t="shared" si="6"/>
        <v>C00188 : L-Threonine</v>
      </c>
    </row>
    <row r="161" spans="1:4">
      <c r="A161" s="24" t="s">
        <v>13387</v>
      </c>
      <c r="B161" s="24" t="s">
        <v>14942</v>
      </c>
      <c r="C161" s="3" t="str">
        <f t="shared" si="7"/>
        <v>C00189 : 1</v>
      </c>
      <c r="D161" s="25" t="str">
        <f t="shared" si="6"/>
        <v>C00189 : Ethanolamine</v>
      </c>
    </row>
    <row r="162" spans="1:4">
      <c r="A162" s="24" t="s">
        <v>14426</v>
      </c>
      <c r="B162" s="24" t="s">
        <v>14943</v>
      </c>
      <c r="C162" s="3" t="str">
        <f t="shared" si="7"/>
        <v>C00191 : 1</v>
      </c>
      <c r="D162" s="25" t="str">
        <f t="shared" si="6"/>
        <v>C00191 : D-Glucuronate</v>
      </c>
    </row>
    <row r="163" spans="1:4">
      <c r="A163" s="24" t="s">
        <v>13388</v>
      </c>
      <c r="B163" s="24" t="s">
        <v>14944</v>
      </c>
      <c r="C163" s="3" t="str">
        <f t="shared" si="7"/>
        <v>C00194 : 1</v>
      </c>
      <c r="D163" s="25" t="str">
        <f t="shared" si="6"/>
        <v>C00194 : Cobamide coenzyme</v>
      </c>
    </row>
    <row r="164" spans="1:4">
      <c r="A164" s="24" t="s">
        <v>13389</v>
      </c>
      <c r="B164" s="24" t="s">
        <v>14945</v>
      </c>
      <c r="C164" s="3" t="str">
        <f t="shared" si="7"/>
        <v>C00196 : 1</v>
      </c>
      <c r="D164" s="25" t="str">
        <f t="shared" si="6"/>
        <v>C00196 : 2,3-Dihydroxybenzoate</v>
      </c>
    </row>
    <row r="165" spans="1:4">
      <c r="A165" s="24" t="s">
        <v>13390</v>
      </c>
      <c r="B165" s="24" t="s">
        <v>14946</v>
      </c>
      <c r="C165" s="3" t="str">
        <f t="shared" si="7"/>
        <v>C00197 : 1</v>
      </c>
      <c r="D165" s="25" t="str">
        <f t="shared" si="6"/>
        <v>C00197 : 3-Phospho-D-glycerate</v>
      </c>
    </row>
    <row r="166" spans="1:4">
      <c r="A166" s="24" t="s">
        <v>13391</v>
      </c>
      <c r="B166" s="24" t="s">
        <v>14947</v>
      </c>
      <c r="C166" s="3" t="str">
        <f t="shared" si="7"/>
        <v>C00198 : 1</v>
      </c>
      <c r="D166" s="25" t="str">
        <f t="shared" si="6"/>
        <v>C00198 : D-Glucono-1,5-lactone</v>
      </c>
    </row>
    <row r="167" spans="1:4">
      <c r="A167" s="24" t="s">
        <v>13392</v>
      </c>
      <c r="B167" s="24" t="s">
        <v>14948</v>
      </c>
      <c r="C167" s="3" t="str">
        <f t="shared" si="7"/>
        <v>C00199 : 1</v>
      </c>
      <c r="D167" s="25" t="str">
        <f t="shared" si="6"/>
        <v>C00199 : D-Ribulose 5-phosphate</v>
      </c>
    </row>
    <row r="168" spans="1:4">
      <c r="A168" s="24" t="s">
        <v>13393</v>
      </c>
      <c r="B168" s="24" t="s">
        <v>14949</v>
      </c>
      <c r="C168" s="3" t="str">
        <f t="shared" si="7"/>
        <v>C00201 : 1</v>
      </c>
      <c r="D168" s="25" t="str">
        <f t="shared" si="6"/>
        <v>C00201 : Nucleoside triphosphate</v>
      </c>
    </row>
    <row r="169" spans="1:4">
      <c r="A169" s="24" t="s">
        <v>13394</v>
      </c>
      <c r="B169" s="24" t="s">
        <v>14950</v>
      </c>
      <c r="C169" s="3" t="str">
        <f t="shared" si="7"/>
        <v>C00203 : 1</v>
      </c>
      <c r="D169" s="25" t="str">
        <f t="shared" si="6"/>
        <v>C00203 : UDP-N-acetyl-D-galactosamine</v>
      </c>
    </row>
    <row r="170" spans="1:4">
      <c r="A170" s="24" t="s">
        <v>13395</v>
      </c>
      <c r="B170" s="24" t="s">
        <v>14951</v>
      </c>
      <c r="C170" s="3" t="str">
        <f t="shared" si="7"/>
        <v>C00204 : 1</v>
      </c>
      <c r="D170" s="25" t="str">
        <f t="shared" si="6"/>
        <v>C00204 : 2-Dehydro-3-deoxy-D-gluconate</v>
      </c>
    </row>
    <row r="171" spans="1:4">
      <c r="A171" s="24" t="s">
        <v>13396</v>
      </c>
      <c r="B171" s="24" t="s">
        <v>14952</v>
      </c>
      <c r="C171" s="3" t="str">
        <f t="shared" si="7"/>
        <v>C00206 : 1</v>
      </c>
      <c r="D171" s="25" t="str">
        <f t="shared" si="6"/>
        <v>C00206 : dADP</v>
      </c>
    </row>
    <row r="172" spans="1:4">
      <c r="A172" s="24" t="s">
        <v>13397</v>
      </c>
      <c r="B172" s="24" t="s">
        <v>14953</v>
      </c>
      <c r="C172" s="3" t="str">
        <f t="shared" si="7"/>
        <v>C00208 : 1</v>
      </c>
      <c r="D172" s="25" t="str">
        <f t="shared" si="6"/>
        <v>C00208 : Maltose</v>
      </c>
    </row>
    <row r="173" spans="1:4">
      <c r="A173" s="24" t="s">
        <v>13398</v>
      </c>
      <c r="B173" s="24" t="s">
        <v>14954</v>
      </c>
      <c r="C173" s="3" t="str">
        <f t="shared" si="7"/>
        <v>C00209 : 1</v>
      </c>
      <c r="D173" s="25" t="str">
        <f t="shared" si="6"/>
        <v>C00209 : Oxalate</v>
      </c>
    </row>
    <row r="174" spans="1:4">
      <c r="A174" s="24" t="s">
        <v>13399</v>
      </c>
      <c r="B174" s="24" t="s">
        <v>14955</v>
      </c>
      <c r="C174" s="3" t="str">
        <f t="shared" si="7"/>
        <v>C00212 : 1</v>
      </c>
      <c r="D174" s="25" t="str">
        <f t="shared" si="6"/>
        <v>C00212 : Adenosine</v>
      </c>
    </row>
    <row r="175" spans="1:4">
      <c r="A175" s="24" t="s">
        <v>13230</v>
      </c>
      <c r="B175" s="24" t="s">
        <v>14956</v>
      </c>
      <c r="C175" s="3" t="str">
        <f t="shared" si="7"/>
        <v>C00213  : 1</v>
      </c>
      <c r="D175" s="25" t="str">
        <f t="shared" si="6"/>
        <v>C00213  : Sarcosine</v>
      </c>
    </row>
    <row r="176" spans="1:4">
      <c r="A176" s="24" t="s">
        <v>13400</v>
      </c>
      <c r="B176" s="24" t="s">
        <v>14957</v>
      </c>
      <c r="C176" s="3" t="str">
        <f t="shared" si="7"/>
        <v>C00214 : 1</v>
      </c>
      <c r="D176" s="25" t="str">
        <f t="shared" si="6"/>
        <v>C00214 : Thymidine</v>
      </c>
    </row>
    <row r="177" spans="1:4">
      <c r="A177" s="24" t="s">
        <v>13401</v>
      </c>
      <c r="B177" s="24" t="s">
        <v>14958</v>
      </c>
      <c r="C177" s="3" t="str">
        <f t="shared" si="7"/>
        <v>C00215 : 1</v>
      </c>
      <c r="D177" s="25" t="str">
        <f t="shared" si="6"/>
        <v>C00215 : Nucleotide</v>
      </c>
    </row>
    <row r="178" spans="1:4">
      <c r="A178" s="24" t="s">
        <v>13402</v>
      </c>
      <c r="B178" s="24" t="s">
        <v>14959</v>
      </c>
      <c r="C178" s="3" t="str">
        <f t="shared" si="7"/>
        <v>C00217 : 1</v>
      </c>
      <c r="D178" s="25" t="str">
        <f t="shared" si="6"/>
        <v>C00217 : D-Glutamate</v>
      </c>
    </row>
    <row r="179" spans="1:4">
      <c r="A179" s="24" t="s">
        <v>14776</v>
      </c>
      <c r="B179" s="24" t="s">
        <v>14960</v>
      </c>
      <c r="C179" s="3" t="str">
        <f t="shared" si="7"/>
        <v>C00218  : 1</v>
      </c>
      <c r="D179" s="25" t="str">
        <f t="shared" si="6"/>
        <v>C00218  : Methylamine</v>
      </c>
    </row>
    <row r="180" spans="1:4">
      <c r="A180" s="24" t="s">
        <v>14427</v>
      </c>
      <c r="B180" s="24" t="s">
        <v>14961</v>
      </c>
      <c r="C180" s="3" t="str">
        <f t="shared" si="7"/>
        <v>C00219 : 1</v>
      </c>
      <c r="D180" s="25" t="str">
        <f t="shared" si="6"/>
        <v>C00219 : Arachidonate</v>
      </c>
    </row>
    <row r="181" spans="1:4">
      <c r="A181" s="24" t="s">
        <v>13403</v>
      </c>
      <c r="B181" s="24" t="s">
        <v>14962</v>
      </c>
      <c r="C181" s="3" t="str">
        <f t="shared" si="7"/>
        <v>C00221 : 1</v>
      </c>
      <c r="D181" s="25" t="str">
        <f t="shared" si="6"/>
        <v>C00221 : beta-D-Glucose</v>
      </c>
    </row>
    <row r="182" spans="1:4">
      <c r="A182" s="24" t="s">
        <v>13404</v>
      </c>
      <c r="B182" s="24" t="s">
        <v>14963</v>
      </c>
      <c r="C182" s="3" t="str">
        <f t="shared" si="7"/>
        <v>C00222 : 1</v>
      </c>
      <c r="D182" s="25" t="str">
        <f t="shared" si="6"/>
        <v>C00222 : 3-Oxopropanoate</v>
      </c>
    </row>
    <row r="183" spans="1:4">
      <c r="A183" s="24" t="s">
        <v>13405</v>
      </c>
      <c r="B183" s="24" t="s">
        <v>14964</v>
      </c>
      <c r="C183" s="3" t="str">
        <f t="shared" si="7"/>
        <v>C00224 : 1</v>
      </c>
      <c r="D183" s="25" t="str">
        <f t="shared" si="6"/>
        <v>C00224 : Adenylyl sulfate</v>
      </c>
    </row>
    <row r="184" spans="1:4">
      <c r="A184" s="24" t="s">
        <v>13406</v>
      </c>
      <c r="B184" s="24" t="s">
        <v>14965</v>
      </c>
      <c r="C184" s="3" t="str">
        <f t="shared" si="7"/>
        <v>C00227 : 1</v>
      </c>
      <c r="D184" s="25" t="str">
        <f t="shared" si="6"/>
        <v>C00227 : Acetyl phosphate</v>
      </c>
    </row>
    <row r="185" spans="1:4">
      <c r="A185" s="24" t="s">
        <v>13407</v>
      </c>
      <c r="B185" s="24" t="s">
        <v>14966</v>
      </c>
      <c r="C185" s="3" t="str">
        <f t="shared" si="7"/>
        <v>C00229 : 1</v>
      </c>
      <c r="D185" s="25" t="str">
        <f t="shared" si="6"/>
        <v>C00229 : Acyl-carrier protein</v>
      </c>
    </row>
    <row r="186" spans="1:4">
      <c r="A186" s="24" t="s">
        <v>13408</v>
      </c>
      <c r="B186" s="24" t="s">
        <v>14967</v>
      </c>
      <c r="C186" s="3" t="str">
        <f t="shared" si="7"/>
        <v>C00231 : 1</v>
      </c>
      <c r="D186" s="25" t="str">
        <f t="shared" si="6"/>
        <v>C00231 : D-Xylulose 5-phosphate</v>
      </c>
    </row>
    <row r="187" spans="1:4">
      <c r="A187" s="24" t="s">
        <v>13409</v>
      </c>
      <c r="B187" s="24" t="s">
        <v>14968</v>
      </c>
      <c r="C187" s="3" t="str">
        <f t="shared" si="7"/>
        <v>C00232 : 1</v>
      </c>
      <c r="D187" s="25" t="str">
        <f t="shared" si="6"/>
        <v>C00232 : Succinate semialdehyde</v>
      </c>
    </row>
    <row r="188" spans="1:4">
      <c r="A188" s="24" t="s">
        <v>13410</v>
      </c>
      <c r="B188" s="24" t="s">
        <v>14969</v>
      </c>
      <c r="C188" s="3" t="str">
        <f t="shared" si="7"/>
        <v>C00233 : 1</v>
      </c>
      <c r="D188" s="25" t="str">
        <f t="shared" si="6"/>
        <v>C00233 : 4-Methyl-2-oxopentanoate</v>
      </c>
    </row>
    <row r="189" spans="1:4">
      <c r="A189" s="24" t="s">
        <v>13411</v>
      </c>
      <c r="B189" s="24" t="s">
        <v>14970</v>
      </c>
      <c r="C189" s="3" t="str">
        <f t="shared" si="7"/>
        <v>C00234 : 1</v>
      </c>
      <c r="D189" s="25" t="str">
        <f t="shared" si="6"/>
        <v>C00234 : 10-Formyltetrahydrofolate</v>
      </c>
    </row>
    <row r="190" spans="1:4">
      <c r="A190" s="24" t="s">
        <v>13412</v>
      </c>
      <c r="B190" s="24" t="s">
        <v>14971</v>
      </c>
      <c r="C190" s="3" t="str">
        <f t="shared" si="7"/>
        <v>C00235 : 1</v>
      </c>
      <c r="D190" s="25" t="str">
        <f t="shared" si="6"/>
        <v>C00235 : Dimethylallyl diphosphate</v>
      </c>
    </row>
    <row r="191" spans="1:4">
      <c r="A191" s="24" t="s">
        <v>13413</v>
      </c>
      <c r="B191" s="24" t="s">
        <v>14972</v>
      </c>
      <c r="C191" s="3" t="str">
        <f t="shared" si="7"/>
        <v>C00236 : 1</v>
      </c>
      <c r="D191" s="25" t="str">
        <f t="shared" si="6"/>
        <v>C00236 : 3-Phospho-D-glyceroyl phosphate</v>
      </c>
    </row>
    <row r="192" spans="1:4">
      <c r="A192" s="24" t="s">
        <v>13414</v>
      </c>
      <c r="B192" s="24" t="s">
        <v>14973</v>
      </c>
      <c r="C192" s="3" t="str">
        <f t="shared" si="7"/>
        <v>C00237 : 1</v>
      </c>
      <c r="D192" s="25" t="str">
        <f t="shared" si="6"/>
        <v>C00237 : CO</v>
      </c>
    </row>
    <row r="193" spans="1:4">
      <c r="A193" s="24" t="s">
        <v>13415</v>
      </c>
      <c r="B193" s="24" t="s">
        <v>14974</v>
      </c>
      <c r="C193" s="3" t="str">
        <f t="shared" si="7"/>
        <v>C00239 : 1</v>
      </c>
      <c r="D193" s="25" t="str">
        <f t="shared" si="6"/>
        <v>C00239 : dCMP</v>
      </c>
    </row>
    <row r="194" spans="1:4">
      <c r="A194" s="24" t="s">
        <v>13416</v>
      </c>
      <c r="B194" s="24" t="s">
        <v>14975</v>
      </c>
      <c r="C194" s="3" t="str">
        <f t="shared" si="7"/>
        <v>C00240 : 1</v>
      </c>
      <c r="D194" s="25" t="str">
        <f t="shared" si="6"/>
        <v>C00240 : rRNA</v>
      </c>
    </row>
    <row r="195" spans="1:4">
      <c r="A195" s="24" t="s">
        <v>13417</v>
      </c>
      <c r="B195" s="24" t="s">
        <v>14976</v>
      </c>
      <c r="C195" s="3" t="str">
        <f t="shared" ref="C195:C258" si="8">_xlfn.CONCAT(A195, " : ", "1")</f>
        <v>C00241 : 1</v>
      </c>
      <c r="D195" s="25" t="str">
        <f t="shared" ref="D195:D258" si="9">_xlfn.CONCAT(A195, " : ", B195)</f>
        <v>C00241 : Amide</v>
      </c>
    </row>
    <row r="196" spans="1:4">
      <c r="A196" s="24" t="s">
        <v>13418</v>
      </c>
      <c r="B196" s="24" t="s">
        <v>14977</v>
      </c>
      <c r="C196" s="3" t="str">
        <f t="shared" si="8"/>
        <v>C00242 : 1</v>
      </c>
      <c r="D196" s="25" t="str">
        <f t="shared" si="9"/>
        <v>C00242 : Guanine</v>
      </c>
    </row>
    <row r="197" spans="1:4">
      <c r="A197" s="24" t="s">
        <v>14428</v>
      </c>
      <c r="B197" s="24" t="s">
        <v>14978</v>
      </c>
      <c r="C197" s="3" t="str">
        <f t="shared" si="8"/>
        <v>C00243 : 1</v>
      </c>
      <c r="D197" s="25" t="str">
        <f t="shared" si="9"/>
        <v>C00243 : Lactose</v>
      </c>
    </row>
    <row r="198" spans="1:4">
      <c r="A198" s="24" t="s">
        <v>13419</v>
      </c>
      <c r="B198" s="24" t="s">
        <v>14979</v>
      </c>
      <c r="C198" s="3" t="str">
        <f t="shared" si="8"/>
        <v>C00244 : 1</v>
      </c>
      <c r="D198" s="25" t="str">
        <f t="shared" si="9"/>
        <v>C00244 : Nitrate</v>
      </c>
    </row>
    <row r="199" spans="1:4">
      <c r="A199" s="24" t="s">
        <v>13420</v>
      </c>
      <c r="B199" s="24" t="s">
        <v>14980</v>
      </c>
      <c r="C199" s="3" t="str">
        <f t="shared" si="8"/>
        <v>C00245 : 1</v>
      </c>
      <c r="D199" s="25" t="str">
        <f t="shared" si="9"/>
        <v>C00245 : Taurine</v>
      </c>
    </row>
    <row r="200" spans="1:4">
      <c r="A200" s="24" t="s">
        <v>13421</v>
      </c>
      <c r="B200" s="24" t="s">
        <v>14981</v>
      </c>
      <c r="C200" s="3" t="str">
        <f t="shared" si="8"/>
        <v>C00246 : 1</v>
      </c>
      <c r="D200" s="25" t="str">
        <f t="shared" si="9"/>
        <v>C00246 : Butanoic acid</v>
      </c>
    </row>
    <row r="201" spans="1:4">
      <c r="A201" s="24" t="s">
        <v>13422</v>
      </c>
      <c r="B201" s="24" t="s">
        <v>14982</v>
      </c>
      <c r="C201" s="3" t="str">
        <f t="shared" si="8"/>
        <v>C00247 : 1</v>
      </c>
      <c r="D201" s="25" t="str">
        <f t="shared" si="9"/>
        <v>C00247 : L-Sorbose</v>
      </c>
    </row>
    <row r="202" spans="1:4">
      <c r="A202" s="24" t="s">
        <v>13423</v>
      </c>
      <c r="B202" s="24" t="s">
        <v>14983</v>
      </c>
      <c r="C202" s="3" t="str">
        <f t="shared" si="8"/>
        <v>C00248 : 1</v>
      </c>
      <c r="D202" s="25" t="str">
        <f t="shared" si="9"/>
        <v>C00248 : Lipoamide</v>
      </c>
    </row>
    <row r="203" spans="1:4">
      <c r="A203" s="24" t="s">
        <v>13424</v>
      </c>
      <c r="B203" s="24" t="s">
        <v>14984</v>
      </c>
      <c r="C203" s="3" t="str">
        <f t="shared" si="8"/>
        <v>C00249 : 1</v>
      </c>
      <c r="D203" s="25" t="str">
        <f t="shared" si="9"/>
        <v>C00249 : Hexadecanoic acid</v>
      </c>
    </row>
    <row r="204" spans="1:4">
      <c r="A204" s="24" t="s">
        <v>13425</v>
      </c>
      <c r="B204" s="24" t="s">
        <v>14985</v>
      </c>
      <c r="C204" s="3" t="str">
        <f t="shared" si="8"/>
        <v>C00250 : 1</v>
      </c>
      <c r="D204" s="25" t="str">
        <f t="shared" si="9"/>
        <v>C00250 : Pyridoxal</v>
      </c>
    </row>
    <row r="205" spans="1:4">
      <c r="A205" s="24" t="s">
        <v>13426</v>
      </c>
      <c r="B205" s="24" t="s">
        <v>14986</v>
      </c>
      <c r="C205" s="3" t="str">
        <f t="shared" si="8"/>
        <v>C00251 : 1</v>
      </c>
      <c r="D205" s="25" t="str">
        <f t="shared" si="9"/>
        <v>C00251 : Chorismate</v>
      </c>
    </row>
    <row r="206" spans="1:4">
      <c r="A206" s="24" t="s">
        <v>14429</v>
      </c>
      <c r="B206" s="24" t="s">
        <v>14987</v>
      </c>
      <c r="C206" s="3" t="str">
        <f t="shared" si="8"/>
        <v>C00252 : 1</v>
      </c>
      <c r="D206" s="25" t="str">
        <f t="shared" si="9"/>
        <v>C00252 : Isomaltose</v>
      </c>
    </row>
    <row r="207" spans="1:4">
      <c r="A207" s="24" t="s">
        <v>13427</v>
      </c>
      <c r="B207" s="24" t="s">
        <v>14988</v>
      </c>
      <c r="C207" s="3" t="str">
        <f t="shared" si="8"/>
        <v>C00253 : 1</v>
      </c>
      <c r="D207" s="25" t="str">
        <f t="shared" si="9"/>
        <v>C00253 : Nicotinate</v>
      </c>
    </row>
    <row r="208" spans="1:4">
      <c r="A208" s="24" t="s">
        <v>13428</v>
      </c>
      <c r="B208" s="24" t="s">
        <v>14989</v>
      </c>
      <c r="C208" s="3" t="str">
        <f t="shared" si="8"/>
        <v>C00254 : 1</v>
      </c>
      <c r="D208" s="25" t="str">
        <f t="shared" si="9"/>
        <v>C00254 : Prephenate</v>
      </c>
    </row>
    <row r="209" spans="1:4">
      <c r="A209" s="24" t="s">
        <v>13429</v>
      </c>
      <c r="B209" s="24" t="s">
        <v>14990</v>
      </c>
      <c r="C209" s="3" t="str">
        <f t="shared" si="8"/>
        <v>C00255 : 1</v>
      </c>
      <c r="D209" s="25" t="str">
        <f t="shared" si="9"/>
        <v>C00255 : Riboflavin</v>
      </c>
    </row>
    <row r="210" spans="1:4">
      <c r="A210" s="24" t="s">
        <v>14430</v>
      </c>
      <c r="B210" s="24" t="s">
        <v>14991</v>
      </c>
      <c r="C210" s="3" t="str">
        <f t="shared" si="8"/>
        <v>C00256 : 1</v>
      </c>
      <c r="D210" s="25" t="str">
        <f t="shared" si="9"/>
        <v>C00256 : (R)-Lactate</v>
      </c>
    </row>
    <row r="211" spans="1:4">
      <c r="A211" s="24" t="s">
        <v>13430</v>
      </c>
      <c r="B211" s="24" t="s">
        <v>14992</v>
      </c>
      <c r="C211" s="3" t="str">
        <f t="shared" si="8"/>
        <v>C00257 : 1</v>
      </c>
      <c r="D211" s="25" t="str">
        <f t="shared" si="9"/>
        <v>C00257 : D-Gluconic acid</v>
      </c>
    </row>
    <row r="212" spans="1:4">
      <c r="A212" s="24" t="s">
        <v>13431</v>
      </c>
      <c r="B212" s="24" t="s">
        <v>14993</v>
      </c>
      <c r="C212" s="3" t="str">
        <f t="shared" si="8"/>
        <v>C00258 : 1</v>
      </c>
      <c r="D212" s="25" t="str">
        <f t="shared" si="9"/>
        <v>C00258 : D-Glycerate</v>
      </c>
    </row>
    <row r="213" spans="1:4">
      <c r="A213" s="24" t="s">
        <v>13432</v>
      </c>
      <c r="B213" s="24" t="s">
        <v>14994</v>
      </c>
      <c r="C213" s="3" t="str">
        <f t="shared" si="8"/>
        <v>C00259 : 1</v>
      </c>
      <c r="D213" s="25" t="str">
        <f t="shared" si="9"/>
        <v>C00259 : L-Arabinose</v>
      </c>
    </row>
    <row r="214" spans="1:4">
      <c r="A214" s="24" t="s">
        <v>13433</v>
      </c>
      <c r="B214" s="24" t="s">
        <v>14995</v>
      </c>
      <c r="C214" s="3" t="str">
        <f t="shared" si="8"/>
        <v>C00262 : 1</v>
      </c>
      <c r="D214" s="25" t="str">
        <f t="shared" si="9"/>
        <v>C00262 : Hypoxanthine</v>
      </c>
    </row>
    <row r="215" spans="1:4">
      <c r="A215" s="24" t="s">
        <v>13434</v>
      </c>
      <c r="B215" s="24" t="s">
        <v>14996</v>
      </c>
      <c r="C215" s="3" t="str">
        <f t="shared" si="8"/>
        <v>C00263 : 1</v>
      </c>
      <c r="D215" s="25" t="str">
        <f t="shared" si="9"/>
        <v>C00263 : L-Homoserine</v>
      </c>
    </row>
    <row r="216" spans="1:4">
      <c r="A216" s="24" t="s">
        <v>13435</v>
      </c>
      <c r="B216" s="24" t="s">
        <v>14997</v>
      </c>
      <c r="C216" s="3" t="str">
        <f t="shared" si="8"/>
        <v>C00264 : 1</v>
      </c>
      <c r="D216" s="25" t="str">
        <f t="shared" si="9"/>
        <v>C00264 : 3-Oxoacyl-CoA</v>
      </c>
    </row>
    <row r="217" spans="1:4">
      <c r="A217" s="24" t="s">
        <v>13436</v>
      </c>
      <c r="B217" s="24" t="s">
        <v>14998</v>
      </c>
      <c r="C217" s="3" t="str">
        <f t="shared" si="8"/>
        <v>C00266 : 1</v>
      </c>
      <c r="D217" s="25" t="str">
        <f t="shared" si="9"/>
        <v>C00266 : Glycolaldehyde</v>
      </c>
    </row>
    <row r="218" spans="1:4">
      <c r="A218" s="24" t="s">
        <v>13437</v>
      </c>
      <c r="B218" s="24" t="s">
        <v>14999</v>
      </c>
      <c r="C218" s="3" t="str">
        <f t="shared" si="8"/>
        <v>C00267 : 1</v>
      </c>
      <c r="D218" s="25" t="str">
        <f t="shared" si="9"/>
        <v>C00267 : alpha-D-Glucose</v>
      </c>
    </row>
    <row r="219" spans="1:4">
      <c r="A219" s="24" t="s">
        <v>13438</v>
      </c>
      <c r="B219" s="24" t="s">
        <v>15000</v>
      </c>
      <c r="C219" s="3" t="str">
        <f t="shared" si="8"/>
        <v>C00269 : 1</v>
      </c>
      <c r="D219" s="25" t="str">
        <f t="shared" si="9"/>
        <v>C00269 : CDP-diacylglycerol</v>
      </c>
    </row>
    <row r="220" spans="1:4">
      <c r="A220" s="24" t="s">
        <v>14431</v>
      </c>
      <c r="B220" s="24" t="s">
        <v>15001</v>
      </c>
      <c r="C220" s="3" t="str">
        <f t="shared" si="8"/>
        <v>C00272 : 1</v>
      </c>
      <c r="D220" s="25" t="str">
        <f t="shared" si="9"/>
        <v>C00272 : Tetrahydrobiopterin</v>
      </c>
    </row>
    <row r="221" spans="1:4">
      <c r="A221" s="24" t="s">
        <v>13439</v>
      </c>
      <c r="B221" s="24" t="s">
        <v>15002</v>
      </c>
      <c r="C221" s="3" t="str">
        <f t="shared" si="8"/>
        <v>C00275 : 1</v>
      </c>
      <c r="D221" s="25" t="str">
        <f t="shared" si="9"/>
        <v>C00275 : D-Mannose 6-phosphate</v>
      </c>
    </row>
    <row r="222" spans="1:4">
      <c r="A222" s="24" t="s">
        <v>13440</v>
      </c>
      <c r="B222" s="24" t="s">
        <v>15003</v>
      </c>
      <c r="C222" s="3" t="str">
        <f t="shared" si="8"/>
        <v>C00279 : 1</v>
      </c>
      <c r="D222" s="25" t="str">
        <f t="shared" si="9"/>
        <v>C00279 : D-Erythrose 4-phosphate</v>
      </c>
    </row>
    <row r="223" spans="1:4">
      <c r="A223" s="24" t="s">
        <v>14432</v>
      </c>
      <c r="B223" s="24" t="s">
        <v>15004</v>
      </c>
      <c r="C223" s="3" t="str">
        <f t="shared" si="8"/>
        <v>C00280 : 1</v>
      </c>
      <c r="D223" s="25" t="str">
        <f t="shared" si="9"/>
        <v>C00280 : Androstenedione</v>
      </c>
    </row>
    <row r="224" spans="1:4">
      <c r="A224" s="24" t="s">
        <v>13441</v>
      </c>
      <c r="B224" s="24" t="s">
        <v>15005</v>
      </c>
      <c r="C224" s="3" t="str">
        <f t="shared" si="8"/>
        <v>C00283 : 1</v>
      </c>
      <c r="D224" s="25" t="str">
        <f t="shared" si="9"/>
        <v>C00283 : Hydrogen sulfide</v>
      </c>
    </row>
    <row r="225" spans="1:4">
      <c r="A225" s="24" t="s">
        <v>13442</v>
      </c>
      <c r="B225" s="24" t="s">
        <v>15006</v>
      </c>
      <c r="C225" s="3" t="str">
        <f t="shared" si="8"/>
        <v>C00286 : 1</v>
      </c>
      <c r="D225" s="25" t="str">
        <f t="shared" si="9"/>
        <v>C00286 : dGTP</v>
      </c>
    </row>
    <row r="226" spans="1:4">
      <c r="A226" s="24" t="s">
        <v>13443</v>
      </c>
      <c r="B226" s="24" t="s">
        <v>15007</v>
      </c>
      <c r="C226" s="3" t="str">
        <f t="shared" si="8"/>
        <v>C00288 : 1</v>
      </c>
      <c r="D226" s="25" t="str">
        <f t="shared" si="9"/>
        <v>C00288 : HCO3-</v>
      </c>
    </row>
    <row r="227" spans="1:4">
      <c r="A227" s="24" t="s">
        <v>13444</v>
      </c>
      <c r="B227" s="24" t="s">
        <v>15008</v>
      </c>
      <c r="C227" s="3" t="str">
        <f t="shared" si="8"/>
        <v>C00294 : 1</v>
      </c>
      <c r="D227" s="25" t="str">
        <f t="shared" si="9"/>
        <v>C00294 : Inosine</v>
      </c>
    </row>
    <row r="228" spans="1:4">
      <c r="A228" s="24" t="s">
        <v>13445</v>
      </c>
      <c r="B228" s="24" t="s">
        <v>15009</v>
      </c>
      <c r="C228" s="3" t="str">
        <f t="shared" si="8"/>
        <v>C00295 : 1</v>
      </c>
      <c r="D228" s="25" t="str">
        <f t="shared" si="9"/>
        <v>C00295 : Orotate</v>
      </c>
    </row>
    <row r="229" spans="1:4">
      <c r="A229" s="24" t="s">
        <v>13446</v>
      </c>
      <c r="B229" s="24" t="s">
        <v>15010</v>
      </c>
      <c r="C229" s="3" t="str">
        <f t="shared" si="8"/>
        <v>C00299 : 1</v>
      </c>
      <c r="D229" s="25" t="str">
        <f t="shared" si="9"/>
        <v>C00299 : Uridine</v>
      </c>
    </row>
    <row r="230" spans="1:4">
      <c r="A230" s="24" t="s">
        <v>14433</v>
      </c>
      <c r="B230" s="24" t="s">
        <v>15011</v>
      </c>
      <c r="C230" s="3" t="str">
        <f t="shared" si="8"/>
        <v>C00301 : 1</v>
      </c>
      <c r="D230" s="25" t="str">
        <f t="shared" si="9"/>
        <v>C00301 : ADP-ribose</v>
      </c>
    </row>
    <row r="231" spans="1:4">
      <c r="A231" s="24" t="s">
        <v>13447</v>
      </c>
      <c r="B231" s="24" t="s">
        <v>15012</v>
      </c>
      <c r="C231" s="3" t="str">
        <f t="shared" si="8"/>
        <v>C00302 : 1</v>
      </c>
      <c r="D231" s="25" t="str">
        <f t="shared" si="9"/>
        <v>C00302 : Glutamate</v>
      </c>
    </row>
    <row r="232" spans="1:4">
      <c r="A232" s="24" t="s">
        <v>13448</v>
      </c>
      <c r="B232" s="24" t="s">
        <v>15013</v>
      </c>
      <c r="C232" s="3" t="str">
        <f t="shared" si="8"/>
        <v>C00309 : 1</v>
      </c>
      <c r="D232" s="25" t="str">
        <f t="shared" si="9"/>
        <v>C00309 : D-Ribulose</v>
      </c>
    </row>
    <row r="233" spans="1:4">
      <c r="A233" s="24" t="s">
        <v>13449</v>
      </c>
      <c r="B233" s="24" t="s">
        <v>15014</v>
      </c>
      <c r="C233" s="3" t="str">
        <f t="shared" si="8"/>
        <v>C00310 : 1</v>
      </c>
      <c r="D233" s="25" t="str">
        <f t="shared" si="9"/>
        <v>C00310 : D-Xylulose</v>
      </c>
    </row>
    <row r="234" spans="1:4">
      <c r="A234" s="24" t="s">
        <v>13450</v>
      </c>
      <c r="B234" s="24" t="s">
        <v>15015</v>
      </c>
      <c r="C234" s="3" t="str">
        <f t="shared" si="8"/>
        <v>C00311 : 1</v>
      </c>
      <c r="D234" s="25" t="str">
        <f t="shared" si="9"/>
        <v>C00311 : Isocitrate</v>
      </c>
    </row>
    <row r="235" spans="1:4">
      <c r="A235" s="24" t="s">
        <v>13451</v>
      </c>
      <c r="B235" s="24" t="s">
        <v>15016</v>
      </c>
      <c r="C235" s="3" t="str">
        <f t="shared" si="8"/>
        <v>C00312 : 1</v>
      </c>
      <c r="D235" s="25" t="str">
        <f t="shared" si="9"/>
        <v>C00312 : L-Xylulose</v>
      </c>
    </row>
    <row r="236" spans="1:4">
      <c r="A236" s="24" t="s">
        <v>13452</v>
      </c>
      <c r="B236" s="24" t="s">
        <v>15017</v>
      </c>
      <c r="C236" s="3" t="str">
        <f t="shared" si="8"/>
        <v>C00314 : 1</v>
      </c>
      <c r="D236" s="25" t="str">
        <f t="shared" si="9"/>
        <v>C00314 : Pyridoxine</v>
      </c>
    </row>
    <row r="237" spans="1:4">
      <c r="A237" s="24" t="s">
        <v>13453</v>
      </c>
      <c r="B237" s="24" t="s">
        <v>15018</v>
      </c>
      <c r="C237" s="3" t="str">
        <f t="shared" si="8"/>
        <v>C00315 : 1</v>
      </c>
      <c r="D237" s="25" t="str">
        <f t="shared" si="9"/>
        <v>C00315 : Spermidine</v>
      </c>
    </row>
    <row r="238" spans="1:4">
      <c r="A238" s="24" t="s">
        <v>13454</v>
      </c>
      <c r="B238" s="24" t="s">
        <v>15019</v>
      </c>
      <c r="C238" s="3" t="str">
        <f t="shared" si="8"/>
        <v>C00320 : 1</v>
      </c>
      <c r="D238" s="25" t="str">
        <f t="shared" si="9"/>
        <v>C00320 : Thiosulfate</v>
      </c>
    </row>
    <row r="239" spans="1:4">
      <c r="A239" s="24" t="s">
        <v>13455</v>
      </c>
      <c r="B239" s="24" t="s">
        <v>15020</v>
      </c>
      <c r="C239" s="3" t="str">
        <f t="shared" si="8"/>
        <v>C00327 : 1</v>
      </c>
      <c r="D239" s="25" t="str">
        <f t="shared" si="9"/>
        <v>C00327 : L-Citrulline</v>
      </c>
    </row>
    <row r="240" spans="1:4">
      <c r="A240" s="24" t="s">
        <v>13456</v>
      </c>
      <c r="B240" s="24" t="s">
        <v>15021</v>
      </c>
      <c r="C240" s="3" t="str">
        <f t="shared" si="8"/>
        <v>C00330 : 1</v>
      </c>
      <c r="D240" s="25" t="str">
        <f t="shared" si="9"/>
        <v>C00330 : Deoxyguanosine</v>
      </c>
    </row>
    <row r="241" spans="1:4">
      <c r="A241" s="24" t="s">
        <v>13457</v>
      </c>
      <c r="B241" s="24" t="s">
        <v>15022</v>
      </c>
      <c r="C241" s="3" t="str">
        <f t="shared" si="8"/>
        <v>C00332 : 1</v>
      </c>
      <c r="D241" s="25" t="str">
        <f t="shared" si="9"/>
        <v>C00332 : Acetoacetyl-CoA</v>
      </c>
    </row>
    <row r="242" spans="1:4">
      <c r="A242" s="24" t="s">
        <v>13458</v>
      </c>
      <c r="B242" s="24" t="s">
        <v>15023</v>
      </c>
      <c r="C242" s="3" t="str">
        <f t="shared" si="8"/>
        <v>C00333 : 1</v>
      </c>
      <c r="D242" s="25" t="str">
        <f t="shared" si="9"/>
        <v>C00333 : D-Galacturonate</v>
      </c>
    </row>
    <row r="243" spans="1:4">
      <c r="A243" s="24" t="s">
        <v>13459</v>
      </c>
      <c r="B243" s="24" t="s">
        <v>15024</v>
      </c>
      <c r="C243" s="3" t="str">
        <f t="shared" si="8"/>
        <v>C00334 : 1</v>
      </c>
      <c r="D243" s="25" t="str">
        <f t="shared" si="9"/>
        <v>C00334 : 4-Aminobutanoate</v>
      </c>
    </row>
    <row r="244" spans="1:4">
      <c r="A244" s="24" t="s">
        <v>14434</v>
      </c>
      <c r="B244" s="24" t="s">
        <v>15025</v>
      </c>
      <c r="C244" s="3" t="str">
        <f t="shared" si="8"/>
        <v>C00337 : 1</v>
      </c>
      <c r="D244" s="25" t="str">
        <f t="shared" si="9"/>
        <v>C00337 : (S)-Dihydroorotate</v>
      </c>
    </row>
    <row r="245" spans="1:4">
      <c r="A245" s="24" t="s">
        <v>14435</v>
      </c>
      <c r="B245" s="24" t="s">
        <v>15026</v>
      </c>
      <c r="C245" s="3" t="str">
        <f t="shared" si="8"/>
        <v>C00341 : 1</v>
      </c>
      <c r="D245" s="25" t="str">
        <f t="shared" si="9"/>
        <v>C00341 : Geranyl diphosphate</v>
      </c>
    </row>
    <row r="246" spans="1:4">
      <c r="A246" s="24" t="s">
        <v>13460</v>
      </c>
      <c r="B246" s="24" t="s">
        <v>15027</v>
      </c>
      <c r="C246" s="3" t="str">
        <f t="shared" si="8"/>
        <v>C00342 : 1</v>
      </c>
      <c r="D246" s="25" t="str">
        <f t="shared" si="9"/>
        <v>C00342 : Thioredoxin</v>
      </c>
    </row>
    <row r="247" spans="1:4">
      <c r="A247" s="24" t="s">
        <v>13461</v>
      </c>
      <c r="B247" s="24" t="s">
        <v>15028</v>
      </c>
      <c r="C247" s="3" t="str">
        <f t="shared" si="8"/>
        <v>C00343 : 1</v>
      </c>
      <c r="D247" s="25" t="str">
        <f t="shared" si="9"/>
        <v>C00343 : Thioredoxin disulfide</v>
      </c>
    </row>
    <row r="248" spans="1:4">
      <c r="A248" s="24" t="s">
        <v>13462</v>
      </c>
      <c r="B248" s="24" t="s">
        <v>15029</v>
      </c>
      <c r="C248" s="3" t="str">
        <f t="shared" si="8"/>
        <v>C00344 : 1</v>
      </c>
      <c r="D248" s="25" t="str">
        <f t="shared" si="9"/>
        <v>C00344 : Phosphatidylglycerol</v>
      </c>
    </row>
    <row r="249" spans="1:4">
      <c r="A249" s="24" t="s">
        <v>13463</v>
      </c>
      <c r="B249" s="24" t="s">
        <v>15030</v>
      </c>
      <c r="C249" s="3" t="str">
        <f t="shared" si="8"/>
        <v>C00345 : 1</v>
      </c>
      <c r="D249" s="25" t="str">
        <f t="shared" si="9"/>
        <v>C00345 : 6-Phospho-D-gluconate</v>
      </c>
    </row>
    <row r="250" spans="1:4">
      <c r="A250" s="24" t="s">
        <v>14436</v>
      </c>
      <c r="B250" s="24" t="s">
        <v>15031</v>
      </c>
      <c r="C250" s="3" t="str">
        <f t="shared" si="8"/>
        <v>C00349 : 1</v>
      </c>
      <c r="D250" s="25" t="str">
        <f t="shared" si="9"/>
        <v>C00349 : 2-Methyl-3-oxopropanoate</v>
      </c>
    </row>
    <row r="251" spans="1:4">
      <c r="A251" s="24" t="s">
        <v>13464</v>
      </c>
      <c r="B251" s="24" t="s">
        <v>15032</v>
      </c>
      <c r="C251" s="3" t="str">
        <f t="shared" si="8"/>
        <v>C00350 : 1</v>
      </c>
      <c r="D251" s="25" t="str">
        <f t="shared" si="9"/>
        <v>C00350 : Phosphatidylethanolamine</v>
      </c>
    </row>
    <row r="252" spans="1:4">
      <c r="A252" s="24" t="s">
        <v>13465</v>
      </c>
      <c r="B252" s="24" t="s">
        <v>15033</v>
      </c>
      <c r="C252" s="3" t="str">
        <f t="shared" si="8"/>
        <v>C00352 : 1</v>
      </c>
      <c r="D252" s="25" t="str">
        <f t="shared" si="9"/>
        <v>C00352 : D-Glucosamine 6-phosphate</v>
      </c>
    </row>
    <row r="253" spans="1:4">
      <c r="A253" s="24" t="s">
        <v>13466</v>
      </c>
      <c r="B253" s="24" t="s">
        <v>15034</v>
      </c>
      <c r="C253" s="3" t="str">
        <f t="shared" si="8"/>
        <v>C00354 : 1</v>
      </c>
      <c r="D253" s="25" t="str">
        <f t="shared" si="9"/>
        <v>C00354 : D-Fructose 1,6-bisphosphate</v>
      </c>
    </row>
    <row r="254" spans="1:4">
      <c r="A254" s="24" t="s">
        <v>14437</v>
      </c>
      <c r="B254" s="24" t="s">
        <v>15035</v>
      </c>
      <c r="C254" s="3" t="str">
        <f t="shared" si="8"/>
        <v>C00356 : 1</v>
      </c>
      <c r="D254" s="25" t="str">
        <f t="shared" si="9"/>
        <v>C00356 : (S)-3-Hydroxy-3-methylglutaryl-CoA</v>
      </c>
    </row>
    <row r="255" spans="1:4">
      <c r="A255" s="24" t="s">
        <v>13467</v>
      </c>
      <c r="B255" s="24" t="s">
        <v>15036</v>
      </c>
      <c r="C255" s="3" t="str">
        <f t="shared" si="8"/>
        <v>C00357 : 1</v>
      </c>
      <c r="D255" s="25" t="str">
        <f t="shared" si="9"/>
        <v>C00357 : N-Acetyl-D-glucosamine 6-phosphate</v>
      </c>
    </row>
    <row r="256" spans="1:4">
      <c r="A256" s="24" t="s">
        <v>13468</v>
      </c>
      <c r="B256" s="24" t="s">
        <v>15037</v>
      </c>
      <c r="C256" s="3" t="str">
        <f t="shared" si="8"/>
        <v>C00360 : 1</v>
      </c>
      <c r="D256" s="25" t="str">
        <f t="shared" si="9"/>
        <v>C00360 : dAMP</v>
      </c>
    </row>
    <row r="257" spans="1:4">
      <c r="A257" s="24" t="s">
        <v>13469</v>
      </c>
      <c r="B257" s="24" t="s">
        <v>15038</v>
      </c>
      <c r="C257" s="3" t="str">
        <f t="shared" si="8"/>
        <v>C00361 : 1</v>
      </c>
      <c r="D257" s="25" t="str">
        <f t="shared" si="9"/>
        <v>C00361 : dGDP</v>
      </c>
    </row>
    <row r="258" spans="1:4">
      <c r="A258" s="24" t="s">
        <v>13470</v>
      </c>
      <c r="B258" s="24" t="s">
        <v>15039</v>
      </c>
      <c r="C258" s="3" t="str">
        <f t="shared" si="8"/>
        <v>C00362 : 1</v>
      </c>
      <c r="D258" s="25" t="str">
        <f t="shared" si="9"/>
        <v>C00362 : dGMP</v>
      </c>
    </row>
    <row r="259" spans="1:4">
      <c r="A259" s="24" t="s">
        <v>13471</v>
      </c>
      <c r="B259" s="24" t="s">
        <v>15040</v>
      </c>
      <c r="C259" s="3" t="str">
        <f t="shared" ref="C259:C322" si="10">_xlfn.CONCAT(A259, " : ", "1")</f>
        <v>C00363 : 1</v>
      </c>
      <c r="D259" s="25" t="str">
        <f t="shared" ref="D259:D322" si="11">_xlfn.CONCAT(A259, " : ", B259)</f>
        <v>C00363 : dTDP</v>
      </c>
    </row>
    <row r="260" spans="1:4">
      <c r="A260" s="24" t="s">
        <v>13472</v>
      </c>
      <c r="B260" s="24" t="s">
        <v>15041</v>
      </c>
      <c r="C260" s="3" t="str">
        <f t="shared" si="10"/>
        <v>C00364 : 1</v>
      </c>
      <c r="D260" s="25" t="str">
        <f t="shared" si="11"/>
        <v>C00364 : dTMP</v>
      </c>
    </row>
    <row r="261" spans="1:4">
      <c r="A261" s="24" t="s">
        <v>13473</v>
      </c>
      <c r="B261" s="24" t="s">
        <v>15042</v>
      </c>
      <c r="C261" s="3" t="str">
        <f t="shared" si="10"/>
        <v>C00365 : 1</v>
      </c>
      <c r="D261" s="25" t="str">
        <f t="shared" si="11"/>
        <v>C00365 : dUMP</v>
      </c>
    </row>
    <row r="262" spans="1:4">
      <c r="A262" s="24" t="s">
        <v>13474</v>
      </c>
      <c r="B262" s="24" t="s">
        <v>15043</v>
      </c>
      <c r="C262" s="3" t="str">
        <f t="shared" si="10"/>
        <v>C00366 : 1</v>
      </c>
      <c r="D262" s="25" t="str">
        <f t="shared" si="11"/>
        <v>C00366 : Urate</v>
      </c>
    </row>
    <row r="263" spans="1:4">
      <c r="A263" s="24" t="s">
        <v>13475</v>
      </c>
      <c r="B263" s="24" t="s">
        <v>15044</v>
      </c>
      <c r="C263" s="3" t="str">
        <f t="shared" si="10"/>
        <v>C00369 : 1</v>
      </c>
      <c r="D263" s="25" t="str">
        <f t="shared" si="11"/>
        <v>C00369 : Starch</v>
      </c>
    </row>
    <row r="264" spans="1:4">
      <c r="A264" s="24" t="s">
        <v>13476</v>
      </c>
      <c r="B264" s="24" t="s">
        <v>15045</v>
      </c>
      <c r="C264" s="3" t="str">
        <f t="shared" si="10"/>
        <v>C00378 : 1</v>
      </c>
      <c r="D264" s="25" t="str">
        <f t="shared" si="11"/>
        <v>C00378 : Thiamine</v>
      </c>
    </row>
    <row r="265" spans="1:4">
      <c r="A265" s="24" t="s">
        <v>14438</v>
      </c>
      <c r="B265" s="24" t="s">
        <v>15046</v>
      </c>
      <c r="C265" s="3" t="str">
        <f t="shared" si="10"/>
        <v>C00379 : 1</v>
      </c>
      <c r="D265" s="25" t="str">
        <f t="shared" si="11"/>
        <v>C00379 : Xylitol</v>
      </c>
    </row>
    <row r="266" spans="1:4">
      <c r="A266" s="24" t="s">
        <v>13477</v>
      </c>
      <c r="B266" s="24" t="s">
        <v>15047</v>
      </c>
      <c r="C266" s="3" t="str">
        <f t="shared" si="10"/>
        <v>C00380 : 1</v>
      </c>
      <c r="D266" s="25" t="str">
        <f t="shared" si="11"/>
        <v>C00380 : Cytosine</v>
      </c>
    </row>
    <row r="267" spans="1:4">
      <c r="A267" s="24" t="s">
        <v>13478</v>
      </c>
      <c r="B267" s="24" t="s">
        <v>15048</v>
      </c>
      <c r="C267" s="3" t="str">
        <f t="shared" si="10"/>
        <v>C00385 : 1</v>
      </c>
      <c r="D267" s="25" t="str">
        <f t="shared" si="11"/>
        <v>C00385 : Xanthine</v>
      </c>
    </row>
    <row r="268" spans="1:4">
      <c r="A268" s="24" t="s">
        <v>13479</v>
      </c>
      <c r="B268" s="24" t="s">
        <v>15049</v>
      </c>
      <c r="C268" s="3" t="str">
        <f t="shared" si="10"/>
        <v>C00387 : 1</v>
      </c>
      <c r="D268" s="25" t="str">
        <f t="shared" si="11"/>
        <v>C00387 : Guanosine</v>
      </c>
    </row>
    <row r="269" spans="1:4">
      <c r="A269" s="24" t="s">
        <v>14439</v>
      </c>
      <c r="B269" s="24" t="s">
        <v>15050</v>
      </c>
      <c r="C269" s="3" t="str">
        <f t="shared" si="10"/>
        <v>C00389 : 1</v>
      </c>
      <c r="D269" s="25" t="str">
        <f t="shared" si="11"/>
        <v>C00389 : Quercetin</v>
      </c>
    </row>
    <row r="270" spans="1:4">
      <c r="A270" s="24" t="s">
        <v>13480</v>
      </c>
      <c r="B270" s="24" t="s">
        <v>15051</v>
      </c>
      <c r="C270" s="3" t="str">
        <f t="shared" si="10"/>
        <v>C00390 : 1</v>
      </c>
      <c r="D270" s="25" t="str">
        <f t="shared" si="11"/>
        <v>C00390 : Ubiquinol</v>
      </c>
    </row>
    <row r="271" spans="1:4">
      <c r="A271" s="24" t="s">
        <v>13481</v>
      </c>
      <c r="B271" s="24" t="s">
        <v>15052</v>
      </c>
      <c r="C271" s="3" t="str">
        <f t="shared" si="10"/>
        <v>C00392 : 1</v>
      </c>
      <c r="D271" s="25" t="str">
        <f t="shared" si="11"/>
        <v>C00392 : Mannitol</v>
      </c>
    </row>
    <row r="272" spans="1:4">
      <c r="A272" s="24" t="s">
        <v>14440</v>
      </c>
      <c r="B272" s="24" t="s">
        <v>15053</v>
      </c>
      <c r="C272" s="3" t="str">
        <f t="shared" si="10"/>
        <v>C00395 : 1</v>
      </c>
      <c r="D272" s="25" t="str">
        <f t="shared" si="11"/>
        <v>C00395 : Penicillin</v>
      </c>
    </row>
    <row r="273" spans="1:4">
      <c r="A273" s="24" t="s">
        <v>13482</v>
      </c>
      <c r="B273" s="24" t="s">
        <v>15054</v>
      </c>
      <c r="C273" s="3" t="str">
        <f t="shared" si="10"/>
        <v>C00396 : 1</v>
      </c>
      <c r="D273" s="25" t="str">
        <f t="shared" si="11"/>
        <v>C00396 : Pyrimidine</v>
      </c>
    </row>
    <row r="274" spans="1:4">
      <c r="A274" s="24" t="s">
        <v>14441</v>
      </c>
      <c r="B274" s="24" t="s">
        <v>15055</v>
      </c>
      <c r="C274" s="3" t="str">
        <f t="shared" si="10"/>
        <v>C00399 : 1</v>
      </c>
      <c r="D274" s="25" t="str">
        <f t="shared" si="11"/>
        <v>C00399 : Ubiquinone</v>
      </c>
    </row>
    <row r="275" spans="1:4">
      <c r="A275" s="24" t="s">
        <v>14442</v>
      </c>
      <c r="B275" s="24" t="s">
        <v>15056</v>
      </c>
      <c r="C275" s="3" t="str">
        <f t="shared" si="10"/>
        <v>C00402 : 1</v>
      </c>
      <c r="D275" s="25" t="str">
        <f t="shared" si="11"/>
        <v>C00402 : D-Aspartate</v>
      </c>
    </row>
    <row r="276" spans="1:4">
      <c r="A276" s="24" t="s">
        <v>13483</v>
      </c>
      <c r="B276" s="24" t="s">
        <v>15057</v>
      </c>
      <c r="C276" s="3" t="str">
        <f t="shared" si="10"/>
        <v>C00405 : 1</v>
      </c>
      <c r="D276" s="25" t="str">
        <f t="shared" si="11"/>
        <v>C00405 : D-Amino acid</v>
      </c>
    </row>
    <row r="277" spans="1:4">
      <c r="A277" s="24" t="s">
        <v>13484</v>
      </c>
      <c r="B277" s="24" t="s">
        <v>15058</v>
      </c>
      <c r="C277" s="3" t="str">
        <f t="shared" si="10"/>
        <v>C00407 : 1</v>
      </c>
      <c r="D277" s="25" t="str">
        <f t="shared" si="11"/>
        <v>C00407 : L-Isoleucine</v>
      </c>
    </row>
    <row r="278" spans="1:4">
      <c r="A278" s="24" t="s">
        <v>13485</v>
      </c>
      <c r="B278" s="24" t="s">
        <v>15059</v>
      </c>
      <c r="C278" s="3" t="str">
        <f t="shared" si="10"/>
        <v>C00409 : 1</v>
      </c>
      <c r="D278" s="25" t="str">
        <f t="shared" si="11"/>
        <v>C00409 : Methanethiol</v>
      </c>
    </row>
    <row r="279" spans="1:4">
      <c r="A279" s="24" t="s">
        <v>13486</v>
      </c>
      <c r="B279" s="24" t="s">
        <v>15060</v>
      </c>
      <c r="C279" s="3" t="str">
        <f t="shared" si="10"/>
        <v>C00415 : 1</v>
      </c>
      <c r="D279" s="25" t="str">
        <f t="shared" si="11"/>
        <v>C00415 : Dihydrofolate</v>
      </c>
    </row>
    <row r="280" spans="1:4">
      <c r="A280" s="24" t="s">
        <v>13487</v>
      </c>
      <c r="B280" s="24" t="s">
        <v>15061</v>
      </c>
      <c r="C280" s="3" t="str">
        <f t="shared" si="10"/>
        <v>C00416 : 1</v>
      </c>
      <c r="D280" s="25" t="str">
        <f t="shared" si="11"/>
        <v>C00416 : Phosphatidate</v>
      </c>
    </row>
    <row r="281" spans="1:4">
      <c r="A281" s="24" t="s">
        <v>13488</v>
      </c>
      <c r="B281" s="24" t="s">
        <v>15062</v>
      </c>
      <c r="C281" s="3" t="str">
        <f t="shared" si="10"/>
        <v>C00417 : 1</v>
      </c>
      <c r="D281" s="25" t="str">
        <f t="shared" si="11"/>
        <v>C00417 : cis-Aconitate</v>
      </c>
    </row>
    <row r="282" spans="1:4">
      <c r="A282" s="24" t="s">
        <v>14443</v>
      </c>
      <c r="B282" s="24" t="s">
        <v>15063</v>
      </c>
      <c r="C282" s="3" t="str">
        <f t="shared" si="10"/>
        <v>C00422 : 1</v>
      </c>
      <c r="D282" s="25" t="str">
        <f t="shared" si="11"/>
        <v>C00422 : Triacylglycerol</v>
      </c>
    </row>
    <row r="283" spans="1:4">
      <c r="A283" s="24" t="s">
        <v>14444</v>
      </c>
      <c r="B283" s="24" t="s">
        <v>15064</v>
      </c>
      <c r="C283" s="3" t="str">
        <f t="shared" si="10"/>
        <v>C00423 : 1</v>
      </c>
      <c r="D283" s="25" t="str">
        <f t="shared" si="11"/>
        <v>C00423 : trans-Cinnamate</v>
      </c>
    </row>
    <row r="284" spans="1:4">
      <c r="A284" s="24" t="s">
        <v>13489</v>
      </c>
      <c r="B284" s="24" t="s">
        <v>15065</v>
      </c>
      <c r="C284" s="3" t="str">
        <f t="shared" si="10"/>
        <v>C00424 : 1</v>
      </c>
      <c r="D284" s="25" t="str">
        <f t="shared" si="11"/>
        <v>C00424 : (S)-Lactaldehyde</v>
      </c>
    </row>
    <row r="285" spans="1:4">
      <c r="A285" s="24" t="s">
        <v>14445</v>
      </c>
      <c r="B285" s="24" t="s">
        <v>15066</v>
      </c>
      <c r="C285" s="3" t="str">
        <f t="shared" si="10"/>
        <v>C00430 : 1</v>
      </c>
      <c r="D285" s="25" t="str">
        <f t="shared" si="11"/>
        <v>C00430 : 5-Aminolevulinate</v>
      </c>
    </row>
    <row r="286" spans="1:4">
      <c r="A286" s="24" t="s">
        <v>14446</v>
      </c>
      <c r="B286" s="24" t="s">
        <v>15067</v>
      </c>
      <c r="C286" s="3" t="str">
        <f t="shared" si="10"/>
        <v>C00431 : 1</v>
      </c>
      <c r="D286" s="25" t="str">
        <f t="shared" si="11"/>
        <v>C00431 : 5-Aminopentanoate</v>
      </c>
    </row>
    <row r="287" spans="1:4">
      <c r="A287" s="24" t="s">
        <v>13490</v>
      </c>
      <c r="B287" s="24" t="s">
        <v>15068</v>
      </c>
      <c r="C287" s="3" t="str">
        <f t="shared" si="10"/>
        <v>C00433 : 1</v>
      </c>
      <c r="D287" s="25" t="str">
        <f t="shared" si="11"/>
        <v>C00433 : 2,5-Dioxopentanoate</v>
      </c>
    </row>
    <row r="288" spans="1:4">
      <c r="A288" s="24" t="s">
        <v>14447</v>
      </c>
      <c r="B288" s="24" t="s">
        <v>15069</v>
      </c>
      <c r="C288" s="3" t="str">
        <f t="shared" si="10"/>
        <v>C00437 : 1</v>
      </c>
      <c r="D288" s="25" t="str">
        <f t="shared" si="11"/>
        <v>C00437 : N-Acetylornithine</v>
      </c>
    </row>
    <row r="289" spans="1:4">
      <c r="A289" s="24" t="s">
        <v>13491</v>
      </c>
      <c r="B289" s="24" t="s">
        <v>15070</v>
      </c>
      <c r="C289" s="3" t="str">
        <f t="shared" si="10"/>
        <v>C00438 : 1</v>
      </c>
      <c r="D289" s="25" t="str">
        <f t="shared" si="11"/>
        <v>C00438 : N-Carbamoyl-L-aspartate</v>
      </c>
    </row>
    <row r="290" spans="1:4">
      <c r="A290" s="24" t="s">
        <v>13492</v>
      </c>
      <c r="B290" s="24" t="s">
        <v>15071</v>
      </c>
      <c r="C290" s="3" t="str">
        <f t="shared" si="10"/>
        <v>C00439 : 1</v>
      </c>
      <c r="D290" s="25" t="str">
        <f t="shared" si="11"/>
        <v>C00439 : N-Formimino-L-glutamate</v>
      </c>
    </row>
    <row r="291" spans="1:4">
      <c r="A291" s="24" t="s">
        <v>14448</v>
      </c>
      <c r="B291" s="24" t="s">
        <v>15072</v>
      </c>
      <c r="C291" s="3" t="str">
        <f t="shared" si="10"/>
        <v>C00440 : 1</v>
      </c>
      <c r="D291" s="25" t="str">
        <f t="shared" si="11"/>
        <v>C00440 : 5-Methyltetrahydrofolate</v>
      </c>
    </row>
    <row r="292" spans="1:4">
      <c r="A292" s="24" t="s">
        <v>13493</v>
      </c>
      <c r="B292" s="24" t="s">
        <v>15073</v>
      </c>
      <c r="C292" s="3" t="str">
        <f t="shared" si="10"/>
        <v>C00441 : 1</v>
      </c>
      <c r="D292" s="25" t="str">
        <f t="shared" si="11"/>
        <v>C00441 : L-Aspartate 4-semialdehyde</v>
      </c>
    </row>
    <row r="293" spans="1:4">
      <c r="A293" s="24" t="s">
        <v>13494</v>
      </c>
      <c r="B293" s="24" t="s">
        <v>15074</v>
      </c>
      <c r="C293" s="3" t="str">
        <f t="shared" si="10"/>
        <v>C00445 : 1</v>
      </c>
      <c r="D293" s="25" t="str">
        <f t="shared" si="11"/>
        <v>C00445 : 5,10-Methenyltetrahydrofolate</v>
      </c>
    </row>
    <row r="294" spans="1:4">
      <c r="A294" s="24" t="s">
        <v>13495</v>
      </c>
      <c r="B294" s="24" t="s">
        <v>15075</v>
      </c>
      <c r="C294" s="3" t="str">
        <f t="shared" si="10"/>
        <v>C00446 : 1</v>
      </c>
      <c r="D294" s="25" t="str">
        <f t="shared" si="11"/>
        <v>C00446 : alpha-D-Galactose 1-phosphate</v>
      </c>
    </row>
    <row r="295" spans="1:4">
      <c r="A295" s="24" t="s">
        <v>13496</v>
      </c>
      <c r="B295" s="24" t="s">
        <v>15076</v>
      </c>
      <c r="C295" s="3" t="str">
        <f t="shared" si="10"/>
        <v>C00447 : 1</v>
      </c>
      <c r="D295" s="25" t="str">
        <f t="shared" si="11"/>
        <v>C00447 : Sedoheptulose 1,7-bisphosphate</v>
      </c>
    </row>
    <row r="296" spans="1:4">
      <c r="A296" s="24" t="s">
        <v>13497</v>
      </c>
      <c r="B296" s="24" t="s">
        <v>15077</v>
      </c>
      <c r="C296" s="3" t="str">
        <f t="shared" si="10"/>
        <v>C00448 : 1</v>
      </c>
      <c r="D296" s="25" t="str">
        <f t="shared" si="11"/>
        <v>C00448 : trans,trans-Farnesyl diphosphate</v>
      </c>
    </row>
    <row r="297" spans="1:4">
      <c r="A297" s="24" t="s">
        <v>13498</v>
      </c>
      <c r="B297" s="24" t="s">
        <v>15078</v>
      </c>
      <c r="C297" s="3" t="str">
        <f t="shared" si="10"/>
        <v>C00454 : 1</v>
      </c>
      <c r="D297" s="25" t="str">
        <f t="shared" si="11"/>
        <v>C00454 : NDP</v>
      </c>
    </row>
    <row r="298" spans="1:4">
      <c r="A298" s="24" t="s">
        <v>13499</v>
      </c>
      <c r="B298" s="24" t="s">
        <v>15079</v>
      </c>
      <c r="C298" s="3" t="str">
        <f t="shared" si="10"/>
        <v>C00455 : 1</v>
      </c>
      <c r="D298" s="25" t="str">
        <f t="shared" si="11"/>
        <v>C00455 : Nicotinamide D-ribonucleotide</v>
      </c>
    </row>
    <row r="299" spans="1:4">
      <c r="A299" s="24" t="s">
        <v>13500</v>
      </c>
      <c r="B299" s="24" t="s">
        <v>15080</v>
      </c>
      <c r="C299" s="3" t="str">
        <f t="shared" si="10"/>
        <v>C00458 : 1</v>
      </c>
      <c r="D299" s="25" t="str">
        <f t="shared" si="11"/>
        <v>C00458 : dCTP</v>
      </c>
    </row>
    <row r="300" spans="1:4">
      <c r="A300" s="24" t="s">
        <v>13501</v>
      </c>
      <c r="B300" s="24" t="s">
        <v>15081</v>
      </c>
      <c r="C300" s="3" t="str">
        <f t="shared" si="10"/>
        <v>C00459 : 1</v>
      </c>
      <c r="D300" s="25" t="str">
        <f t="shared" si="11"/>
        <v>C00459 : dTTP</v>
      </c>
    </row>
    <row r="301" spans="1:4">
      <c r="A301" s="24" t="s">
        <v>13502</v>
      </c>
      <c r="B301" s="24" t="s">
        <v>15082</v>
      </c>
      <c r="C301" s="3" t="str">
        <f t="shared" si="10"/>
        <v>C00460 : 1</v>
      </c>
      <c r="D301" s="25" t="str">
        <f t="shared" si="11"/>
        <v>C00460 : dUTP</v>
      </c>
    </row>
    <row r="302" spans="1:4">
      <c r="A302" s="24" t="s">
        <v>13503</v>
      </c>
      <c r="B302" s="24" t="s">
        <v>15083</v>
      </c>
      <c r="C302" s="3" t="str">
        <f t="shared" si="10"/>
        <v>C00463 : 1</v>
      </c>
      <c r="D302" s="25" t="str">
        <f t="shared" si="11"/>
        <v>C00463 : Indole</v>
      </c>
    </row>
    <row r="303" spans="1:4">
      <c r="A303" s="24" t="s">
        <v>14449</v>
      </c>
      <c r="B303" s="24" t="s">
        <v>15084</v>
      </c>
      <c r="C303" s="3" t="str">
        <f t="shared" si="10"/>
        <v>C00466 : 1</v>
      </c>
      <c r="D303" s="25" t="str">
        <f t="shared" si="11"/>
        <v>C00466 : Acetoin</v>
      </c>
    </row>
    <row r="304" spans="1:4">
      <c r="A304" s="24" t="s">
        <v>14450</v>
      </c>
      <c r="B304" s="24" t="s">
        <v>15085</v>
      </c>
      <c r="C304" s="3" t="str">
        <f t="shared" si="10"/>
        <v>C00468 : 1</v>
      </c>
      <c r="D304" s="25" t="str">
        <f t="shared" si="11"/>
        <v>C00468 : Estrone</v>
      </c>
    </row>
    <row r="305" spans="1:4">
      <c r="A305" s="24" t="s">
        <v>13504</v>
      </c>
      <c r="B305" s="24" t="s">
        <v>15086</v>
      </c>
      <c r="C305" s="3" t="str">
        <f t="shared" si="10"/>
        <v>C00470 : 1</v>
      </c>
      <c r="D305" s="25" t="str">
        <f t="shared" si="11"/>
        <v>C00470 : Pectate</v>
      </c>
    </row>
    <row r="306" spans="1:4">
      <c r="A306" s="24" t="s">
        <v>13505</v>
      </c>
      <c r="B306" s="24" t="s">
        <v>15087</v>
      </c>
      <c r="C306" s="3" t="str">
        <f t="shared" si="10"/>
        <v>C00475 : 1</v>
      </c>
      <c r="D306" s="25" t="str">
        <f t="shared" si="11"/>
        <v>C00475 : Cytidine</v>
      </c>
    </row>
    <row r="307" spans="1:4">
      <c r="A307" s="24" t="s">
        <v>13506</v>
      </c>
      <c r="B307" s="24" t="s">
        <v>15088</v>
      </c>
      <c r="C307" s="3" t="str">
        <f t="shared" si="10"/>
        <v>C00476 : 1</v>
      </c>
      <c r="D307" s="25" t="str">
        <f t="shared" si="11"/>
        <v>C00476 : D-Lyxose</v>
      </c>
    </row>
    <row r="308" spans="1:4">
      <c r="A308" s="24" t="s">
        <v>14451</v>
      </c>
      <c r="B308" s="24" t="s">
        <v>15089</v>
      </c>
      <c r="C308" s="3" t="str">
        <f t="shared" si="10"/>
        <v>C00486 : 1</v>
      </c>
      <c r="D308" s="25" t="str">
        <f t="shared" si="11"/>
        <v>C00486 : Bilirubin</v>
      </c>
    </row>
    <row r="309" spans="1:4">
      <c r="A309" s="24" t="s">
        <v>13507</v>
      </c>
      <c r="B309" s="24" t="s">
        <v>15090</v>
      </c>
      <c r="C309" s="3" t="str">
        <f t="shared" si="10"/>
        <v>C00488 : 1</v>
      </c>
      <c r="D309" s="25" t="str">
        <f t="shared" si="11"/>
        <v>C00488 : Formamide</v>
      </c>
    </row>
    <row r="310" spans="1:4">
      <c r="A310" s="24" t="s">
        <v>13508</v>
      </c>
      <c r="B310" s="24" t="s">
        <v>15091</v>
      </c>
      <c r="C310" s="3" t="str">
        <f t="shared" si="10"/>
        <v>C00490 : 1</v>
      </c>
      <c r="D310" s="25" t="str">
        <f t="shared" si="11"/>
        <v>C00490 : Itaconate</v>
      </c>
    </row>
    <row r="311" spans="1:4">
      <c r="A311" s="24" t="s">
        <v>14452</v>
      </c>
      <c r="B311" s="24" t="s">
        <v>15092</v>
      </c>
      <c r="C311" s="3" t="str">
        <f t="shared" si="10"/>
        <v>C00491 : 1</v>
      </c>
      <c r="D311" s="25" t="str">
        <f t="shared" si="11"/>
        <v>C00491 : L-Cystine</v>
      </c>
    </row>
    <row r="312" spans="1:4">
      <c r="A312" s="24" t="s">
        <v>13509</v>
      </c>
      <c r="B312" s="24" t="s">
        <v>15093</v>
      </c>
      <c r="C312" s="3" t="str">
        <f t="shared" si="10"/>
        <v>C00492 : 1</v>
      </c>
      <c r="D312" s="25" t="str">
        <f t="shared" si="11"/>
        <v>C00492 : Raffinose</v>
      </c>
    </row>
    <row r="313" spans="1:4">
      <c r="A313" s="24" t="s">
        <v>13510</v>
      </c>
      <c r="B313" s="24" t="s">
        <v>15094</v>
      </c>
      <c r="C313" s="3" t="str">
        <f t="shared" si="10"/>
        <v>C00493 : 1</v>
      </c>
      <c r="D313" s="25" t="str">
        <f t="shared" si="11"/>
        <v>C00493 : Shikimate</v>
      </c>
    </row>
    <row r="314" spans="1:4">
      <c r="A314" s="24" t="s">
        <v>14453</v>
      </c>
      <c r="B314" s="24" t="s">
        <v>15095</v>
      </c>
      <c r="C314" s="3" t="str">
        <f t="shared" si="10"/>
        <v>C00497 : 1</v>
      </c>
      <c r="D314" s="25" t="str">
        <f t="shared" si="11"/>
        <v>C00497 : (R)-Malate</v>
      </c>
    </row>
    <row r="315" spans="1:4">
      <c r="A315" s="24" t="s">
        <v>13511</v>
      </c>
      <c r="B315" s="24" t="s">
        <v>15096</v>
      </c>
      <c r="C315" s="3" t="str">
        <f t="shared" si="10"/>
        <v>C00498 : 1</v>
      </c>
      <c r="D315" s="25" t="str">
        <f t="shared" si="11"/>
        <v>C00498 : ADP-glucose</v>
      </c>
    </row>
    <row r="316" spans="1:4">
      <c r="A316" s="24" t="s">
        <v>13512</v>
      </c>
      <c r="B316" s="24" t="s">
        <v>15097</v>
      </c>
      <c r="C316" s="3" t="str">
        <f t="shared" si="10"/>
        <v>C00499 : 1</v>
      </c>
      <c r="D316" s="25" t="str">
        <f t="shared" si="11"/>
        <v>C00499 : Allantoate</v>
      </c>
    </row>
    <row r="317" spans="1:4">
      <c r="A317" s="24" t="s">
        <v>13513</v>
      </c>
      <c r="B317" s="24" t="s">
        <v>15098</v>
      </c>
      <c r="C317" s="3" t="str">
        <f t="shared" si="10"/>
        <v>C00500 : 1</v>
      </c>
      <c r="D317" s="25" t="str">
        <f t="shared" si="11"/>
        <v>C00500 : Biliverdin</v>
      </c>
    </row>
    <row r="318" spans="1:4">
      <c r="A318" s="24" t="s">
        <v>13514</v>
      </c>
      <c r="B318" s="24" t="s">
        <v>15099</v>
      </c>
      <c r="C318" s="3" t="str">
        <f t="shared" si="10"/>
        <v>C00501 : 1</v>
      </c>
      <c r="D318" s="25" t="str">
        <f t="shared" si="11"/>
        <v>C00501 : CDP-glucose</v>
      </c>
    </row>
    <row r="319" spans="1:4">
      <c r="A319" s="24" t="s">
        <v>13515</v>
      </c>
      <c r="B319" s="24" t="s">
        <v>15100</v>
      </c>
      <c r="C319" s="3" t="str">
        <f t="shared" si="10"/>
        <v>C00504 : 1</v>
      </c>
      <c r="D319" s="25" t="str">
        <f t="shared" si="11"/>
        <v>C00504 : Folate</v>
      </c>
    </row>
    <row r="320" spans="1:4">
      <c r="A320" s="24" t="s">
        <v>14454</v>
      </c>
      <c r="B320" s="26" t="s">
        <v>15101</v>
      </c>
      <c r="C320" s="3" t="str">
        <f t="shared" si="10"/>
        <v>C00506 : 1</v>
      </c>
      <c r="D320" s="25" t="str">
        <f t="shared" si="11"/>
        <v>C00506 : L-Cysteate</v>
      </c>
    </row>
    <row r="321" spans="1:4">
      <c r="A321" s="24" t="s">
        <v>14455</v>
      </c>
      <c r="B321" s="24" t="s">
        <v>15102</v>
      </c>
      <c r="C321" s="3" t="str">
        <f t="shared" si="10"/>
        <v>C00507 : 1</v>
      </c>
      <c r="D321" s="25" t="str">
        <f t="shared" si="11"/>
        <v>C00507 : L-Rhamnose</v>
      </c>
    </row>
    <row r="322" spans="1:4">
      <c r="A322" s="24" t="s">
        <v>13516</v>
      </c>
      <c r="B322" s="24" t="s">
        <v>15103</v>
      </c>
      <c r="C322" s="3" t="str">
        <f t="shared" si="10"/>
        <v>C00508 : 1</v>
      </c>
      <c r="D322" s="25" t="str">
        <f t="shared" si="11"/>
        <v>C00508 : L-Ribulose</v>
      </c>
    </row>
    <row r="323" spans="1:4">
      <c r="A323" s="24" t="s">
        <v>13517</v>
      </c>
      <c r="B323" s="24" t="s">
        <v>15104</v>
      </c>
      <c r="C323" s="3" t="str">
        <f t="shared" ref="C323:C386" si="12">_xlfn.CONCAT(A323, " : ", "1")</f>
        <v>C00512 : 1</v>
      </c>
      <c r="D323" s="25" t="str">
        <f t="shared" ref="D323:D386" si="13">_xlfn.CONCAT(A323, " : ", B323)</f>
        <v>C00512 : Benzoyl-CoA</v>
      </c>
    </row>
    <row r="324" spans="1:4">
      <c r="A324" s="24" t="s">
        <v>13518</v>
      </c>
      <c r="B324" s="24" t="s">
        <v>15105</v>
      </c>
      <c r="C324" s="3" t="str">
        <f t="shared" si="12"/>
        <v>C00513 : 1</v>
      </c>
      <c r="D324" s="25" t="str">
        <f t="shared" si="13"/>
        <v>C00513 : CDP-glycerol</v>
      </c>
    </row>
    <row r="325" spans="1:4">
      <c r="A325" s="24" t="s">
        <v>14456</v>
      </c>
      <c r="B325" s="24" t="s">
        <v>15106</v>
      </c>
      <c r="C325" s="3" t="str">
        <f t="shared" si="12"/>
        <v>C00514 : 1</v>
      </c>
      <c r="D325" s="25" t="str">
        <f t="shared" si="13"/>
        <v>C00514 : D-Mannonate</v>
      </c>
    </row>
    <row r="326" spans="1:4">
      <c r="A326" s="24" t="s">
        <v>14457</v>
      </c>
      <c r="B326" s="24" t="s">
        <v>15107</v>
      </c>
      <c r="C326" s="3" t="str">
        <f t="shared" si="12"/>
        <v>C00515 : 1</v>
      </c>
      <c r="D326" s="25" t="str">
        <f t="shared" si="13"/>
        <v>C00515 : D-Ornithine</v>
      </c>
    </row>
    <row r="327" spans="1:4">
      <c r="A327" s="24" t="s">
        <v>13519</v>
      </c>
      <c r="B327" s="24" t="s">
        <v>15108</v>
      </c>
      <c r="C327" s="3" t="str">
        <f t="shared" si="12"/>
        <v>C00522 : 1</v>
      </c>
      <c r="D327" s="25" t="str">
        <f t="shared" si="13"/>
        <v>C00522 : (R)-Pantoate</v>
      </c>
    </row>
    <row r="328" spans="1:4">
      <c r="A328" s="24" t="s">
        <v>13520</v>
      </c>
      <c r="B328" s="24" t="s">
        <v>15109</v>
      </c>
      <c r="C328" s="3" t="str">
        <f t="shared" si="12"/>
        <v>C00526 : 1</v>
      </c>
      <c r="D328" s="25" t="str">
        <f t="shared" si="13"/>
        <v>C00526 : Deoxyuridine</v>
      </c>
    </row>
    <row r="329" spans="1:4">
      <c r="A329" s="24" t="s">
        <v>13521</v>
      </c>
      <c r="B329" s="24" t="s">
        <v>15110</v>
      </c>
      <c r="C329" s="3" t="str">
        <f t="shared" si="12"/>
        <v>C00527 : 1</v>
      </c>
      <c r="D329" s="25" t="str">
        <f t="shared" si="13"/>
        <v>C00527 : Glutaryl-CoA</v>
      </c>
    </row>
    <row r="330" spans="1:4">
      <c r="A330" s="24" t="s">
        <v>13522</v>
      </c>
      <c r="B330" s="24" t="s">
        <v>15111</v>
      </c>
      <c r="C330" s="3" t="str">
        <f t="shared" si="12"/>
        <v>C00530 : 1</v>
      </c>
      <c r="D330" s="25" t="str">
        <f t="shared" si="13"/>
        <v>C00530 : Hydroquinone</v>
      </c>
    </row>
    <row r="331" spans="1:4">
      <c r="A331" s="24" t="s">
        <v>13523</v>
      </c>
      <c r="B331" s="24" t="s">
        <v>15112</v>
      </c>
      <c r="C331" s="3" t="str">
        <f t="shared" si="12"/>
        <v>C00531 : 1</v>
      </c>
      <c r="D331" s="25" t="str">
        <f t="shared" si="13"/>
        <v>C00531 : Itaconyl-CoA</v>
      </c>
    </row>
    <row r="332" spans="1:4">
      <c r="A332" s="24" t="s">
        <v>13524</v>
      </c>
      <c r="B332" s="24" t="s">
        <v>15113</v>
      </c>
      <c r="C332" s="3" t="str">
        <f t="shared" si="12"/>
        <v>C00533 : 1</v>
      </c>
      <c r="D332" s="25" t="str">
        <f t="shared" si="13"/>
        <v>C00533 : Nitric oxide</v>
      </c>
    </row>
    <row r="333" spans="1:4">
      <c r="A333" s="24" t="s">
        <v>13525</v>
      </c>
      <c r="B333" s="24" t="s">
        <v>15114</v>
      </c>
      <c r="C333" s="3" t="str">
        <f t="shared" si="12"/>
        <v>C00534 : 1</v>
      </c>
      <c r="D333" s="25" t="str">
        <f t="shared" si="13"/>
        <v>C00534 : Pyridoxamine</v>
      </c>
    </row>
    <row r="334" spans="1:4">
      <c r="A334" s="24" t="s">
        <v>14458</v>
      </c>
      <c r="B334" s="24" t="s">
        <v>15115</v>
      </c>
      <c r="C334" s="3" t="str">
        <f t="shared" si="12"/>
        <v>C00535 : 1</v>
      </c>
      <c r="D334" s="25" t="str">
        <f t="shared" si="13"/>
        <v>C00535 : Testosterone</v>
      </c>
    </row>
    <row r="335" spans="1:4">
      <c r="A335" s="24" t="s">
        <v>13526</v>
      </c>
      <c r="B335" s="24" t="s">
        <v>15116</v>
      </c>
      <c r="C335" s="3" t="str">
        <f t="shared" si="12"/>
        <v>C00536 : 1</v>
      </c>
      <c r="D335" s="25" t="str">
        <f t="shared" si="13"/>
        <v>C00536 : Triphosphate</v>
      </c>
    </row>
    <row r="336" spans="1:4">
      <c r="A336" s="24" t="s">
        <v>13527</v>
      </c>
      <c r="B336" s="24" t="s">
        <v>15117</v>
      </c>
      <c r="C336" s="3" t="str">
        <f t="shared" si="12"/>
        <v>C00541 : 1</v>
      </c>
      <c r="D336" s="25" t="str">
        <f t="shared" si="13"/>
        <v>C00541 : Cob(II)alamin</v>
      </c>
    </row>
    <row r="337" spans="1:4">
      <c r="A337" s="24" t="s">
        <v>14459</v>
      </c>
      <c r="B337" s="24" t="s">
        <v>15118</v>
      </c>
      <c r="C337" s="3" t="str">
        <f t="shared" si="12"/>
        <v>C00542 : 1</v>
      </c>
      <c r="D337" s="25" t="str">
        <f t="shared" si="13"/>
        <v>C00542 : Cystathionine</v>
      </c>
    </row>
    <row r="338" spans="1:4">
      <c r="A338" s="24" t="s">
        <v>13528</v>
      </c>
      <c r="B338" s="24" t="s">
        <v>15119</v>
      </c>
      <c r="C338" s="3" t="str">
        <f t="shared" si="12"/>
        <v>C00543 : 1</v>
      </c>
      <c r="D338" s="25" t="str">
        <f t="shared" si="13"/>
        <v>C00543 : Dimethylamine</v>
      </c>
    </row>
    <row r="339" spans="1:4">
      <c r="A339" s="24" t="s">
        <v>13529</v>
      </c>
      <c r="B339" s="24" t="s">
        <v>15120</v>
      </c>
      <c r="C339" s="3" t="str">
        <f t="shared" si="12"/>
        <v>C00546 : 1</v>
      </c>
      <c r="D339" s="25" t="str">
        <f t="shared" si="13"/>
        <v>C00546 : Methylglyoxal</v>
      </c>
    </row>
    <row r="340" spans="1:4">
      <c r="A340" s="24" t="s">
        <v>14460</v>
      </c>
      <c r="B340" s="24" t="s">
        <v>15121</v>
      </c>
      <c r="C340" s="3" t="str">
        <f t="shared" si="12"/>
        <v>C00552 : 1</v>
      </c>
      <c r="D340" s="25" t="str">
        <f t="shared" si="13"/>
        <v>C00552 : meso-Tartaric acid</v>
      </c>
    </row>
    <row r="341" spans="1:4">
      <c r="A341" s="24" t="s">
        <v>14461</v>
      </c>
      <c r="B341" s="24" t="s">
        <v>15122</v>
      </c>
      <c r="C341" s="3" t="str">
        <f t="shared" si="12"/>
        <v>C00555 : 1</v>
      </c>
      <c r="D341" s="25" t="str">
        <f t="shared" si="13"/>
        <v>C00555 : 4-Aminobutyraldehyde</v>
      </c>
    </row>
    <row r="342" spans="1:4">
      <c r="A342" s="24" t="s">
        <v>13530</v>
      </c>
      <c r="B342" s="24" t="s">
        <v>15123</v>
      </c>
      <c r="C342" s="3" t="str">
        <f t="shared" si="12"/>
        <v>C00558 : 1</v>
      </c>
      <c r="D342" s="25" t="str">
        <f t="shared" si="13"/>
        <v>C00558 : D-Tagaturonate</v>
      </c>
    </row>
    <row r="343" spans="1:4">
      <c r="A343" s="24" t="s">
        <v>13531</v>
      </c>
      <c r="B343" s="24" t="s">
        <v>15124</v>
      </c>
      <c r="C343" s="3" t="str">
        <f t="shared" si="12"/>
        <v>C00559 : 1</v>
      </c>
      <c r="D343" s="25" t="str">
        <f t="shared" si="13"/>
        <v>C00559 : Deoxyadenosine</v>
      </c>
    </row>
    <row r="344" spans="1:4">
      <c r="A344" s="24" t="s">
        <v>13532</v>
      </c>
      <c r="B344" s="24" t="s">
        <v>15125</v>
      </c>
      <c r="C344" s="3" t="str">
        <f t="shared" si="12"/>
        <v>C00562 : 1</v>
      </c>
      <c r="D344" s="25" t="str">
        <f t="shared" si="13"/>
        <v>C00562 : Phosphoprotein</v>
      </c>
    </row>
    <row r="345" spans="1:4">
      <c r="A345" s="24" t="s">
        <v>13533</v>
      </c>
      <c r="B345" s="24" t="s">
        <v>15126</v>
      </c>
      <c r="C345" s="3" t="str">
        <f t="shared" si="12"/>
        <v>C00568 : 1</v>
      </c>
      <c r="D345" s="25" t="str">
        <f t="shared" si="13"/>
        <v>C00568 : 4-Aminobenzoate</v>
      </c>
    </row>
    <row r="346" spans="1:4">
      <c r="A346" s="24" t="s">
        <v>13534</v>
      </c>
      <c r="B346" s="24" t="s">
        <v>15127</v>
      </c>
      <c r="C346" s="3" t="str">
        <f t="shared" si="12"/>
        <v>C00576 : 1</v>
      </c>
      <c r="D346" s="25" t="str">
        <f t="shared" si="13"/>
        <v>C00576 : Betaine aldehyde</v>
      </c>
    </row>
    <row r="347" spans="1:4">
      <c r="A347" s="24" t="s">
        <v>13535</v>
      </c>
      <c r="B347" s="24" t="s">
        <v>15128</v>
      </c>
      <c r="C347" s="3" t="str">
        <f t="shared" si="12"/>
        <v>C00577 : 1</v>
      </c>
      <c r="D347" s="25" t="str">
        <f t="shared" si="13"/>
        <v>C00577 : D-Glyceraldehyde</v>
      </c>
    </row>
    <row r="348" spans="1:4">
      <c r="A348" s="24" t="s">
        <v>14462</v>
      </c>
      <c r="B348" s="24" t="s">
        <v>15129</v>
      </c>
      <c r="C348" s="3" t="str">
        <f t="shared" si="12"/>
        <v>C00579 : 1</v>
      </c>
      <c r="D348" s="25" t="str">
        <f t="shared" si="13"/>
        <v>C00579 : Dihydrolipoamide</v>
      </c>
    </row>
    <row r="349" spans="1:4">
      <c r="A349" s="24" t="s">
        <v>13536</v>
      </c>
      <c r="B349" s="24" t="s">
        <v>15130</v>
      </c>
      <c r="C349" s="3" t="str">
        <f t="shared" si="12"/>
        <v>C00585 : 1</v>
      </c>
      <c r="D349" s="25" t="str">
        <f t="shared" si="13"/>
        <v>C00585 : Protein tyrosine</v>
      </c>
    </row>
    <row r="350" spans="1:4">
      <c r="A350" s="24" t="s">
        <v>13537</v>
      </c>
      <c r="B350" s="24" t="s">
        <v>15131</v>
      </c>
      <c r="C350" s="3" t="str">
        <f t="shared" si="12"/>
        <v>C00586 : 1</v>
      </c>
      <c r="D350" s="25" t="str">
        <f t="shared" si="13"/>
        <v>C00586 : 2-Deoxy-D-glucose</v>
      </c>
    </row>
    <row r="351" spans="1:4">
      <c r="A351" s="24" t="s">
        <v>14463</v>
      </c>
      <c r="B351" s="24" t="s">
        <v>15132</v>
      </c>
      <c r="C351" s="3" t="str">
        <f t="shared" si="12"/>
        <v>C00605 : 1</v>
      </c>
      <c r="D351" s="25" t="str">
        <f t="shared" si="13"/>
        <v>C00605 : 2,3-Dehydroacyl-CoA</v>
      </c>
    </row>
    <row r="352" spans="1:4">
      <c r="A352" s="24" t="s">
        <v>13538</v>
      </c>
      <c r="B352" s="24" t="s">
        <v>15133</v>
      </c>
      <c r="C352" s="3" t="str">
        <f t="shared" si="12"/>
        <v>C00606 : 1</v>
      </c>
      <c r="D352" s="25" t="str">
        <f t="shared" si="13"/>
        <v>C00606 : 3-Sulfino-L-alanine</v>
      </c>
    </row>
    <row r="353" spans="1:4">
      <c r="A353" s="24" t="s">
        <v>13539</v>
      </c>
      <c r="B353" s="24" t="s">
        <v>15134</v>
      </c>
      <c r="C353" s="3" t="str">
        <f t="shared" si="12"/>
        <v>C00613 : 1</v>
      </c>
      <c r="D353" s="25" t="str">
        <f t="shared" si="13"/>
        <v>C00613 : Protein-L-arginine</v>
      </c>
    </row>
    <row r="354" spans="1:4">
      <c r="A354" s="24" t="s">
        <v>13540</v>
      </c>
      <c r="B354" s="24" t="s">
        <v>15135</v>
      </c>
      <c r="C354" s="3" t="str">
        <f t="shared" si="12"/>
        <v>C00614 : 1</v>
      </c>
      <c r="D354" s="25" t="str">
        <f t="shared" si="13"/>
        <v>C00614 : Protein glutamate</v>
      </c>
    </row>
    <row r="355" spans="1:4">
      <c r="A355" s="24" t="s">
        <v>13541</v>
      </c>
      <c r="B355" s="24" t="s">
        <v>15136</v>
      </c>
      <c r="C355" s="3" t="str">
        <f t="shared" si="12"/>
        <v>C00615 : 1</v>
      </c>
      <c r="D355" s="25" t="str">
        <f t="shared" si="13"/>
        <v>C00615 : Protein histidine</v>
      </c>
    </row>
    <row r="356" spans="1:4">
      <c r="A356" s="24" t="s">
        <v>13542</v>
      </c>
      <c r="B356" s="24" t="s">
        <v>15137</v>
      </c>
      <c r="C356" s="3" t="str">
        <f t="shared" si="12"/>
        <v>C00620 : 1</v>
      </c>
      <c r="D356" s="25" t="str">
        <f t="shared" si="13"/>
        <v>C00620 : alpha-D-Ribose 1-phosphate</v>
      </c>
    </row>
    <row r="357" spans="1:4">
      <c r="A357" s="24" t="s">
        <v>14464</v>
      </c>
      <c r="B357" s="24" t="s">
        <v>15138</v>
      </c>
      <c r="C357" s="3" t="str">
        <f t="shared" si="12"/>
        <v>C00623 : 1</v>
      </c>
      <c r="D357" s="25" t="str">
        <f t="shared" si="13"/>
        <v>C00623 : sn-Glycerol 1-phosphate</v>
      </c>
    </row>
    <row r="358" spans="1:4">
      <c r="A358" s="24" t="s">
        <v>13543</v>
      </c>
      <c r="B358" s="24" t="s">
        <v>15139</v>
      </c>
      <c r="C358" s="3" t="str">
        <f t="shared" si="12"/>
        <v>C00624 : 1</v>
      </c>
      <c r="D358" s="25" t="str">
        <f t="shared" si="13"/>
        <v>C00624 : N-Acetyl-L-glutamate</v>
      </c>
    </row>
    <row r="359" spans="1:4">
      <c r="A359" s="24" t="s">
        <v>13544</v>
      </c>
      <c r="B359" s="24" t="s">
        <v>15140</v>
      </c>
      <c r="C359" s="3" t="str">
        <f t="shared" si="12"/>
        <v>C00627 : 1</v>
      </c>
      <c r="D359" s="25" t="str">
        <f t="shared" si="13"/>
        <v>C00627 : Pyridoxine phosphate</v>
      </c>
    </row>
    <row r="360" spans="1:4">
      <c r="A360" s="24" t="s">
        <v>13545</v>
      </c>
      <c r="B360" s="24" t="s">
        <v>15141</v>
      </c>
      <c r="C360" s="3" t="str">
        <f t="shared" si="12"/>
        <v>C00630 : 1</v>
      </c>
      <c r="D360" s="25" t="str">
        <f t="shared" si="13"/>
        <v>C00630 : 2-Methylpropanoyl-CoA</v>
      </c>
    </row>
    <row r="361" spans="1:4">
      <c r="A361" s="24" t="s">
        <v>14465</v>
      </c>
      <c r="B361" s="24" t="s">
        <v>15142</v>
      </c>
      <c r="C361" s="3" t="str">
        <f t="shared" si="12"/>
        <v>C00631 : 1</v>
      </c>
      <c r="D361" s="25" t="str">
        <f t="shared" si="13"/>
        <v>C00631 : 2-Phospho-D-glycerate</v>
      </c>
    </row>
    <row r="362" spans="1:4">
      <c r="A362" s="24" t="s">
        <v>14466</v>
      </c>
      <c r="B362" s="24" t="s">
        <v>15143</v>
      </c>
      <c r="C362" s="3" t="str">
        <f t="shared" si="12"/>
        <v>C00632 : 1</v>
      </c>
      <c r="D362" s="25" t="str">
        <f t="shared" si="13"/>
        <v>C00632 : 3-Hydroxyanthranilate</v>
      </c>
    </row>
    <row r="363" spans="1:4">
      <c r="A363" s="24" t="s">
        <v>14467</v>
      </c>
      <c r="B363" s="24" t="s">
        <v>15144</v>
      </c>
      <c r="C363" s="3" t="str">
        <f t="shared" si="12"/>
        <v>C00637 : 1</v>
      </c>
      <c r="D363" s="25" t="str">
        <f t="shared" si="13"/>
        <v>C00637 : Indole-3-acetaldehyde</v>
      </c>
    </row>
    <row r="364" spans="1:4">
      <c r="A364" s="24" t="s">
        <v>13546</v>
      </c>
      <c r="B364" s="24" t="s">
        <v>15145</v>
      </c>
      <c r="C364" s="3" t="str">
        <f t="shared" si="12"/>
        <v>C00638 : 1</v>
      </c>
      <c r="D364" s="25" t="str">
        <f t="shared" si="13"/>
        <v>C00638 : Long-chain fatty acid</v>
      </c>
    </row>
    <row r="365" spans="1:4">
      <c r="A365" s="24" t="s">
        <v>14468</v>
      </c>
      <c r="B365" s="24" t="s">
        <v>15146</v>
      </c>
      <c r="C365" s="3" t="str">
        <f t="shared" si="12"/>
        <v>C00640 : 1</v>
      </c>
      <c r="D365" s="25" t="str">
        <f t="shared" si="13"/>
        <v>C00640 : (3S)-3-Hydroxyacyl-CoA</v>
      </c>
    </row>
    <row r="366" spans="1:4">
      <c r="A366" s="24" t="s">
        <v>13547</v>
      </c>
      <c r="B366" s="24" t="s">
        <v>15147</v>
      </c>
      <c r="C366" s="3" t="str">
        <f t="shared" si="12"/>
        <v>C00641 : 1</v>
      </c>
      <c r="D366" s="25" t="str">
        <f t="shared" si="13"/>
        <v>C00641 : 1,2-Diacyl-sn-glycerol</v>
      </c>
    </row>
    <row r="367" spans="1:4">
      <c r="A367" s="24" t="s">
        <v>14469</v>
      </c>
      <c r="B367" s="24" t="s">
        <v>15148</v>
      </c>
      <c r="C367" s="3" t="str">
        <f t="shared" si="12"/>
        <v>C00642 : 1</v>
      </c>
      <c r="D367" s="25" t="str">
        <f t="shared" si="13"/>
        <v>C00642 : 4-Hydroxyphenylacetate</v>
      </c>
    </row>
    <row r="368" spans="1:4">
      <c r="A368" s="24" t="s">
        <v>13548</v>
      </c>
      <c r="B368" s="24" t="s">
        <v>15149</v>
      </c>
      <c r="C368" s="3" t="str">
        <f t="shared" si="12"/>
        <v>C00644 : 1</v>
      </c>
      <c r="D368" s="25" t="str">
        <f t="shared" si="13"/>
        <v>C00644 : D-Mannitol 1-phosphate</v>
      </c>
    </row>
    <row r="369" spans="1:4">
      <c r="A369" s="24" t="s">
        <v>13549</v>
      </c>
      <c r="B369" s="24" t="s">
        <v>15150</v>
      </c>
      <c r="C369" s="3" t="str">
        <f t="shared" si="12"/>
        <v>C00645 : 1</v>
      </c>
      <c r="D369" s="25" t="str">
        <f t="shared" si="13"/>
        <v>C00645 : N-Acetyl-D-mannosamine</v>
      </c>
    </row>
    <row r="370" spans="1:4">
      <c r="A370" s="24" t="s">
        <v>13550</v>
      </c>
      <c r="B370" s="24" t="s">
        <v>15151</v>
      </c>
      <c r="C370" s="3" t="str">
        <f t="shared" si="12"/>
        <v>C00647 : 1</v>
      </c>
      <c r="D370" s="25" t="str">
        <f t="shared" si="13"/>
        <v>C00647 : Pyridoxamine phosphate</v>
      </c>
    </row>
    <row r="371" spans="1:4">
      <c r="A371" s="24" t="s">
        <v>13551</v>
      </c>
      <c r="B371" s="24" t="s">
        <v>15152</v>
      </c>
      <c r="C371" s="3" t="str">
        <f t="shared" si="12"/>
        <v>C00653 : 1</v>
      </c>
      <c r="D371" s="25" t="str">
        <f t="shared" si="13"/>
        <v>C00653 : Poly(ribitol phosphate)</v>
      </c>
    </row>
    <row r="372" spans="1:4">
      <c r="A372" s="24" t="s">
        <v>13552</v>
      </c>
      <c r="B372" s="24" t="s">
        <v>15153</v>
      </c>
      <c r="C372" s="3" t="str">
        <f t="shared" si="12"/>
        <v>C00655 : 1</v>
      </c>
      <c r="D372" s="25" t="str">
        <f t="shared" si="13"/>
        <v>C00655 : Xanthosine 5'-phosphate</v>
      </c>
    </row>
    <row r="373" spans="1:4">
      <c r="A373" s="24" t="s">
        <v>13553</v>
      </c>
      <c r="B373" s="24" t="s">
        <v>15154</v>
      </c>
      <c r="C373" s="3" t="str">
        <f t="shared" si="12"/>
        <v>C00658 : 1</v>
      </c>
      <c r="D373" s="25" t="str">
        <f t="shared" si="13"/>
        <v>C00658 : trans-2,3-Dehydroacyl-CoA</v>
      </c>
    </row>
    <row r="374" spans="1:4">
      <c r="A374" s="24" t="s">
        <v>14470</v>
      </c>
      <c r="B374" s="24" t="s">
        <v>15155</v>
      </c>
      <c r="C374" s="3" t="str">
        <f t="shared" si="12"/>
        <v>C00662 : 1</v>
      </c>
      <c r="D374" s="25" t="str">
        <f t="shared" si="13"/>
        <v>C00662 : Reduced adrenal ferredoxin</v>
      </c>
    </row>
    <row r="375" spans="1:4">
      <c r="A375" s="24" t="s">
        <v>13554</v>
      </c>
      <c r="B375" s="24" t="s">
        <v>15156</v>
      </c>
      <c r="C375" s="3" t="str">
        <f t="shared" si="12"/>
        <v>C00663 : 1</v>
      </c>
      <c r="D375" s="25" t="str">
        <f t="shared" si="13"/>
        <v>C00663 : beta-D-Glucose 1-phosphate</v>
      </c>
    </row>
    <row r="376" spans="1:4">
      <c r="A376" s="24" t="s">
        <v>13555</v>
      </c>
      <c r="B376" s="24" t="s">
        <v>15157</v>
      </c>
      <c r="C376" s="3" t="str">
        <f t="shared" si="12"/>
        <v>C00666 : 1</v>
      </c>
      <c r="D376" s="25" t="str">
        <f t="shared" si="13"/>
        <v>C00666 : LL-2,6-Diaminoheptanedioate</v>
      </c>
    </row>
    <row r="377" spans="1:4">
      <c r="A377" s="24" t="s">
        <v>13556</v>
      </c>
      <c r="B377" s="24" t="s">
        <v>15158</v>
      </c>
      <c r="C377" s="3" t="str">
        <f t="shared" si="12"/>
        <v>C00667 : 1</v>
      </c>
      <c r="D377" s="25" t="str">
        <f t="shared" si="13"/>
        <v>C00667 : Oxidized adrenal ferredoxin</v>
      </c>
    </row>
    <row r="378" spans="1:4">
      <c r="A378" s="24" t="s">
        <v>13557</v>
      </c>
      <c r="B378" s="24" t="s">
        <v>15159</v>
      </c>
      <c r="C378" s="3" t="str">
        <f t="shared" si="12"/>
        <v>C00668 : 1</v>
      </c>
      <c r="D378" s="25" t="str">
        <f t="shared" si="13"/>
        <v>C00668 : alpha-D-Glucose 6-phosphate</v>
      </c>
    </row>
    <row r="379" spans="1:4">
      <c r="A379" s="24" t="s">
        <v>14471</v>
      </c>
      <c r="B379" s="24" t="s">
        <v>15160</v>
      </c>
      <c r="C379" s="3" t="str">
        <f t="shared" si="12"/>
        <v>C00670 : 1</v>
      </c>
      <c r="D379" s="25" t="str">
        <f t="shared" si="13"/>
        <v>C00670 : sn-Glycero-3-phosphocholine</v>
      </c>
    </row>
    <row r="380" spans="1:4">
      <c r="A380" s="24" t="s">
        <v>13558</v>
      </c>
      <c r="B380" s="24" t="s">
        <v>15161</v>
      </c>
      <c r="C380" s="3" t="str">
        <f t="shared" si="12"/>
        <v>C00671 : 1</v>
      </c>
      <c r="D380" s="25" t="str">
        <f t="shared" si="13"/>
        <v>C00671 : (S)-3-Methyl-2-oxopentanoic acid</v>
      </c>
    </row>
    <row r="381" spans="1:4">
      <c r="A381" s="24" t="s">
        <v>13559</v>
      </c>
      <c r="B381" s="24" t="s">
        <v>15162</v>
      </c>
      <c r="C381" s="3" t="str">
        <f t="shared" si="12"/>
        <v>C00672 : 1</v>
      </c>
      <c r="D381" s="25" t="str">
        <f t="shared" si="13"/>
        <v>C00672 : 2-Deoxy-D-ribose 1-phosphate</v>
      </c>
    </row>
    <row r="382" spans="1:4">
      <c r="A382" s="24" t="s">
        <v>13560</v>
      </c>
      <c r="B382" s="24" t="s">
        <v>15163</v>
      </c>
      <c r="C382" s="3" t="str">
        <f t="shared" si="12"/>
        <v>C00673 : 1</v>
      </c>
      <c r="D382" s="25" t="str">
        <f t="shared" si="13"/>
        <v>C00673 : 2-Deoxy-D-ribose 5-phosphate</v>
      </c>
    </row>
    <row r="383" spans="1:4">
      <c r="A383" s="24" t="s">
        <v>14472</v>
      </c>
      <c r="B383" s="24" t="s">
        <v>15164</v>
      </c>
      <c r="C383" s="3" t="str">
        <f t="shared" si="12"/>
        <v>C00677 : 1</v>
      </c>
      <c r="D383" s="25" t="str">
        <f t="shared" si="13"/>
        <v>C00677 : Deoxynucleoside triphosphate</v>
      </c>
    </row>
    <row r="384" spans="1:4">
      <c r="A384" s="24" t="s">
        <v>13561</v>
      </c>
      <c r="B384" s="24" t="s">
        <v>15165</v>
      </c>
      <c r="C384" s="3" t="str">
        <f t="shared" si="12"/>
        <v>C00679 : 1</v>
      </c>
      <c r="D384" s="25" t="str">
        <f t="shared" si="13"/>
        <v>C00679 : 5-Dehydro-4-deoxy-D-glucarate</v>
      </c>
    </row>
    <row r="385" spans="1:4">
      <c r="A385" s="24" t="s">
        <v>13562</v>
      </c>
      <c r="B385" s="24" t="s">
        <v>15166</v>
      </c>
      <c r="C385" s="3" t="str">
        <f t="shared" si="12"/>
        <v>C00680 : 1</v>
      </c>
      <c r="D385" s="25" t="str">
        <f t="shared" si="13"/>
        <v>C00680 : meso-2,6-Diaminoheptanedioate</v>
      </c>
    </row>
    <row r="386" spans="1:4">
      <c r="A386" s="24" t="s">
        <v>13563</v>
      </c>
      <c r="B386" s="24" t="s">
        <v>15167</v>
      </c>
      <c r="C386" s="3" t="str">
        <f t="shared" si="12"/>
        <v>C00681 : 1</v>
      </c>
      <c r="D386" s="25" t="str">
        <f t="shared" si="13"/>
        <v>C00681 : 1-Acyl-sn-glycerol 3-phosphate</v>
      </c>
    </row>
    <row r="387" spans="1:4">
      <c r="A387" s="24" t="s">
        <v>13564</v>
      </c>
      <c r="B387" s="24" t="s">
        <v>15168</v>
      </c>
      <c r="C387" s="3" t="str">
        <f t="shared" ref="C387:C450" si="14">_xlfn.CONCAT(A387, " : ", "1")</f>
        <v>C00682 : 1</v>
      </c>
      <c r="D387" s="25" t="str">
        <f t="shared" ref="D387:D450" si="15">_xlfn.CONCAT(A387, " : ", B387)</f>
        <v>C00682 : 2-Hydroxymuconate semialdehyde</v>
      </c>
    </row>
    <row r="388" spans="1:4">
      <c r="A388" s="24" t="s">
        <v>13565</v>
      </c>
      <c r="B388" s="24" t="s">
        <v>15169</v>
      </c>
      <c r="C388" s="3" t="str">
        <f t="shared" si="14"/>
        <v>C00683 : 1</v>
      </c>
      <c r="D388" s="25" t="str">
        <f t="shared" si="15"/>
        <v>C00683 : (S)-Methylmalonyl-CoA</v>
      </c>
    </row>
    <row r="389" spans="1:4">
      <c r="A389" s="24" t="s">
        <v>13566</v>
      </c>
      <c r="B389" s="24" t="s">
        <v>15170</v>
      </c>
      <c r="C389" s="3" t="str">
        <f t="shared" si="14"/>
        <v>C00685 : 1</v>
      </c>
      <c r="D389" s="25" t="str">
        <f t="shared" si="15"/>
        <v>C00685 : 3--Oxoacyl-[acyl-carrier protein]</v>
      </c>
    </row>
    <row r="390" spans="1:4">
      <c r="A390" s="24" t="s">
        <v>13567</v>
      </c>
      <c r="B390" s="24" t="s">
        <v>15171</v>
      </c>
      <c r="C390" s="3" t="str">
        <f t="shared" si="14"/>
        <v>C00688 : 1</v>
      </c>
      <c r="D390" s="25" t="str">
        <f t="shared" si="15"/>
        <v>C00688 : dTDP-4-dehydro-beta-L-rhamnose</v>
      </c>
    </row>
    <row r="391" spans="1:4">
      <c r="A391" s="24" t="s">
        <v>13568</v>
      </c>
      <c r="B391" s="24" t="s">
        <v>15172</v>
      </c>
      <c r="C391" s="3" t="str">
        <f t="shared" si="14"/>
        <v>C00689 : 1</v>
      </c>
      <c r="D391" s="25" t="str">
        <f t="shared" si="15"/>
        <v>C00689 : alpha,alpha'-Trehalose 6-phosphate</v>
      </c>
    </row>
    <row r="392" spans="1:4">
      <c r="A392" s="24" t="s">
        <v>13569</v>
      </c>
      <c r="B392" s="24" t="s">
        <v>15173</v>
      </c>
      <c r="C392" s="3" t="str">
        <f t="shared" si="14"/>
        <v>C00691 : 1</v>
      </c>
      <c r="D392" s="25" t="str">
        <f t="shared" si="15"/>
        <v>C00691 : 2,4,6/3,5-Pentahydroxycyclohexanone</v>
      </c>
    </row>
    <row r="393" spans="1:4">
      <c r="A393" s="24" t="s">
        <v>13570</v>
      </c>
      <c r="B393" s="24" t="s">
        <v>15174</v>
      </c>
      <c r="C393" s="3" t="str">
        <f t="shared" si="14"/>
        <v>C00692 : 1</v>
      </c>
      <c r="D393" s="25" t="str">
        <f t="shared" si="15"/>
        <v>C00692 : UDP-N-acetylmuramoyl-L-alanyl-D-glutamate</v>
      </c>
    </row>
    <row r="394" spans="1:4">
      <c r="A394" s="24" t="s">
        <v>13571</v>
      </c>
      <c r="B394" s="24" t="s">
        <v>15175</v>
      </c>
      <c r="C394" s="3" t="str">
        <f t="shared" si="14"/>
        <v>C00693 : 1</v>
      </c>
      <c r="D394" s="25" t="str">
        <f t="shared" si="15"/>
        <v>C00693 : trans-2,3-Dehydroacyl-[acyl-carrier protein]</v>
      </c>
    </row>
    <row r="395" spans="1:4">
      <c r="A395" s="24" t="s">
        <v>13572</v>
      </c>
      <c r="B395" s="24" t="s">
        <v>15176</v>
      </c>
      <c r="C395" s="3" t="str">
        <f t="shared" si="14"/>
        <v>C00700 : 1</v>
      </c>
      <c r="D395" s="25" t="str">
        <f t="shared" si="15"/>
        <v>C00700 : XTP</v>
      </c>
    </row>
    <row r="396" spans="1:4">
      <c r="A396" s="24" t="s">
        <v>13573</v>
      </c>
      <c r="B396" s="24" t="s">
        <v>15177</v>
      </c>
      <c r="C396" s="3" t="str">
        <f t="shared" si="14"/>
        <v>C00704 : 1</v>
      </c>
      <c r="D396" s="25" t="str">
        <f t="shared" si="15"/>
        <v>C00704 : Superoxide</v>
      </c>
    </row>
    <row r="397" spans="1:4">
      <c r="A397" s="24" t="s">
        <v>13574</v>
      </c>
      <c r="B397" s="24" t="s">
        <v>15178</v>
      </c>
      <c r="C397" s="3" t="str">
        <f t="shared" si="14"/>
        <v>C00705 : 1</v>
      </c>
      <c r="D397" s="25" t="str">
        <f t="shared" si="15"/>
        <v>C00705 : dCDP</v>
      </c>
    </row>
    <row r="398" spans="1:4">
      <c r="A398" s="24" t="s">
        <v>13575</v>
      </c>
      <c r="B398" s="24" t="s">
        <v>15179</v>
      </c>
      <c r="C398" s="3" t="str">
        <f t="shared" si="14"/>
        <v>C00718 : 1</v>
      </c>
      <c r="D398" s="25" t="str">
        <f t="shared" si="15"/>
        <v>C00718 : Amylose</v>
      </c>
    </row>
    <row r="399" spans="1:4">
      <c r="A399" s="24" t="s">
        <v>13576</v>
      </c>
      <c r="B399" s="24" t="s">
        <v>15180</v>
      </c>
      <c r="C399" s="3" t="str">
        <f t="shared" si="14"/>
        <v>C00719 : 1</v>
      </c>
      <c r="D399" s="25" t="str">
        <f t="shared" si="15"/>
        <v>C00719 : Betaine</v>
      </c>
    </row>
    <row r="400" spans="1:4">
      <c r="A400" s="24" t="s">
        <v>13577</v>
      </c>
      <c r="B400" s="24" t="s">
        <v>15181</v>
      </c>
      <c r="C400" s="3" t="str">
        <f t="shared" si="14"/>
        <v>C00721 : 1</v>
      </c>
      <c r="D400" s="25" t="str">
        <f t="shared" si="15"/>
        <v>C00721 : Dextrin</v>
      </c>
    </row>
    <row r="401" spans="1:4">
      <c r="A401" s="24" t="s">
        <v>14473</v>
      </c>
      <c r="B401" s="24" t="s">
        <v>15182</v>
      </c>
      <c r="C401" s="3" t="str">
        <f t="shared" si="14"/>
        <v>C00722 : 1</v>
      </c>
      <c r="D401" s="25" t="str">
        <f t="shared" si="15"/>
        <v>C00722 : Epoxide</v>
      </c>
    </row>
    <row r="402" spans="1:4">
      <c r="A402" s="24" t="s">
        <v>13578</v>
      </c>
      <c r="B402" s="24" t="s">
        <v>15183</v>
      </c>
      <c r="C402" s="3" t="str">
        <f t="shared" si="14"/>
        <v>C00734 : 1</v>
      </c>
      <c r="D402" s="25" t="str">
        <f t="shared" si="15"/>
        <v>C00734 : Chitosan</v>
      </c>
    </row>
    <row r="403" spans="1:4">
      <c r="A403" s="24" t="s">
        <v>14474</v>
      </c>
      <c r="B403" s="24" t="s">
        <v>15184</v>
      </c>
      <c r="C403" s="3" t="str">
        <f t="shared" si="14"/>
        <v>C00739 : 1</v>
      </c>
      <c r="D403" s="25" t="str">
        <f t="shared" si="15"/>
        <v>C00739 : D-Lysine</v>
      </c>
    </row>
    <row r="404" spans="1:4">
      <c r="A404" s="24" t="s">
        <v>13579</v>
      </c>
      <c r="B404" s="24" t="s">
        <v>15185</v>
      </c>
      <c r="C404" s="3" t="str">
        <f t="shared" si="14"/>
        <v>C00740 : 1</v>
      </c>
      <c r="D404" s="25" t="str">
        <f t="shared" si="15"/>
        <v>C00740 : D-Serine</v>
      </c>
    </row>
    <row r="405" spans="1:4">
      <c r="A405" s="24" t="s">
        <v>13580</v>
      </c>
      <c r="B405" s="24" t="s">
        <v>15186</v>
      </c>
      <c r="C405" s="3" t="str">
        <f t="shared" si="14"/>
        <v>C00741 : 1</v>
      </c>
      <c r="D405" s="25" t="str">
        <f t="shared" si="15"/>
        <v>C00741 : Diacetyl</v>
      </c>
    </row>
    <row r="406" spans="1:4">
      <c r="A406" s="24" t="s">
        <v>14475</v>
      </c>
      <c r="B406" s="24" t="s">
        <v>15187</v>
      </c>
      <c r="C406" s="3" t="str">
        <f t="shared" si="14"/>
        <v>C00748 : 1</v>
      </c>
      <c r="D406" s="25" t="str">
        <f t="shared" si="15"/>
        <v>C00748 : Siroheme</v>
      </c>
    </row>
    <row r="407" spans="1:4">
      <c r="A407" s="24" t="s">
        <v>14476</v>
      </c>
      <c r="B407" s="24" t="s">
        <v>15188</v>
      </c>
      <c r="C407" s="3" t="str">
        <f t="shared" si="14"/>
        <v>C00751 : 1</v>
      </c>
      <c r="D407" s="25" t="str">
        <f t="shared" si="15"/>
        <v>C00751 : Squalene</v>
      </c>
    </row>
    <row r="408" spans="1:4">
      <c r="A408" s="24" t="s">
        <v>14477</v>
      </c>
      <c r="B408" s="24" t="s">
        <v>15189</v>
      </c>
      <c r="C408" s="3" t="str">
        <f t="shared" si="14"/>
        <v>C00755 : 1</v>
      </c>
      <c r="D408" s="25" t="str">
        <f t="shared" si="15"/>
        <v>C00755 : 4-Hydroxy-3-methoxy-benzaldehyde</v>
      </c>
    </row>
    <row r="409" spans="1:4">
      <c r="A409" s="24" t="s">
        <v>13581</v>
      </c>
      <c r="B409" s="24" t="s">
        <v>15190</v>
      </c>
      <c r="C409" s="3" t="str">
        <f t="shared" si="14"/>
        <v>C00760 : 1</v>
      </c>
      <c r="D409" s="25" t="str">
        <f t="shared" si="15"/>
        <v>C00760 : Cellulose</v>
      </c>
    </row>
    <row r="410" spans="1:4">
      <c r="A410" s="24" t="s">
        <v>14478</v>
      </c>
      <c r="B410" s="24" t="s">
        <v>15191</v>
      </c>
      <c r="C410" s="3" t="str">
        <f t="shared" si="14"/>
        <v>C00770 : 1</v>
      </c>
      <c r="D410" s="25" t="str">
        <f t="shared" si="15"/>
        <v>C00770 : L-Idonate</v>
      </c>
    </row>
    <row r="411" spans="1:4">
      <c r="A411" s="24" t="s">
        <v>14479</v>
      </c>
      <c r="B411" s="24" t="s">
        <v>15192</v>
      </c>
      <c r="C411" s="3" t="str">
        <f t="shared" si="14"/>
        <v>C00777 : 1</v>
      </c>
      <c r="D411" s="25" t="str">
        <f t="shared" si="15"/>
        <v>C00777 : Retinoate</v>
      </c>
    </row>
    <row r="412" spans="1:4">
      <c r="A412" s="24" t="s">
        <v>13582</v>
      </c>
      <c r="B412" s="24" t="s">
        <v>15193</v>
      </c>
      <c r="C412" s="3" t="str">
        <f t="shared" si="14"/>
        <v>C00785 : 1</v>
      </c>
      <c r="D412" s="25" t="str">
        <f t="shared" si="15"/>
        <v>C00785 : Urocanate</v>
      </c>
    </row>
    <row r="413" spans="1:4">
      <c r="A413" s="24" t="s">
        <v>13583</v>
      </c>
      <c r="B413" s="24" t="s">
        <v>15194</v>
      </c>
      <c r="C413" s="3" t="str">
        <f t="shared" si="14"/>
        <v>C00787 : 1</v>
      </c>
      <c r="D413" s="25" t="str">
        <f t="shared" si="15"/>
        <v>C00787 : tRNA(Tyr)</v>
      </c>
    </row>
    <row r="414" spans="1:4">
      <c r="A414" s="24" t="s">
        <v>14480</v>
      </c>
      <c r="B414" s="24" t="s">
        <v>15195</v>
      </c>
      <c r="C414" s="3" t="str">
        <f t="shared" si="14"/>
        <v>C00792 : 1</v>
      </c>
      <c r="D414" s="25" t="str">
        <f t="shared" si="15"/>
        <v>C00792 : D-Arginine</v>
      </c>
    </row>
    <row r="415" spans="1:4">
      <c r="A415" s="24" t="s">
        <v>13584</v>
      </c>
      <c r="B415" s="24" t="s">
        <v>15196</v>
      </c>
      <c r="C415" s="3" t="str">
        <f t="shared" si="14"/>
        <v>C00794 : 1</v>
      </c>
      <c r="D415" s="25" t="str">
        <f t="shared" si="15"/>
        <v>C00794 : D-Sorbitol</v>
      </c>
    </row>
    <row r="416" spans="1:4">
      <c r="A416" s="24" t="s">
        <v>13585</v>
      </c>
      <c r="B416" s="24" t="s">
        <v>15197</v>
      </c>
      <c r="C416" s="3" t="str">
        <f t="shared" si="14"/>
        <v>C00797 : 1</v>
      </c>
      <c r="D416" s="25" t="str">
        <f t="shared" si="15"/>
        <v>C00797 : Ethylamine</v>
      </c>
    </row>
    <row r="417" spans="1:4">
      <c r="A417" s="24" t="s">
        <v>13586</v>
      </c>
      <c r="B417" s="24" t="s">
        <v>15198</v>
      </c>
      <c r="C417" s="3" t="str">
        <f t="shared" si="14"/>
        <v>C00804 : 1</v>
      </c>
      <c r="D417" s="25" t="str">
        <f t="shared" si="15"/>
        <v>C00804 : Propynoate</v>
      </c>
    </row>
    <row r="418" spans="1:4">
      <c r="A418" s="24" t="s">
        <v>14481</v>
      </c>
      <c r="B418" s="24" t="s">
        <v>15199</v>
      </c>
      <c r="C418" s="3" t="str">
        <f t="shared" si="14"/>
        <v>C00805 : 1</v>
      </c>
      <c r="D418" s="25" t="str">
        <f t="shared" si="15"/>
        <v>C00805 : Salicylate</v>
      </c>
    </row>
    <row r="419" spans="1:4">
      <c r="A419" s="24" t="s">
        <v>14482</v>
      </c>
      <c r="B419" s="24" t="s">
        <v>15200</v>
      </c>
      <c r="C419" s="3" t="str">
        <f t="shared" si="14"/>
        <v>C00810 : 1</v>
      </c>
      <c r="D419" s="25" t="str">
        <f t="shared" si="15"/>
        <v>C00810 : (R)-Acetoin</v>
      </c>
    </row>
    <row r="420" spans="1:4">
      <c r="A420" s="24" t="s">
        <v>14483</v>
      </c>
      <c r="B420" s="24" t="s">
        <v>15201</v>
      </c>
      <c r="C420" s="3" t="str">
        <f t="shared" si="14"/>
        <v>C00811 : 1</v>
      </c>
      <c r="D420" s="25" t="str">
        <f t="shared" si="15"/>
        <v>C00811 : 4-Coumarate</v>
      </c>
    </row>
    <row r="421" spans="1:4">
      <c r="A421" s="24" t="s">
        <v>13587</v>
      </c>
      <c r="B421" s="24" t="s">
        <v>15202</v>
      </c>
      <c r="C421" s="3" t="str">
        <f t="shared" si="14"/>
        <v>C00812 : 1</v>
      </c>
      <c r="D421" s="25" t="str">
        <f t="shared" si="15"/>
        <v>C00812 : Alkyl thiol</v>
      </c>
    </row>
    <row r="422" spans="1:4">
      <c r="A422" s="24" t="s">
        <v>14484</v>
      </c>
      <c r="B422" s="24" t="s">
        <v>15203</v>
      </c>
      <c r="C422" s="3" t="str">
        <f t="shared" si="14"/>
        <v>C00817 : 1</v>
      </c>
      <c r="D422" s="25" t="str">
        <f t="shared" si="15"/>
        <v>C00817 : D-Altronate</v>
      </c>
    </row>
    <row r="423" spans="1:4">
      <c r="A423" s="24" t="s">
        <v>13588</v>
      </c>
      <c r="B423" s="24" t="s">
        <v>15204</v>
      </c>
      <c r="C423" s="3" t="str">
        <f t="shared" si="14"/>
        <v>C00818 : 1</v>
      </c>
      <c r="D423" s="25" t="str">
        <f t="shared" si="15"/>
        <v>C00818 : D-Glucarate</v>
      </c>
    </row>
    <row r="424" spans="1:4">
      <c r="A424" s="24" t="s">
        <v>14485</v>
      </c>
      <c r="B424" s="24" t="s">
        <v>15205</v>
      </c>
      <c r="C424" s="3" t="str">
        <f t="shared" si="14"/>
        <v>C00819 : 1</v>
      </c>
      <c r="D424" s="25" t="str">
        <f t="shared" si="15"/>
        <v>C00819 : D-Glutamine</v>
      </c>
    </row>
    <row r="425" spans="1:4">
      <c r="A425" s="24" t="s">
        <v>14486</v>
      </c>
      <c r="B425" s="24" t="s">
        <v>15206</v>
      </c>
      <c r="C425" s="3" t="str">
        <f t="shared" si="14"/>
        <v>C00826 : 1</v>
      </c>
      <c r="D425" s="25" t="str">
        <f t="shared" si="15"/>
        <v>C00826 : L-Arogenate</v>
      </c>
    </row>
    <row r="426" spans="1:4">
      <c r="A426" s="24" t="s">
        <v>13589</v>
      </c>
      <c r="B426" s="24" t="s">
        <v>15207</v>
      </c>
      <c r="C426" s="3" t="str">
        <f t="shared" si="14"/>
        <v>C00828 : 1</v>
      </c>
      <c r="D426" s="25" t="str">
        <f t="shared" si="15"/>
        <v>C00828 : Menaquinone</v>
      </c>
    </row>
    <row r="427" spans="1:4">
      <c r="A427" s="24" t="s">
        <v>14487</v>
      </c>
      <c r="B427" s="24" t="s">
        <v>15208</v>
      </c>
      <c r="C427" s="3" t="str">
        <f t="shared" si="14"/>
        <v>C00829 : 1</v>
      </c>
      <c r="D427" s="25" t="str">
        <f t="shared" si="15"/>
        <v>C00829 : Naphthalene</v>
      </c>
    </row>
    <row r="428" spans="1:4">
      <c r="A428" s="24" t="s">
        <v>13590</v>
      </c>
      <c r="B428" s="24" t="s">
        <v>15209</v>
      </c>
      <c r="C428" s="3" t="str">
        <f t="shared" si="14"/>
        <v>C00831 : 1</v>
      </c>
      <c r="D428" s="25" t="str">
        <f t="shared" si="15"/>
        <v>C00831 : Pantetheine</v>
      </c>
    </row>
    <row r="429" spans="1:4">
      <c r="A429" s="24" t="s">
        <v>13591</v>
      </c>
      <c r="B429" s="24" t="s">
        <v>15210</v>
      </c>
      <c r="C429" s="3" t="str">
        <f t="shared" si="14"/>
        <v>C00842 : 1</v>
      </c>
      <c r="D429" s="25" t="str">
        <f t="shared" si="15"/>
        <v>C00842 : dTDP-glucose</v>
      </c>
    </row>
    <row r="430" spans="1:4">
      <c r="A430" s="24" t="s">
        <v>13592</v>
      </c>
      <c r="B430" s="24" t="s">
        <v>15211</v>
      </c>
      <c r="C430" s="3" t="str">
        <f t="shared" si="14"/>
        <v>C00853 : 1</v>
      </c>
      <c r="D430" s="25" t="str">
        <f t="shared" si="15"/>
        <v>C00853 : Cob(I)alamin</v>
      </c>
    </row>
    <row r="431" spans="1:4">
      <c r="A431" s="24" t="s">
        <v>13593</v>
      </c>
      <c r="B431" s="24" t="s">
        <v>15212</v>
      </c>
      <c r="C431" s="3" t="str">
        <f t="shared" si="14"/>
        <v>C00856 : 1</v>
      </c>
      <c r="D431" s="25" t="str">
        <f t="shared" si="15"/>
        <v>C00856 : DNA cytosine</v>
      </c>
    </row>
    <row r="432" spans="1:4">
      <c r="A432" s="24" t="s">
        <v>13594</v>
      </c>
      <c r="B432" s="24" t="s">
        <v>15213</v>
      </c>
      <c r="C432" s="3" t="str">
        <f t="shared" si="14"/>
        <v>C00857 : 1</v>
      </c>
      <c r="D432" s="25" t="str">
        <f t="shared" si="15"/>
        <v>C00857 : Deamino-NAD+</v>
      </c>
    </row>
    <row r="433" spans="1:4">
      <c r="A433" s="24" t="s">
        <v>13595</v>
      </c>
      <c r="B433" s="24" t="s">
        <v>15214</v>
      </c>
      <c r="C433" s="3" t="str">
        <f t="shared" si="14"/>
        <v>C00860 : 1</v>
      </c>
      <c r="D433" s="25" t="str">
        <f t="shared" si="15"/>
        <v>C00860 : L-Histidinol</v>
      </c>
    </row>
    <row r="434" spans="1:4">
      <c r="A434" s="24" t="s">
        <v>13596</v>
      </c>
      <c r="B434" s="24" t="s">
        <v>15215</v>
      </c>
      <c r="C434" s="3" t="str">
        <f t="shared" si="14"/>
        <v>C00861 : 1</v>
      </c>
      <c r="D434" s="25" t="str">
        <f t="shared" si="15"/>
        <v>C00861 : L-Rhamnulose</v>
      </c>
    </row>
    <row r="435" spans="1:4">
      <c r="A435" s="24" t="s">
        <v>13597</v>
      </c>
      <c r="B435" s="24" t="s">
        <v>15216</v>
      </c>
      <c r="C435" s="3" t="str">
        <f t="shared" si="14"/>
        <v>C00864 : 1</v>
      </c>
      <c r="D435" s="25" t="str">
        <f t="shared" si="15"/>
        <v>C00864 : Pantothenate</v>
      </c>
    </row>
    <row r="436" spans="1:4">
      <c r="A436" s="24" t="s">
        <v>14488</v>
      </c>
      <c r="B436" s="24" t="s">
        <v>15217</v>
      </c>
      <c r="C436" s="3" t="str">
        <f t="shared" si="14"/>
        <v>C00868 : 1</v>
      </c>
      <c r="D436" s="25" t="str">
        <f t="shared" si="15"/>
        <v>C00868 : tRNA uridine</v>
      </c>
    </row>
    <row r="437" spans="1:4">
      <c r="A437" s="24" t="s">
        <v>13598</v>
      </c>
      <c r="B437" s="24" t="s">
        <v>15218</v>
      </c>
      <c r="C437" s="3" t="str">
        <f t="shared" si="14"/>
        <v>C00870 : 1</v>
      </c>
      <c r="D437" s="25" t="str">
        <f t="shared" si="15"/>
        <v>C00870 : 4-Nitrophenol</v>
      </c>
    </row>
    <row r="438" spans="1:4">
      <c r="A438" s="24" t="s">
        <v>13599</v>
      </c>
      <c r="B438" s="24" t="s">
        <v>15219</v>
      </c>
      <c r="C438" s="3" t="str">
        <f t="shared" si="14"/>
        <v>C00877 : 1</v>
      </c>
      <c r="D438" s="25" t="str">
        <f t="shared" si="15"/>
        <v>C00877 : Crotonoyl-CoA</v>
      </c>
    </row>
    <row r="439" spans="1:4">
      <c r="A439" s="24" t="s">
        <v>14489</v>
      </c>
      <c r="B439" s="24" t="s">
        <v>15220</v>
      </c>
      <c r="C439" s="3" t="str">
        <f t="shared" si="14"/>
        <v>C00879 : 1</v>
      </c>
      <c r="D439" s="25" t="str">
        <f t="shared" si="15"/>
        <v>C00879 : D-Galactarate</v>
      </c>
    </row>
    <row r="440" spans="1:4">
      <c r="A440" s="24" t="s">
        <v>13600</v>
      </c>
      <c r="B440" s="24" t="s">
        <v>15221</v>
      </c>
      <c r="C440" s="3" t="str">
        <f t="shared" si="14"/>
        <v>C00881 : 1</v>
      </c>
      <c r="D440" s="25" t="str">
        <f t="shared" si="15"/>
        <v>C00881 : Deoxycytidine</v>
      </c>
    </row>
    <row r="441" spans="1:4">
      <c r="A441" s="24" t="s">
        <v>13601</v>
      </c>
      <c r="B441" s="24" t="s">
        <v>15222</v>
      </c>
      <c r="C441" s="3" t="str">
        <f t="shared" si="14"/>
        <v>C00882 : 1</v>
      </c>
      <c r="D441" s="25" t="str">
        <f t="shared" si="15"/>
        <v>C00882 : Dephospho-CoA</v>
      </c>
    </row>
    <row r="442" spans="1:4">
      <c r="A442" s="24" t="s">
        <v>13602</v>
      </c>
      <c r="B442" s="24" t="s">
        <v>15223</v>
      </c>
      <c r="C442" s="3" t="str">
        <f t="shared" si="14"/>
        <v>C00885 : 1</v>
      </c>
      <c r="D442" s="25" t="str">
        <f t="shared" si="15"/>
        <v>C00885 : Isochorismate</v>
      </c>
    </row>
    <row r="443" spans="1:4">
      <c r="A443" s="24" t="s">
        <v>13603</v>
      </c>
      <c r="B443" s="24" t="s">
        <v>15224</v>
      </c>
      <c r="C443" s="3" t="str">
        <f t="shared" si="14"/>
        <v>C00886 : 1</v>
      </c>
      <c r="D443" s="25" t="str">
        <f t="shared" si="15"/>
        <v>C00886 : L-Alanyl-tRNA</v>
      </c>
    </row>
    <row r="444" spans="1:4">
      <c r="A444" s="24" t="s">
        <v>13604</v>
      </c>
      <c r="B444" s="24" t="s">
        <v>15225</v>
      </c>
      <c r="C444" s="3" t="str">
        <f t="shared" si="14"/>
        <v>C00894 : 1</v>
      </c>
      <c r="D444" s="25" t="str">
        <f t="shared" si="15"/>
        <v>C00894 : Propenoyl-CoA</v>
      </c>
    </row>
    <row r="445" spans="1:4">
      <c r="A445" s="24" t="s">
        <v>14490</v>
      </c>
      <c r="B445" s="24" t="s">
        <v>15226</v>
      </c>
      <c r="C445" s="3" t="str">
        <f t="shared" si="14"/>
        <v>C00898 : 1</v>
      </c>
      <c r="D445" s="25" t="str">
        <f t="shared" si="15"/>
        <v>C00898 : (R,R)-Tartaric acid</v>
      </c>
    </row>
    <row r="446" spans="1:4">
      <c r="A446" s="24" t="s">
        <v>14491</v>
      </c>
      <c r="B446" s="24" t="s">
        <v>15227</v>
      </c>
      <c r="C446" s="3" t="str">
        <f t="shared" si="14"/>
        <v>C00900 : 1</v>
      </c>
      <c r="D446" s="25" t="str">
        <f t="shared" si="15"/>
        <v>C00900 : 2-Acetolactate</v>
      </c>
    </row>
    <row r="447" spans="1:4">
      <c r="A447" s="24" t="s">
        <v>13605</v>
      </c>
      <c r="B447" s="24" t="s">
        <v>15228</v>
      </c>
      <c r="C447" s="3" t="str">
        <f t="shared" si="14"/>
        <v>C00905 : 1</v>
      </c>
      <c r="D447" s="25" t="str">
        <f t="shared" si="15"/>
        <v>C00905 : D-Fructuronate</v>
      </c>
    </row>
    <row r="448" spans="1:4">
      <c r="A448" s="24" t="s">
        <v>13606</v>
      </c>
      <c r="B448" s="24" t="s">
        <v>15229</v>
      </c>
      <c r="C448" s="3" t="str">
        <f t="shared" si="14"/>
        <v>C00911 : 1</v>
      </c>
      <c r="D448" s="25" t="str">
        <f t="shared" si="15"/>
        <v>C00911 : Ribonucleoside</v>
      </c>
    </row>
    <row r="449" spans="1:4">
      <c r="A449" s="24" t="s">
        <v>14492</v>
      </c>
      <c r="B449" s="24" t="s">
        <v>15230</v>
      </c>
      <c r="C449" s="3" t="str">
        <f t="shared" si="14"/>
        <v>C00916 : 1</v>
      </c>
      <c r="D449" s="25" t="str">
        <f t="shared" si="15"/>
        <v>C00916 : Cephalosporin C</v>
      </c>
    </row>
    <row r="450" spans="1:4">
      <c r="A450" s="24" t="s">
        <v>13607</v>
      </c>
      <c r="B450" s="24" t="s">
        <v>15231</v>
      </c>
      <c r="C450" s="3" t="str">
        <f t="shared" si="14"/>
        <v>C00921 : 1</v>
      </c>
      <c r="D450" s="25" t="str">
        <f t="shared" si="15"/>
        <v>C00921 : Dihydropteroate</v>
      </c>
    </row>
    <row r="451" spans="1:4">
      <c r="A451" s="24" t="s">
        <v>13608</v>
      </c>
      <c r="B451" s="24" t="s">
        <v>15232</v>
      </c>
      <c r="C451" s="3" t="str">
        <f t="shared" ref="C451:C514" si="16">_xlfn.CONCAT(A451, " : ", "1")</f>
        <v>C00923 : 1</v>
      </c>
      <c r="D451" s="25" t="str">
        <f t="shared" ref="D451:D514" si="17">_xlfn.CONCAT(A451, " : ", B451)</f>
        <v>C00923 : Ferricytochrome</v>
      </c>
    </row>
    <row r="452" spans="1:4">
      <c r="A452" s="24" t="s">
        <v>13609</v>
      </c>
      <c r="B452" s="24" t="s">
        <v>15233</v>
      </c>
      <c r="C452" s="3" t="str">
        <f t="shared" si="16"/>
        <v>C00924 : 1</v>
      </c>
      <c r="D452" s="25" t="str">
        <f t="shared" si="17"/>
        <v>C00924 : Ferrocytochrome</v>
      </c>
    </row>
    <row r="453" spans="1:4">
      <c r="A453" s="24" t="s">
        <v>13610</v>
      </c>
      <c r="B453" s="24" t="s">
        <v>15234</v>
      </c>
      <c r="C453" s="3" t="str">
        <f t="shared" si="16"/>
        <v>C00931 : 1</v>
      </c>
      <c r="D453" s="25" t="str">
        <f t="shared" si="17"/>
        <v>C00931 : Porphobilinogen</v>
      </c>
    </row>
    <row r="454" spans="1:4">
      <c r="A454" s="24" t="s">
        <v>14493</v>
      </c>
      <c r="B454" s="24" t="s">
        <v>15235</v>
      </c>
      <c r="C454" s="3" t="str">
        <f t="shared" si="16"/>
        <v>C00934 : 1</v>
      </c>
      <c r="D454" s="25" t="str">
        <f t="shared" si="17"/>
        <v>C00934 : Sugar phosphate</v>
      </c>
    </row>
    <row r="455" spans="1:4">
      <c r="A455" s="24" t="s">
        <v>14494</v>
      </c>
      <c r="B455" s="24" t="s">
        <v>15236</v>
      </c>
      <c r="C455" s="3" t="str">
        <f t="shared" si="16"/>
        <v>C00940 : 1</v>
      </c>
      <c r="D455" s="25" t="str">
        <f t="shared" si="17"/>
        <v>C00940 : 2-Oxoglutaramate</v>
      </c>
    </row>
    <row r="456" spans="1:4">
      <c r="A456" s="24" t="s">
        <v>13611</v>
      </c>
      <c r="B456" s="24" t="s">
        <v>15237</v>
      </c>
      <c r="C456" s="3" t="str">
        <f t="shared" si="16"/>
        <v>C00944 : 1</v>
      </c>
      <c r="D456" s="25" t="str">
        <f t="shared" si="17"/>
        <v>C00944 : 3-Dehydroquinate</v>
      </c>
    </row>
    <row r="457" spans="1:4">
      <c r="A457" s="24" t="s">
        <v>14495</v>
      </c>
      <c r="B457" s="24" t="s">
        <v>15238</v>
      </c>
      <c r="C457" s="3" t="str">
        <f t="shared" si="16"/>
        <v>C00951 : 1</v>
      </c>
      <c r="D457" s="25" t="str">
        <f t="shared" si="17"/>
        <v>C00951 : Estradiol-17beta</v>
      </c>
    </row>
    <row r="458" spans="1:4">
      <c r="A458" s="24" t="s">
        <v>13612</v>
      </c>
      <c r="B458" s="24" t="s">
        <v>15239</v>
      </c>
      <c r="C458" s="3" t="str">
        <f t="shared" si="16"/>
        <v>C00954 : 1</v>
      </c>
      <c r="D458" s="25" t="str">
        <f t="shared" si="17"/>
        <v>C00954 : Indole-3-acetate</v>
      </c>
    </row>
    <row r="459" spans="1:4">
      <c r="A459" s="24" t="s">
        <v>13613</v>
      </c>
      <c r="B459" s="24" t="s">
        <v>15240</v>
      </c>
      <c r="C459" s="3" t="str">
        <f t="shared" si="16"/>
        <v>C00957 : 1</v>
      </c>
      <c r="D459" s="25" t="str">
        <f t="shared" si="17"/>
        <v>C00957 : Mercaptopyruvate</v>
      </c>
    </row>
    <row r="460" spans="1:4">
      <c r="A460" s="24" t="s">
        <v>13614</v>
      </c>
      <c r="B460" s="24" t="s">
        <v>15241</v>
      </c>
      <c r="C460" s="3" t="str">
        <f t="shared" si="16"/>
        <v>C00962 : 1</v>
      </c>
      <c r="D460" s="25" t="str">
        <f t="shared" si="17"/>
        <v>C00962 : beta-D-Galactose</v>
      </c>
    </row>
    <row r="461" spans="1:4">
      <c r="A461" s="24" t="s">
        <v>13615</v>
      </c>
      <c r="B461" s="24" t="s">
        <v>15242</v>
      </c>
      <c r="C461" s="3" t="str">
        <f t="shared" si="16"/>
        <v>C00966 : 1</v>
      </c>
      <c r="D461" s="25" t="str">
        <f t="shared" si="17"/>
        <v>C00966 : 2-Dehydropantoate</v>
      </c>
    </row>
    <row r="462" spans="1:4">
      <c r="A462" s="24" t="s">
        <v>13616</v>
      </c>
      <c r="B462" s="24" t="s">
        <v>15243</v>
      </c>
      <c r="C462" s="3" t="str">
        <f t="shared" si="16"/>
        <v>C00979 : 1</v>
      </c>
      <c r="D462" s="25" t="str">
        <f t="shared" si="17"/>
        <v>C00979 : O-Acetyl-L-serine</v>
      </c>
    </row>
    <row r="463" spans="1:4">
      <c r="A463" s="24" t="s">
        <v>13617</v>
      </c>
      <c r="B463" s="24" t="s">
        <v>15244</v>
      </c>
      <c r="C463" s="3" t="str">
        <f t="shared" si="16"/>
        <v>C00984 : 1</v>
      </c>
      <c r="D463" s="25" t="str">
        <f t="shared" si="17"/>
        <v>C00984 : alpha-D-Galactose</v>
      </c>
    </row>
    <row r="464" spans="1:4">
      <c r="A464" s="24" t="s">
        <v>14496</v>
      </c>
      <c r="B464" s="24" t="s">
        <v>15245</v>
      </c>
      <c r="C464" s="3" t="str">
        <f t="shared" si="16"/>
        <v>C00988 : 1</v>
      </c>
      <c r="D464" s="25" t="str">
        <f t="shared" si="17"/>
        <v>C00988 : 2-Phosphoglycolate</v>
      </c>
    </row>
    <row r="465" spans="1:4">
      <c r="A465" s="24" t="s">
        <v>13618</v>
      </c>
      <c r="B465" s="24" t="s">
        <v>15246</v>
      </c>
      <c r="C465" s="3" t="str">
        <f t="shared" si="16"/>
        <v>C00993 : 1</v>
      </c>
      <c r="D465" s="25" t="str">
        <f t="shared" si="17"/>
        <v>C00993 : D-Alanyl-D-alanine</v>
      </c>
    </row>
    <row r="466" spans="1:4">
      <c r="A466" s="24" t="s">
        <v>13619</v>
      </c>
      <c r="B466" s="24" t="s">
        <v>15247</v>
      </c>
      <c r="C466" s="3" t="str">
        <f t="shared" si="16"/>
        <v>C00996 : 1</v>
      </c>
      <c r="D466" s="25" t="str">
        <f t="shared" si="17"/>
        <v>C00996 : Ferricytochrome b5</v>
      </c>
    </row>
    <row r="467" spans="1:4">
      <c r="A467" s="24" t="s">
        <v>13620</v>
      </c>
      <c r="B467" s="24" t="s">
        <v>15248</v>
      </c>
      <c r="C467" s="3" t="str">
        <f t="shared" si="16"/>
        <v>C00997 : 1</v>
      </c>
      <c r="D467" s="25" t="str">
        <f t="shared" si="17"/>
        <v>C00997 : Ferricytochrome c2</v>
      </c>
    </row>
    <row r="468" spans="1:4">
      <c r="A468" s="24" t="s">
        <v>13621</v>
      </c>
      <c r="B468" s="24" t="s">
        <v>15249</v>
      </c>
      <c r="C468" s="3" t="str">
        <f t="shared" si="16"/>
        <v>C00999 : 1</v>
      </c>
      <c r="D468" s="25" t="str">
        <f t="shared" si="17"/>
        <v>C00999 : Ferrocytochrome b5</v>
      </c>
    </row>
    <row r="469" spans="1:4">
      <c r="A469" s="24" t="s">
        <v>13622</v>
      </c>
      <c r="B469" s="24" t="s">
        <v>15250</v>
      </c>
      <c r="C469" s="3" t="str">
        <f t="shared" si="16"/>
        <v>C01000 : 1</v>
      </c>
      <c r="D469" s="25" t="str">
        <f t="shared" si="17"/>
        <v>C01000 : Ferrocytochrome c2</v>
      </c>
    </row>
    <row r="470" spans="1:4">
      <c r="A470" s="24" t="s">
        <v>14497</v>
      </c>
      <c r="B470" s="24" t="s">
        <v>15251</v>
      </c>
      <c r="C470" s="3" t="str">
        <f t="shared" si="16"/>
        <v>C01005 : 1</v>
      </c>
      <c r="D470" s="25" t="str">
        <f t="shared" si="17"/>
        <v>C01005 : O-Phospho-L-serine</v>
      </c>
    </row>
    <row r="471" spans="1:4">
      <c r="A471" s="24" t="s">
        <v>13623</v>
      </c>
      <c r="B471" s="24" t="s">
        <v>15252</v>
      </c>
      <c r="C471" s="3" t="str">
        <f t="shared" si="16"/>
        <v>C01024 : 1</v>
      </c>
      <c r="D471" s="25" t="str">
        <f t="shared" si="17"/>
        <v>C01024 : Hydroxymethylbilane</v>
      </c>
    </row>
    <row r="472" spans="1:4">
      <c r="A472" s="24" t="s">
        <v>13624</v>
      </c>
      <c r="B472" s="24" t="s">
        <v>15253</v>
      </c>
      <c r="C472" s="3" t="str">
        <f t="shared" si="16"/>
        <v>C01037 : 1</v>
      </c>
      <c r="D472" s="25" t="str">
        <f t="shared" si="17"/>
        <v>C01037 : 7,8-Diaminononanoate</v>
      </c>
    </row>
    <row r="473" spans="1:4">
      <c r="A473" s="24" t="s">
        <v>13625</v>
      </c>
      <c r="B473" s="24" t="s">
        <v>15254</v>
      </c>
      <c r="C473" s="3" t="str">
        <f t="shared" si="16"/>
        <v>C01050 : 1</v>
      </c>
      <c r="D473" s="25" t="str">
        <f t="shared" si="17"/>
        <v>C01050 : UDP-N-acetylmuramate</v>
      </c>
    </row>
    <row r="474" spans="1:4">
      <c r="A474" s="24" t="s">
        <v>13626</v>
      </c>
      <c r="B474" s="24" t="s">
        <v>15255</v>
      </c>
      <c r="C474" s="3" t="str">
        <f t="shared" si="16"/>
        <v>C01051 : 1</v>
      </c>
      <c r="D474" s="25" t="str">
        <f t="shared" si="17"/>
        <v>C01051 : Uroporphyrinogen III</v>
      </c>
    </row>
    <row r="475" spans="1:4">
      <c r="A475" s="24" t="s">
        <v>14498</v>
      </c>
      <c r="B475" s="24" t="s">
        <v>15256</v>
      </c>
      <c r="C475" s="3" t="str">
        <f t="shared" si="16"/>
        <v>C01062 : 1</v>
      </c>
      <c r="D475" s="25" t="str">
        <f t="shared" si="17"/>
        <v>C01062 : 5-Dehydro-D-gluconate</v>
      </c>
    </row>
    <row r="476" spans="1:4">
      <c r="A476" s="24" t="s">
        <v>13627</v>
      </c>
      <c r="B476" s="24" t="s">
        <v>15257</v>
      </c>
      <c r="C476" s="3" t="str">
        <f t="shared" si="16"/>
        <v>C01063 : 1</v>
      </c>
      <c r="D476" s="25" t="str">
        <f t="shared" si="17"/>
        <v>C01063 : Pimeloyl-CoA</v>
      </c>
    </row>
    <row r="477" spans="1:4">
      <c r="A477" s="24" t="s">
        <v>13628</v>
      </c>
      <c r="B477" s="24" t="s">
        <v>15258</v>
      </c>
      <c r="C477" s="3" t="str">
        <f t="shared" si="16"/>
        <v>C01077 : 1</v>
      </c>
      <c r="D477" s="25" t="str">
        <f t="shared" si="17"/>
        <v>C01077 : O-Acetyl-L-homoserine</v>
      </c>
    </row>
    <row r="478" spans="1:4">
      <c r="A478" s="24" t="s">
        <v>13629</v>
      </c>
      <c r="B478" s="24" t="s">
        <v>15259</v>
      </c>
      <c r="C478" s="3" t="str">
        <f t="shared" si="16"/>
        <v>C01079 : 1</v>
      </c>
      <c r="D478" s="25" t="str">
        <f t="shared" si="17"/>
        <v>C01079 : Protoporphyrinogen IX</v>
      </c>
    </row>
    <row r="479" spans="1:4">
      <c r="A479" s="24" t="s">
        <v>13630</v>
      </c>
      <c r="B479" s="24" t="s">
        <v>15260</v>
      </c>
      <c r="C479" s="3" t="str">
        <f t="shared" si="16"/>
        <v>C01081 : 1</v>
      </c>
      <c r="D479" s="25" t="str">
        <f t="shared" si="17"/>
        <v>C01081 : Thiamin monophosphate</v>
      </c>
    </row>
    <row r="480" spans="1:4">
      <c r="A480" s="24" t="s">
        <v>14499</v>
      </c>
      <c r="B480" s="24" t="s">
        <v>15261</v>
      </c>
      <c r="C480" s="3" t="str">
        <f t="shared" si="16"/>
        <v>C01083 : 1</v>
      </c>
      <c r="D480" s="25" t="str">
        <f t="shared" si="17"/>
        <v>C01083 : alpha,alpha-Trehalose</v>
      </c>
    </row>
    <row r="481" spans="1:4">
      <c r="A481" s="24" t="s">
        <v>14500</v>
      </c>
      <c r="B481" s="24" t="s">
        <v>15262</v>
      </c>
      <c r="C481" s="3" t="str">
        <f t="shared" si="16"/>
        <v>C01086 : 1</v>
      </c>
      <c r="D481" s="25" t="str">
        <f t="shared" si="17"/>
        <v>C01086 : (3R)-3-Hydroxyacyl-CoA</v>
      </c>
    </row>
    <row r="482" spans="1:4">
      <c r="A482" s="24" t="s">
        <v>13631</v>
      </c>
      <c r="B482" s="24" t="s">
        <v>15263</v>
      </c>
      <c r="C482" s="3" t="str">
        <f t="shared" si="16"/>
        <v>C01092 : 1</v>
      </c>
      <c r="D482" s="25" t="str">
        <f t="shared" si="17"/>
        <v>C01092 : 8-Amino-7-oxononanoate</v>
      </c>
    </row>
    <row r="483" spans="1:4">
      <c r="A483" s="24" t="s">
        <v>13632</v>
      </c>
      <c r="B483" s="24" t="s">
        <v>15264</v>
      </c>
      <c r="C483" s="3" t="str">
        <f t="shared" si="16"/>
        <v>C01094 : 1</v>
      </c>
      <c r="D483" s="25" t="str">
        <f t="shared" si="17"/>
        <v>C01094 : D-Fructose 1-phosphate</v>
      </c>
    </row>
    <row r="484" spans="1:4">
      <c r="A484" s="24" t="s">
        <v>13633</v>
      </c>
      <c r="B484" s="24" t="s">
        <v>15265</v>
      </c>
      <c r="C484" s="3" t="str">
        <f t="shared" si="16"/>
        <v>C01097 : 1</v>
      </c>
      <c r="D484" s="25" t="str">
        <f t="shared" si="17"/>
        <v>C01097 : D-Tagatose 6-phosphate</v>
      </c>
    </row>
    <row r="485" spans="1:4">
      <c r="A485" s="24" t="s">
        <v>14501</v>
      </c>
      <c r="B485" s="24" t="s">
        <v>15266</v>
      </c>
      <c r="C485" s="3" t="str">
        <f t="shared" si="16"/>
        <v>C01100 : 1</v>
      </c>
      <c r="D485" s="25" t="str">
        <f t="shared" si="17"/>
        <v>C01100 : L-Histidinol phosphate</v>
      </c>
    </row>
    <row r="486" spans="1:4">
      <c r="A486" s="24" t="s">
        <v>13634</v>
      </c>
      <c r="B486" s="24" t="s">
        <v>15267</v>
      </c>
      <c r="C486" s="3" t="str">
        <f t="shared" si="16"/>
        <v>C01101 : 1</v>
      </c>
      <c r="D486" s="25" t="str">
        <f t="shared" si="17"/>
        <v>C01101 : L-Ribulose 5-phosphate</v>
      </c>
    </row>
    <row r="487" spans="1:4">
      <c r="A487" s="24" t="s">
        <v>13635</v>
      </c>
      <c r="B487" s="24" t="s">
        <v>15268</v>
      </c>
      <c r="C487" s="3" t="str">
        <f t="shared" si="16"/>
        <v>C01102 : 1</v>
      </c>
      <c r="D487" s="25" t="str">
        <f t="shared" si="17"/>
        <v>C01102 : O-Phospho-L-homoserine</v>
      </c>
    </row>
    <row r="488" spans="1:4">
      <c r="A488" s="24" t="s">
        <v>14502</v>
      </c>
      <c r="B488" s="24" t="s">
        <v>15269</v>
      </c>
      <c r="C488" s="3" t="str">
        <f t="shared" si="16"/>
        <v>C01103 : 1</v>
      </c>
      <c r="D488" s="25" t="str">
        <f t="shared" si="17"/>
        <v>C01103 : Orotidine 5'-phosphate</v>
      </c>
    </row>
    <row r="489" spans="1:4">
      <c r="A489" s="24" t="s">
        <v>13636</v>
      </c>
      <c r="B489" s="24" t="s">
        <v>15270</v>
      </c>
      <c r="C489" s="3" t="str">
        <f t="shared" si="16"/>
        <v>C01110 : 1</v>
      </c>
      <c r="D489" s="25" t="str">
        <f t="shared" si="17"/>
        <v>C01110 : 5-Amino-2-oxopentanoic acid</v>
      </c>
    </row>
    <row r="490" spans="1:4">
      <c r="A490" s="24" t="s">
        <v>13637</v>
      </c>
      <c r="B490" s="24" t="s">
        <v>15271</v>
      </c>
      <c r="C490" s="3" t="str">
        <f t="shared" si="16"/>
        <v>C01118 : 1</v>
      </c>
      <c r="D490" s="25" t="str">
        <f t="shared" si="17"/>
        <v>C01118 : O-Succinyl-L-homoserine</v>
      </c>
    </row>
    <row r="491" spans="1:4">
      <c r="A491" s="24" t="s">
        <v>13638</v>
      </c>
      <c r="B491" s="24" t="s">
        <v>15272</v>
      </c>
      <c r="C491" s="3" t="str">
        <f t="shared" si="16"/>
        <v>C01122 : 1</v>
      </c>
      <c r="D491" s="25" t="str">
        <f t="shared" si="17"/>
        <v>C01122 : cis-2,3-Dehydroacyl-CoA</v>
      </c>
    </row>
    <row r="492" spans="1:4">
      <c r="A492" s="24" t="s">
        <v>13639</v>
      </c>
      <c r="B492" s="24" t="s">
        <v>15273</v>
      </c>
      <c r="C492" s="3" t="str">
        <f t="shared" si="16"/>
        <v>C01131 : 1</v>
      </c>
      <c r="D492" s="25" t="str">
        <f t="shared" si="17"/>
        <v>C01131 : L-Rhamnulose 1-phosphate</v>
      </c>
    </row>
    <row r="493" spans="1:4">
      <c r="A493" s="24" t="s">
        <v>13640</v>
      </c>
      <c r="B493" s="24" t="s">
        <v>15274</v>
      </c>
      <c r="C493" s="3" t="str">
        <f t="shared" si="16"/>
        <v>C01132 : 1</v>
      </c>
      <c r="D493" s="25" t="str">
        <f t="shared" si="17"/>
        <v>C01132 : N-Acetyl-D-galactosamine</v>
      </c>
    </row>
    <row r="494" spans="1:4">
      <c r="A494" s="24" t="s">
        <v>13641</v>
      </c>
      <c r="B494" s="24" t="s">
        <v>15275</v>
      </c>
      <c r="C494" s="3" t="str">
        <f t="shared" si="16"/>
        <v>C01134 : 1</v>
      </c>
      <c r="D494" s="25" t="str">
        <f t="shared" si="17"/>
        <v>C01134 : Pantetheine 4'-phosphate</v>
      </c>
    </row>
    <row r="495" spans="1:4">
      <c r="A495" s="24" t="s">
        <v>13642</v>
      </c>
      <c r="B495" s="24" t="s">
        <v>15276</v>
      </c>
      <c r="C495" s="3" t="str">
        <f t="shared" si="16"/>
        <v>C01137 : 1</v>
      </c>
      <c r="D495" s="25" t="str">
        <f t="shared" si="17"/>
        <v>C01137 : S-Adenosylmethioninamine</v>
      </c>
    </row>
    <row r="496" spans="1:4">
      <c r="A496" s="24" t="s">
        <v>13643</v>
      </c>
      <c r="B496" s="24" t="s">
        <v>15277</v>
      </c>
      <c r="C496" s="3" t="str">
        <f t="shared" si="16"/>
        <v>C01142 : 1</v>
      </c>
      <c r="D496" s="25" t="str">
        <f t="shared" si="17"/>
        <v>C01142 : (3S)-3,6-Diaminohexanoate</v>
      </c>
    </row>
    <row r="497" spans="1:4">
      <c r="A497" s="24" t="s">
        <v>14503</v>
      </c>
      <c r="B497" s="24" t="s">
        <v>15278</v>
      </c>
      <c r="C497" s="3" t="str">
        <f t="shared" si="16"/>
        <v>C01144 : 1</v>
      </c>
      <c r="D497" s="25" t="str">
        <f t="shared" si="17"/>
        <v>C01144 : (S)-3-Hydroxybutanoyl-CoA</v>
      </c>
    </row>
    <row r="498" spans="1:4">
      <c r="A498" s="24" t="s">
        <v>13644</v>
      </c>
      <c r="B498" s="24" t="s">
        <v>15279</v>
      </c>
      <c r="C498" s="3" t="str">
        <f t="shared" si="16"/>
        <v>C01146 : 1</v>
      </c>
      <c r="D498" s="25" t="str">
        <f t="shared" si="17"/>
        <v>C01146 : 2-Hydroxy-3-oxopropanoate</v>
      </c>
    </row>
    <row r="499" spans="1:4">
      <c r="A499" s="24" t="s">
        <v>14504</v>
      </c>
      <c r="B499" s="24" t="s">
        <v>15280</v>
      </c>
      <c r="C499" s="3" t="str">
        <f t="shared" si="16"/>
        <v>C01149 : 1</v>
      </c>
      <c r="D499" s="25" t="str">
        <f t="shared" si="17"/>
        <v>C01149 : 4-Trimethylammoniobutanal</v>
      </c>
    </row>
    <row r="500" spans="1:4">
      <c r="A500" s="24" t="s">
        <v>14505</v>
      </c>
      <c r="B500" s="24" t="s">
        <v>15281</v>
      </c>
      <c r="C500" s="3" t="str">
        <f t="shared" si="16"/>
        <v>C01153 : 1</v>
      </c>
      <c r="D500" s="25" t="str">
        <f t="shared" si="17"/>
        <v>C01153 : Orthophosphoric monoester</v>
      </c>
    </row>
    <row r="501" spans="1:4">
      <c r="A501" s="24" t="s">
        <v>14506</v>
      </c>
      <c r="B501" s="24" t="s">
        <v>15282</v>
      </c>
      <c r="C501" s="3" t="str">
        <f t="shared" si="16"/>
        <v>C01157 : 1</v>
      </c>
      <c r="D501" s="25" t="str">
        <f t="shared" si="17"/>
        <v>C01157 : Hydroxyproline</v>
      </c>
    </row>
    <row r="502" spans="1:4">
      <c r="A502" s="24" t="s">
        <v>13645</v>
      </c>
      <c r="B502" s="24" t="s">
        <v>15283</v>
      </c>
      <c r="C502" s="3" t="str">
        <f t="shared" si="16"/>
        <v>C01161 : 1</v>
      </c>
      <c r="D502" s="25" t="str">
        <f t="shared" si="17"/>
        <v>C01161 : 3,4-Dihydroxyphenylacetate</v>
      </c>
    </row>
    <row r="503" spans="1:4">
      <c r="A503" s="24" t="s">
        <v>13646</v>
      </c>
      <c r="B503" s="24" t="s">
        <v>15284</v>
      </c>
      <c r="C503" s="3" t="str">
        <f t="shared" si="16"/>
        <v>C01165 : 1</v>
      </c>
      <c r="D503" s="25" t="str">
        <f t="shared" si="17"/>
        <v>C01165 : L-Glutamate 5-semialdehyde</v>
      </c>
    </row>
    <row r="504" spans="1:4">
      <c r="A504" s="24" t="s">
        <v>13647</v>
      </c>
      <c r="B504" s="24" t="s">
        <v>15285</v>
      </c>
      <c r="C504" s="3" t="str">
        <f t="shared" si="16"/>
        <v>C01167 : 1</v>
      </c>
      <c r="D504" s="25" t="str">
        <f t="shared" si="17"/>
        <v>C01167 : Protein tyrosine phosphate</v>
      </c>
    </row>
    <row r="505" spans="1:4">
      <c r="A505" s="24" t="s">
        <v>13648</v>
      </c>
      <c r="B505" s="24" t="s">
        <v>15286</v>
      </c>
      <c r="C505" s="3" t="str">
        <f t="shared" si="16"/>
        <v>C01168 : 1</v>
      </c>
      <c r="D505" s="25" t="str">
        <f t="shared" si="17"/>
        <v>C01168 : Pseudouridine 5'-phosphate</v>
      </c>
    </row>
    <row r="506" spans="1:4">
      <c r="A506" s="24" t="s">
        <v>13649</v>
      </c>
      <c r="B506" s="24" t="s">
        <v>15287</v>
      </c>
      <c r="C506" s="3" t="str">
        <f t="shared" si="16"/>
        <v>C01170 : 1</v>
      </c>
      <c r="D506" s="25" t="str">
        <f t="shared" si="17"/>
        <v>C01170 : UDP-N-acetyl-D-mannosamine</v>
      </c>
    </row>
    <row r="507" spans="1:4">
      <c r="A507" s="24" t="s">
        <v>14507</v>
      </c>
      <c r="B507" s="24" t="s">
        <v>15288</v>
      </c>
      <c r="C507" s="3" t="str">
        <f t="shared" si="16"/>
        <v>C01171 : 1</v>
      </c>
      <c r="D507" s="25" t="str">
        <f t="shared" si="17"/>
        <v>C01171 : alpha-D-Hexose 1-phosphate</v>
      </c>
    </row>
    <row r="508" spans="1:4">
      <c r="A508" s="24" t="s">
        <v>13650</v>
      </c>
      <c r="B508" s="24" t="s">
        <v>15289</v>
      </c>
      <c r="C508" s="3" t="str">
        <f t="shared" si="16"/>
        <v>C01172 : 1</v>
      </c>
      <c r="D508" s="25" t="str">
        <f t="shared" si="17"/>
        <v>C01172 : beta-D-Glucose 6-phosphate</v>
      </c>
    </row>
    <row r="509" spans="1:4">
      <c r="A509" s="24" t="s">
        <v>14508</v>
      </c>
      <c r="B509" s="24" t="s">
        <v>15290</v>
      </c>
      <c r="C509" s="3" t="str">
        <f t="shared" si="16"/>
        <v>C01177 : 1</v>
      </c>
      <c r="D509" s="25" t="str">
        <f t="shared" si="17"/>
        <v>C01177 : Inositol 1-phosphate</v>
      </c>
    </row>
    <row r="510" spans="1:4">
      <c r="A510" s="24" t="s">
        <v>13651</v>
      </c>
      <c r="B510" s="24" t="s">
        <v>15291</v>
      </c>
      <c r="C510" s="3" t="str">
        <f t="shared" si="16"/>
        <v>C01179 : 1</v>
      </c>
      <c r="D510" s="25" t="str">
        <f t="shared" si="17"/>
        <v>C01179 : 3-(4-Hydroxyphenyl)pyruvate</v>
      </c>
    </row>
    <row r="511" spans="1:4">
      <c r="A511" s="24" t="s">
        <v>13652</v>
      </c>
      <c r="B511" s="24" t="s">
        <v>15292</v>
      </c>
      <c r="C511" s="3" t="str">
        <f t="shared" si="16"/>
        <v>C01180 : 1</v>
      </c>
      <c r="D511" s="25" t="str">
        <f t="shared" si="17"/>
        <v>C01180 : 4-Methylthio-2-oxobutanoic acid</v>
      </c>
    </row>
    <row r="512" spans="1:4">
      <c r="A512" s="24" t="s">
        <v>13653</v>
      </c>
      <c r="B512" s="24" t="s">
        <v>15293</v>
      </c>
      <c r="C512" s="3" t="str">
        <f t="shared" si="16"/>
        <v>C01181 : 1</v>
      </c>
      <c r="D512" s="25" t="str">
        <f t="shared" si="17"/>
        <v>C01181 : 4-Trimethylammoniobutanoate</v>
      </c>
    </row>
    <row r="513" spans="1:4">
      <c r="A513" s="24" t="s">
        <v>13654</v>
      </c>
      <c r="B513" s="24" t="s">
        <v>15294</v>
      </c>
      <c r="C513" s="3" t="str">
        <f t="shared" si="16"/>
        <v>C01185 : 1</v>
      </c>
      <c r="D513" s="25" t="str">
        <f t="shared" si="17"/>
        <v>C01185 : Nicotinate D-ribonucleotide</v>
      </c>
    </row>
    <row r="514" spans="1:4">
      <c r="A514" s="24" t="s">
        <v>13655</v>
      </c>
      <c r="B514" s="24" t="s">
        <v>15295</v>
      </c>
      <c r="C514" s="3" t="str">
        <f t="shared" si="16"/>
        <v>C01190 : 1</v>
      </c>
      <c r="D514" s="25" t="str">
        <f t="shared" si="17"/>
        <v>C01190 : Glucosylceramide</v>
      </c>
    </row>
    <row r="515" spans="1:4">
      <c r="A515" s="24" t="s">
        <v>14509</v>
      </c>
      <c r="B515" s="24" t="s">
        <v>15296</v>
      </c>
      <c r="C515" s="3" t="str">
        <f t="shared" ref="C515:C578" si="18">_xlfn.CONCAT(A515, " : ", "1")</f>
        <v>C01197 : 1</v>
      </c>
      <c r="D515" s="25" t="str">
        <f t="shared" ref="D515:D578" si="19">_xlfn.CONCAT(A515, " : ", B515)</f>
        <v>C01197 : Caffeate</v>
      </c>
    </row>
    <row r="516" spans="1:4">
      <c r="A516" s="24" t="s">
        <v>14510</v>
      </c>
      <c r="B516" s="24" t="s">
        <v>15297</v>
      </c>
      <c r="C516" s="3" t="str">
        <f t="shared" si="18"/>
        <v>C01204 : 1</v>
      </c>
      <c r="D516" s="25" t="str">
        <f t="shared" si="19"/>
        <v>C01204 : Phytic acid</v>
      </c>
    </row>
    <row r="517" spans="1:4">
      <c r="A517" s="24" t="s">
        <v>13656</v>
      </c>
      <c r="B517" s="24" t="s">
        <v>15298</v>
      </c>
      <c r="C517" s="3" t="str">
        <f t="shared" si="18"/>
        <v>C01209 : 1</v>
      </c>
      <c r="D517" s="25" t="str">
        <f t="shared" si="19"/>
        <v>C01209 : Malonyl-[acyl-carrier protein]</v>
      </c>
    </row>
    <row r="518" spans="1:4">
      <c r="A518" s="24" t="s">
        <v>13657</v>
      </c>
      <c r="B518" s="24" t="s">
        <v>15299</v>
      </c>
      <c r="C518" s="3" t="str">
        <f t="shared" si="18"/>
        <v>C01212 : 1</v>
      </c>
      <c r="D518" s="25" t="str">
        <f t="shared" si="19"/>
        <v>C01212 : UDP-N-acetylmuramoyl-L-alanine</v>
      </c>
    </row>
    <row r="519" spans="1:4">
      <c r="A519" s="24" t="s">
        <v>14511</v>
      </c>
      <c r="B519" s="24" t="s">
        <v>15300</v>
      </c>
      <c r="C519" s="3" t="str">
        <f t="shared" si="18"/>
        <v>C01213 : 1</v>
      </c>
      <c r="D519" s="25" t="str">
        <f t="shared" si="19"/>
        <v>C01213 : (R)-Methylmalonyl-CoA</v>
      </c>
    </row>
    <row r="520" spans="1:4">
      <c r="A520" s="24" t="s">
        <v>13658</v>
      </c>
      <c r="B520" s="24" t="s">
        <v>15301</v>
      </c>
      <c r="C520" s="3" t="str">
        <f t="shared" si="18"/>
        <v>C01217 : 1</v>
      </c>
      <c r="D520" s="25" t="str">
        <f t="shared" si="19"/>
        <v>C01217 : 5,6,7,8-Tetrahydromethanopterin</v>
      </c>
    </row>
    <row r="521" spans="1:4">
      <c r="A521" s="24" t="s">
        <v>14512</v>
      </c>
      <c r="B521" s="24" t="s">
        <v>15302</v>
      </c>
      <c r="C521" s="3" t="str">
        <f t="shared" si="18"/>
        <v>C01227 : 1</v>
      </c>
      <c r="D521" s="25" t="str">
        <f t="shared" si="19"/>
        <v>C01227 : Dehydroepiandrosterone</v>
      </c>
    </row>
    <row r="522" spans="1:4">
      <c r="A522" s="24" t="s">
        <v>14513</v>
      </c>
      <c r="B522" s="24" t="s">
        <v>15303</v>
      </c>
      <c r="C522" s="3" t="str">
        <f t="shared" si="18"/>
        <v>C01228 : 1</v>
      </c>
      <c r="D522" s="25" t="str">
        <f t="shared" si="19"/>
        <v>C01228 : Guanosine 3',5'-bis(diphosphate)</v>
      </c>
    </row>
    <row r="523" spans="1:4">
      <c r="A523" s="24" t="s">
        <v>13659</v>
      </c>
      <c r="B523" s="24" t="s">
        <v>15304</v>
      </c>
      <c r="C523" s="3" t="str">
        <f t="shared" si="18"/>
        <v>C01231 : 1</v>
      </c>
      <c r="D523" s="25" t="str">
        <f t="shared" si="19"/>
        <v>C01231 : alpha-D-Glucose 1,6-bisphosphate</v>
      </c>
    </row>
    <row r="524" spans="1:4">
      <c r="A524" s="24" t="s">
        <v>14514</v>
      </c>
      <c r="B524" s="24" t="s">
        <v>15305</v>
      </c>
      <c r="C524" s="3" t="str">
        <f t="shared" si="18"/>
        <v>C01233 : 1</v>
      </c>
      <c r="D524" s="25" t="str">
        <f t="shared" si="19"/>
        <v>C01233 : sn-Glycero-3-phosphoethanolamine</v>
      </c>
    </row>
    <row r="525" spans="1:4">
      <c r="A525" s="24" t="s">
        <v>14515</v>
      </c>
      <c r="B525" s="24" t="s">
        <v>15306</v>
      </c>
      <c r="C525" s="3" t="str">
        <f t="shared" si="18"/>
        <v>C01235 : 1</v>
      </c>
      <c r="D525" s="25" t="str">
        <f t="shared" si="19"/>
        <v>C01235 : alpha-D-Galactosyl-(1-&gt;3)-1D-myo-inositol</v>
      </c>
    </row>
    <row r="526" spans="1:4">
      <c r="A526" s="24" t="s">
        <v>13660</v>
      </c>
      <c r="B526" s="24" t="s">
        <v>15307</v>
      </c>
      <c r="C526" s="3" t="str">
        <f t="shared" si="18"/>
        <v>C01236 : 1</v>
      </c>
      <c r="D526" s="25" t="str">
        <f t="shared" si="19"/>
        <v>C01236 : D-Glucono-1,5-lactone 6-phosphate</v>
      </c>
    </row>
    <row r="527" spans="1:4">
      <c r="A527" s="24" t="s">
        <v>14516</v>
      </c>
      <c r="B527" s="24" t="s">
        <v>15308</v>
      </c>
      <c r="C527" s="3" t="str">
        <f t="shared" si="18"/>
        <v>C01240 : 1</v>
      </c>
      <c r="D527" s="25" t="str">
        <f t="shared" si="19"/>
        <v>C01240 : 2',3'-Cyclic nucleotide</v>
      </c>
    </row>
    <row r="528" spans="1:4">
      <c r="A528" s="24" t="s">
        <v>13661</v>
      </c>
      <c r="B528" s="24" t="s">
        <v>15309</v>
      </c>
      <c r="C528" s="3" t="str">
        <f t="shared" si="18"/>
        <v>C01242 : 1</v>
      </c>
      <c r="D528" s="25" t="str">
        <f t="shared" si="19"/>
        <v>C01242 : [Protein]-S8-aminomethyldihydrolipoyllysine</v>
      </c>
    </row>
    <row r="529" spans="1:4">
      <c r="A529" s="24" t="s">
        <v>13662</v>
      </c>
      <c r="B529" s="24" t="s">
        <v>15310</v>
      </c>
      <c r="C529" s="3" t="str">
        <f t="shared" si="18"/>
        <v>C01250 : 1</v>
      </c>
      <c r="D529" s="25" t="str">
        <f t="shared" si="19"/>
        <v>C01250 : N-Acetyl-L-glutamate 5-semialdehyde</v>
      </c>
    </row>
    <row r="530" spans="1:4">
      <c r="A530" s="24" t="s">
        <v>14517</v>
      </c>
      <c r="B530" s="24" t="s">
        <v>15311</v>
      </c>
      <c r="C530" s="3" t="str">
        <f t="shared" si="18"/>
        <v>C01260 : 1</v>
      </c>
      <c r="D530" s="25" t="str">
        <f t="shared" si="19"/>
        <v>C01260 : P1,P4-Bis(5'-adenosyl)tetraphosphate</v>
      </c>
    </row>
    <row r="531" spans="1:4">
      <c r="A531" s="24" t="s">
        <v>14518</v>
      </c>
      <c r="B531" s="24" t="s">
        <v>15312</v>
      </c>
      <c r="C531" s="3" t="str">
        <f t="shared" si="18"/>
        <v>C01261 : 1</v>
      </c>
      <c r="D531" s="25" t="str">
        <f t="shared" si="19"/>
        <v>C01261 : P1,P4-Bis(5'-guanosyl) tetraphosphate</v>
      </c>
    </row>
    <row r="532" spans="1:4">
      <c r="A532" s="24" t="s">
        <v>13663</v>
      </c>
      <c r="B532" s="24" t="s">
        <v>15313</v>
      </c>
      <c r="C532" s="3" t="str">
        <f t="shared" si="18"/>
        <v>C01267 : 1</v>
      </c>
      <c r="D532" s="25" t="str">
        <f t="shared" si="19"/>
        <v>C01267 : 3-(Imidazol-4-yl)-2-oxopropyl phosphate</v>
      </c>
    </row>
    <row r="533" spans="1:4">
      <c r="A533" s="24" t="s">
        <v>13664</v>
      </c>
      <c r="B533" s="24" t="s">
        <v>15314</v>
      </c>
      <c r="C533" s="3" t="str">
        <f t="shared" si="18"/>
        <v>C01268 : 1</v>
      </c>
      <c r="D533" s="25" t="str">
        <f t="shared" si="19"/>
        <v>C01268 : 5-Amino-6-(5'-phosphoribosylamino)uracil</v>
      </c>
    </row>
    <row r="534" spans="1:4">
      <c r="A534" s="24" t="s">
        <v>13665</v>
      </c>
      <c r="B534" s="24" t="s">
        <v>15315</v>
      </c>
      <c r="C534" s="3" t="str">
        <f t="shared" si="18"/>
        <v>C01269 : 1</v>
      </c>
      <c r="D534" s="25" t="str">
        <f t="shared" si="19"/>
        <v>C01269 : 5-O-(1-Carboxyvinyl)-3-phosphoshikimate</v>
      </c>
    </row>
    <row r="535" spans="1:4">
      <c r="A535" s="24" t="s">
        <v>14519</v>
      </c>
      <c r="B535" s="24" t="s">
        <v>15316</v>
      </c>
      <c r="C535" s="3" t="str">
        <f t="shared" si="18"/>
        <v>C01271 : 1</v>
      </c>
      <c r="D535" s="25" t="str">
        <f t="shared" si="19"/>
        <v>C01271 : (3R)-3-Hydroxyacyl-[acyl-carrier protein]</v>
      </c>
    </row>
    <row r="536" spans="1:4">
      <c r="A536" s="24" t="s">
        <v>14520</v>
      </c>
      <c r="B536" s="24" t="s">
        <v>15317</v>
      </c>
      <c r="C536" s="3" t="str">
        <f t="shared" si="18"/>
        <v>C01278 : 1</v>
      </c>
      <c r="D536" s="25" t="str">
        <f t="shared" si="19"/>
        <v>C01278 : 2-Carboxy-2,5-dihydro-5-oxofuran-2-acetate</v>
      </c>
    </row>
    <row r="537" spans="1:4">
      <c r="A537" s="24" t="s">
        <v>13666</v>
      </c>
      <c r="B537" s="24" t="s">
        <v>15318</v>
      </c>
      <c r="C537" s="3" t="str">
        <f t="shared" si="18"/>
        <v>C01279 : 1</v>
      </c>
      <c r="D537" s="25" t="str">
        <f t="shared" si="19"/>
        <v>C01279 : 4-Amino-5-hydroxymethyl-2-methylpyrimidine</v>
      </c>
    </row>
    <row r="538" spans="1:4">
      <c r="A538" s="24" t="s">
        <v>13667</v>
      </c>
      <c r="B538" s="24" t="s">
        <v>15319</v>
      </c>
      <c r="C538" s="3" t="str">
        <f t="shared" si="18"/>
        <v>C01289 : 1</v>
      </c>
      <c r="D538" s="25" t="str">
        <f t="shared" si="19"/>
        <v>C01289 : N-Acetyl-D-glucosaminyldiphosphoundecaprenol</v>
      </c>
    </row>
    <row r="539" spans="1:4">
      <c r="A539" s="24" t="s">
        <v>13668</v>
      </c>
      <c r="B539" s="24" t="s">
        <v>15320</v>
      </c>
      <c r="C539" s="3" t="str">
        <f t="shared" si="18"/>
        <v>C01290 : 1</v>
      </c>
      <c r="D539" s="25" t="str">
        <f t="shared" si="19"/>
        <v>C01290 : Lactosylceramide</v>
      </c>
    </row>
    <row r="540" spans="1:4">
      <c r="A540" s="24" t="s">
        <v>13669</v>
      </c>
      <c r="B540" s="24" t="s">
        <v>15321</v>
      </c>
      <c r="C540" s="3" t="str">
        <f t="shared" si="18"/>
        <v>C01300 : 1</v>
      </c>
      <c r="D540" s="25" t="str">
        <f t="shared" si="19"/>
        <v>C01300 : 6-(Hydroxymethyl)-7,8-dihydropterin</v>
      </c>
    </row>
    <row r="541" spans="1:4">
      <c r="A541" s="24" t="s">
        <v>13670</v>
      </c>
      <c r="B541" s="24" t="s">
        <v>15322</v>
      </c>
      <c r="C541" s="3" t="str">
        <f t="shared" si="18"/>
        <v>C01302 : 1</v>
      </c>
      <c r="D541" s="25" t="str">
        <f t="shared" si="19"/>
        <v>C01302 : 1-(2-Carboxyphenylamino)-1-deoxy-D-ribulose 5-phosphate</v>
      </c>
    </row>
    <row r="542" spans="1:4">
      <c r="A542" s="24" t="s">
        <v>13671</v>
      </c>
      <c r="B542" s="24" t="s">
        <v>15323</v>
      </c>
      <c r="C542" s="3" t="str">
        <f t="shared" si="18"/>
        <v>C01304 : 1</v>
      </c>
      <c r="D542" s="25" t="str">
        <f t="shared" si="19"/>
        <v>C01304 : 2,5-Diamino-6-(5-phospho-D-ribosylamino)pyrimidin-4(3H)-one</v>
      </c>
    </row>
    <row r="543" spans="1:4">
      <c r="A543" s="24" t="s">
        <v>14777</v>
      </c>
      <c r="B543" s="24" t="s">
        <v>15324</v>
      </c>
      <c r="C543" s="3" t="str">
        <f t="shared" si="18"/>
        <v>C01335  : 1</v>
      </c>
      <c r="D543" s="25" t="str">
        <f t="shared" si="19"/>
        <v>C01335  : ROH</v>
      </c>
    </row>
    <row r="544" spans="1:4">
      <c r="A544" s="24" t="s">
        <v>13672</v>
      </c>
      <c r="B544" s="24" t="s">
        <v>15325</v>
      </c>
      <c r="C544" s="3" t="str">
        <f t="shared" si="18"/>
        <v>C01336 : 1</v>
      </c>
      <c r="D544" s="25" t="str">
        <f t="shared" si="19"/>
        <v>C01336 : Aryl thiol</v>
      </c>
    </row>
    <row r="545" spans="1:4">
      <c r="A545" s="24" t="s">
        <v>13673</v>
      </c>
      <c r="B545" s="24" t="s">
        <v>15326</v>
      </c>
      <c r="C545" s="3" t="str">
        <f t="shared" si="18"/>
        <v>C01344 : 1</v>
      </c>
      <c r="D545" s="25" t="str">
        <f t="shared" si="19"/>
        <v>C01344 : dIDP</v>
      </c>
    </row>
    <row r="546" spans="1:4">
      <c r="A546" s="24" t="s">
        <v>13674</v>
      </c>
      <c r="B546" s="24" t="s">
        <v>15327</v>
      </c>
      <c r="C546" s="3" t="str">
        <f t="shared" si="18"/>
        <v>C01345 : 1</v>
      </c>
      <c r="D546" s="25" t="str">
        <f t="shared" si="19"/>
        <v>C01345 : dITP</v>
      </c>
    </row>
    <row r="547" spans="1:4">
      <c r="A547" s="24" t="s">
        <v>13675</v>
      </c>
      <c r="B547" s="24" t="s">
        <v>15328</v>
      </c>
      <c r="C547" s="3" t="str">
        <f t="shared" si="18"/>
        <v>C01346 : 1</v>
      </c>
      <c r="D547" s="25" t="str">
        <f t="shared" si="19"/>
        <v>C01346 : dUDP</v>
      </c>
    </row>
    <row r="548" spans="1:4">
      <c r="A548" s="24" t="s">
        <v>13676</v>
      </c>
      <c r="B548" s="24" t="s">
        <v>15329</v>
      </c>
      <c r="C548" s="3" t="str">
        <f t="shared" si="18"/>
        <v>C01352 : 1</v>
      </c>
      <c r="D548" s="25" t="str">
        <f t="shared" si="19"/>
        <v>C01352 : FADH2</v>
      </c>
    </row>
    <row r="549" spans="1:4">
      <c r="A549" s="24" t="s">
        <v>14521</v>
      </c>
      <c r="B549" s="24" t="s">
        <v>15330</v>
      </c>
      <c r="C549" s="3" t="str">
        <f t="shared" si="18"/>
        <v>C01353 : 1</v>
      </c>
      <c r="D549" s="25" t="str">
        <f t="shared" si="19"/>
        <v>C01353 : Carbonic acid</v>
      </c>
    </row>
    <row r="550" spans="1:4">
      <c r="A550" s="24" t="s">
        <v>13677</v>
      </c>
      <c r="B550" s="24" t="s">
        <v>15331</v>
      </c>
      <c r="C550" s="3" t="str">
        <f t="shared" si="18"/>
        <v>C01355 : 1</v>
      </c>
      <c r="D550" s="25" t="str">
        <f t="shared" si="19"/>
        <v>C01355 : Fructan</v>
      </c>
    </row>
    <row r="551" spans="1:4">
      <c r="A551" s="24" t="s">
        <v>13678</v>
      </c>
      <c r="B551" s="24" t="s">
        <v>15332</v>
      </c>
      <c r="C551" s="3" t="str">
        <f t="shared" si="18"/>
        <v>C01367 : 1</v>
      </c>
      <c r="D551" s="25" t="str">
        <f t="shared" si="19"/>
        <v>C01367 : 3'-AMP</v>
      </c>
    </row>
    <row r="552" spans="1:4">
      <c r="A552" s="24" t="s">
        <v>13679</v>
      </c>
      <c r="B552" s="24" t="s">
        <v>15333</v>
      </c>
      <c r="C552" s="3" t="str">
        <f t="shared" si="18"/>
        <v>C01368 : 1</v>
      </c>
      <c r="D552" s="25" t="str">
        <f t="shared" si="19"/>
        <v>C01368 : 3'-UMP</v>
      </c>
    </row>
    <row r="553" spans="1:4">
      <c r="A553" s="24" t="s">
        <v>14778</v>
      </c>
      <c r="B553" s="24" t="s">
        <v>15334</v>
      </c>
      <c r="C553" s="3" t="str">
        <f t="shared" si="18"/>
        <v>C01371  : 1</v>
      </c>
      <c r="D553" s="25" t="str">
        <f t="shared" si="19"/>
        <v>C01371  : Alkane</v>
      </c>
    </row>
    <row r="554" spans="1:4">
      <c r="A554" s="24" t="s">
        <v>13680</v>
      </c>
      <c r="B554" s="24" t="s">
        <v>15335</v>
      </c>
      <c r="C554" s="3" t="str">
        <f t="shared" si="18"/>
        <v>C01380 : 1</v>
      </c>
      <c r="D554" s="25" t="str">
        <f t="shared" si="19"/>
        <v>C01380 : Ethylene glycol</v>
      </c>
    </row>
    <row r="555" spans="1:4">
      <c r="A555" s="24" t="s">
        <v>14522</v>
      </c>
      <c r="B555" s="24" t="s">
        <v>15336</v>
      </c>
      <c r="C555" s="3" t="str">
        <f t="shared" si="18"/>
        <v>C01416 : 1</v>
      </c>
      <c r="D555" s="25" t="str">
        <f t="shared" si="19"/>
        <v>C01416 : Cocaine</v>
      </c>
    </row>
    <row r="556" spans="1:4">
      <c r="A556" s="24" t="s">
        <v>13681</v>
      </c>
      <c r="B556" s="24" t="s">
        <v>15337</v>
      </c>
      <c r="C556" s="3" t="str">
        <f t="shared" si="18"/>
        <v>C01419 : 1</v>
      </c>
      <c r="D556" s="25" t="str">
        <f t="shared" si="19"/>
        <v>C01419 : Cys-Gly</v>
      </c>
    </row>
    <row r="557" spans="1:4">
      <c r="A557" s="24" t="s">
        <v>14523</v>
      </c>
      <c r="B557" s="24" t="s">
        <v>15338</v>
      </c>
      <c r="C557" s="3" t="str">
        <f t="shared" si="18"/>
        <v>C01444 : 1</v>
      </c>
      <c r="D557" s="25" t="str">
        <f t="shared" si="19"/>
        <v>C01444 : Oxamate</v>
      </c>
    </row>
    <row r="558" spans="1:4">
      <c r="A558" s="24" t="s">
        <v>14524</v>
      </c>
      <c r="B558" s="24" t="s">
        <v>15339</v>
      </c>
      <c r="C558" s="3" t="str">
        <f t="shared" si="18"/>
        <v>C01494 : 1</v>
      </c>
      <c r="D558" s="25" t="str">
        <f t="shared" si="19"/>
        <v>C01494 : Ferulate</v>
      </c>
    </row>
    <row r="559" spans="1:4">
      <c r="A559" s="24" t="s">
        <v>14525</v>
      </c>
      <c r="B559" s="24" t="s">
        <v>15340</v>
      </c>
      <c r="C559" s="3" t="str">
        <f t="shared" si="18"/>
        <v>C01507 : 1</v>
      </c>
      <c r="D559" s="25" t="str">
        <f t="shared" si="19"/>
        <v>C01507 : L-Iditol</v>
      </c>
    </row>
    <row r="560" spans="1:4">
      <c r="A560" s="24" t="s">
        <v>14526</v>
      </c>
      <c r="B560" s="24" t="s">
        <v>15341</v>
      </c>
      <c r="C560" s="3" t="str">
        <f t="shared" si="18"/>
        <v>C01516 : 1</v>
      </c>
      <c r="D560" s="25" t="str">
        <f t="shared" si="19"/>
        <v>C01516 : Morphine</v>
      </c>
    </row>
    <row r="561" spans="1:4">
      <c r="A561" s="24" t="s">
        <v>13682</v>
      </c>
      <c r="B561" s="24" t="s">
        <v>15342</v>
      </c>
      <c r="C561" s="3" t="str">
        <f t="shared" si="18"/>
        <v>C01528 : 1</v>
      </c>
      <c r="D561" s="25" t="str">
        <f t="shared" si="19"/>
        <v>C01528 : Hydrogen selenide</v>
      </c>
    </row>
    <row r="562" spans="1:4">
      <c r="A562" s="24" t="s">
        <v>13683</v>
      </c>
      <c r="B562" s="24" t="s">
        <v>15343</v>
      </c>
      <c r="C562" s="3" t="str">
        <f t="shared" si="18"/>
        <v>C01563 : 1</v>
      </c>
      <c r="D562" s="25" t="str">
        <f t="shared" si="19"/>
        <v>C01563 : Carbamate</v>
      </c>
    </row>
    <row r="563" spans="1:4">
      <c r="A563" s="24" t="s">
        <v>14527</v>
      </c>
      <c r="B563" s="24" t="s">
        <v>15344</v>
      </c>
      <c r="C563" s="3" t="str">
        <f t="shared" si="18"/>
        <v>C01595 : 1</v>
      </c>
      <c r="D563" s="25" t="str">
        <f t="shared" si="19"/>
        <v>C01595 : Linoleate</v>
      </c>
    </row>
    <row r="564" spans="1:4">
      <c r="A564" s="24" t="s">
        <v>14528</v>
      </c>
      <c r="B564" s="24" t="s">
        <v>15345</v>
      </c>
      <c r="C564" s="3" t="str">
        <f t="shared" si="18"/>
        <v>C01598 : 1</v>
      </c>
      <c r="D564" s="25" t="str">
        <f t="shared" si="19"/>
        <v>C01598 : Melatonin</v>
      </c>
    </row>
    <row r="565" spans="1:4">
      <c r="A565" s="24" t="s">
        <v>13684</v>
      </c>
      <c r="B565" s="24" t="s">
        <v>15346</v>
      </c>
      <c r="C565" s="3" t="str">
        <f t="shared" si="18"/>
        <v>C01609 : 1</v>
      </c>
      <c r="D565" s="25" t="str">
        <f t="shared" si="19"/>
        <v>C01609 : Protamine</v>
      </c>
    </row>
    <row r="566" spans="1:4">
      <c r="A566" s="24" t="s">
        <v>14529</v>
      </c>
      <c r="B566" s="24" t="s">
        <v>15347</v>
      </c>
      <c r="C566" s="3" t="str">
        <f t="shared" si="18"/>
        <v>C01613 : 1</v>
      </c>
      <c r="D566" s="25" t="str">
        <f t="shared" si="19"/>
        <v>C01613 : Stachyose</v>
      </c>
    </row>
    <row r="567" spans="1:4">
      <c r="A567" s="24" t="s">
        <v>13685</v>
      </c>
      <c r="B567" s="24" t="s">
        <v>15348</v>
      </c>
      <c r="C567" s="3" t="str">
        <f t="shared" si="18"/>
        <v>C01635 : 1</v>
      </c>
      <c r="D567" s="25" t="str">
        <f t="shared" si="19"/>
        <v>C01635 : tRNA(Ala)</v>
      </c>
    </row>
    <row r="568" spans="1:4">
      <c r="A568" s="24" t="s">
        <v>13686</v>
      </c>
      <c r="B568" s="24" t="s">
        <v>15349</v>
      </c>
      <c r="C568" s="3" t="str">
        <f t="shared" si="18"/>
        <v>C01636 : 1</v>
      </c>
      <c r="D568" s="25" t="str">
        <f t="shared" si="19"/>
        <v>C01636 : tRNA(Arg)</v>
      </c>
    </row>
    <row r="569" spans="1:4">
      <c r="A569" s="24" t="s">
        <v>13687</v>
      </c>
      <c r="B569" s="24" t="s">
        <v>15350</v>
      </c>
      <c r="C569" s="3" t="str">
        <f t="shared" si="18"/>
        <v>C01637 : 1</v>
      </c>
      <c r="D569" s="25" t="str">
        <f t="shared" si="19"/>
        <v>C01637 : tRNA(Asn)</v>
      </c>
    </row>
    <row r="570" spans="1:4">
      <c r="A570" s="24" t="s">
        <v>14530</v>
      </c>
      <c r="B570" s="24" t="s">
        <v>15351</v>
      </c>
      <c r="C570" s="3" t="str">
        <f t="shared" si="18"/>
        <v>C01638 : 1</v>
      </c>
      <c r="D570" s="25" t="str">
        <f t="shared" si="19"/>
        <v>C01638 : tRNA(Asp)</v>
      </c>
    </row>
    <row r="571" spans="1:4">
      <c r="A571" s="24" t="s">
        <v>13688</v>
      </c>
      <c r="B571" s="24" t="s">
        <v>15352</v>
      </c>
      <c r="C571" s="3" t="str">
        <f t="shared" si="18"/>
        <v>C01639 : 1</v>
      </c>
      <c r="D571" s="25" t="str">
        <f t="shared" si="19"/>
        <v>C01639 : tRNA(Cys)</v>
      </c>
    </row>
    <row r="572" spans="1:4">
      <c r="A572" s="24" t="s">
        <v>13689</v>
      </c>
      <c r="B572" s="24" t="s">
        <v>15353</v>
      </c>
      <c r="C572" s="3" t="str">
        <f t="shared" si="18"/>
        <v>C01640 : 1</v>
      </c>
      <c r="D572" s="25" t="str">
        <f t="shared" si="19"/>
        <v>C01640 : tRNA(Gln)</v>
      </c>
    </row>
    <row r="573" spans="1:4">
      <c r="A573" s="24" t="s">
        <v>13690</v>
      </c>
      <c r="B573" s="24" t="s">
        <v>15354</v>
      </c>
      <c r="C573" s="3" t="str">
        <f t="shared" si="18"/>
        <v>C01641 : 1</v>
      </c>
      <c r="D573" s="25" t="str">
        <f t="shared" si="19"/>
        <v>C01641 : tRNA(Glu)</v>
      </c>
    </row>
    <row r="574" spans="1:4">
      <c r="A574" s="24" t="s">
        <v>13691</v>
      </c>
      <c r="B574" s="24" t="s">
        <v>15355</v>
      </c>
      <c r="C574" s="3" t="str">
        <f t="shared" si="18"/>
        <v>C01642 : 1</v>
      </c>
      <c r="D574" s="25" t="str">
        <f t="shared" si="19"/>
        <v>C01642 : tRNA(Gly)</v>
      </c>
    </row>
    <row r="575" spans="1:4">
      <c r="A575" s="24" t="s">
        <v>13692</v>
      </c>
      <c r="B575" s="24" t="s">
        <v>15356</v>
      </c>
      <c r="C575" s="3" t="str">
        <f t="shared" si="18"/>
        <v>C01643 : 1</v>
      </c>
      <c r="D575" s="25" t="str">
        <f t="shared" si="19"/>
        <v>C01643 : tRNA(His)</v>
      </c>
    </row>
    <row r="576" spans="1:4">
      <c r="A576" s="24" t="s">
        <v>13693</v>
      </c>
      <c r="B576" s="24" t="s">
        <v>15357</v>
      </c>
      <c r="C576" s="3" t="str">
        <f t="shared" si="18"/>
        <v>C01644 : 1</v>
      </c>
      <c r="D576" s="25" t="str">
        <f t="shared" si="19"/>
        <v>C01644 : tRNA(Ile)</v>
      </c>
    </row>
    <row r="577" spans="1:4">
      <c r="A577" s="24" t="s">
        <v>13694</v>
      </c>
      <c r="B577" s="24" t="s">
        <v>15358</v>
      </c>
      <c r="C577" s="3" t="str">
        <f t="shared" si="18"/>
        <v>C01645 : 1</v>
      </c>
      <c r="D577" s="25" t="str">
        <f t="shared" si="19"/>
        <v>C01645 : tRNA(Leu)</v>
      </c>
    </row>
    <row r="578" spans="1:4">
      <c r="A578" s="24" t="s">
        <v>13695</v>
      </c>
      <c r="B578" s="24" t="s">
        <v>15359</v>
      </c>
      <c r="C578" s="3" t="str">
        <f t="shared" si="18"/>
        <v>C01646 : 1</v>
      </c>
      <c r="D578" s="25" t="str">
        <f t="shared" si="19"/>
        <v>C01646 : tRNA(Lys)</v>
      </c>
    </row>
    <row r="579" spans="1:4">
      <c r="A579" s="24" t="s">
        <v>13696</v>
      </c>
      <c r="B579" s="24" t="s">
        <v>15360</v>
      </c>
      <c r="C579" s="3" t="str">
        <f t="shared" ref="C579:C642" si="20">_xlfn.CONCAT(A579, " : ", "1")</f>
        <v>C01647 : 1</v>
      </c>
      <c r="D579" s="25" t="str">
        <f t="shared" ref="D579:D642" si="21">_xlfn.CONCAT(A579, " : ", B579)</f>
        <v>C01647 : tRNA(Met)</v>
      </c>
    </row>
    <row r="580" spans="1:4">
      <c r="A580" s="24" t="s">
        <v>13697</v>
      </c>
      <c r="B580" s="24" t="s">
        <v>15361</v>
      </c>
      <c r="C580" s="3" t="str">
        <f t="shared" si="20"/>
        <v>C01648 : 1</v>
      </c>
      <c r="D580" s="25" t="str">
        <f t="shared" si="21"/>
        <v>C01648 : tRNA(Phe)</v>
      </c>
    </row>
    <row r="581" spans="1:4">
      <c r="A581" s="24" t="s">
        <v>13698</v>
      </c>
      <c r="B581" s="24" t="s">
        <v>15362</v>
      </c>
      <c r="C581" s="3" t="str">
        <f t="shared" si="20"/>
        <v>C01649 : 1</v>
      </c>
      <c r="D581" s="25" t="str">
        <f t="shared" si="21"/>
        <v>C01649 : tRNA(Pro)</v>
      </c>
    </row>
    <row r="582" spans="1:4">
      <c r="A582" s="24" t="s">
        <v>13699</v>
      </c>
      <c r="B582" s="24" t="s">
        <v>15363</v>
      </c>
      <c r="C582" s="3" t="str">
        <f t="shared" si="20"/>
        <v>C01650 : 1</v>
      </c>
      <c r="D582" s="25" t="str">
        <f t="shared" si="21"/>
        <v>C01650 : tRNA(Ser)</v>
      </c>
    </row>
    <row r="583" spans="1:4">
      <c r="A583" s="24" t="s">
        <v>13700</v>
      </c>
      <c r="B583" s="24" t="s">
        <v>15364</v>
      </c>
      <c r="C583" s="3" t="str">
        <f t="shared" si="20"/>
        <v>C01651 : 1</v>
      </c>
      <c r="D583" s="25" t="str">
        <f t="shared" si="21"/>
        <v>C01651 : tRNA(Thr)</v>
      </c>
    </row>
    <row r="584" spans="1:4">
      <c r="A584" s="24" t="s">
        <v>13701</v>
      </c>
      <c r="B584" s="24" t="s">
        <v>15365</v>
      </c>
      <c r="C584" s="3" t="str">
        <f t="shared" si="20"/>
        <v>C01652 : 1</v>
      </c>
      <c r="D584" s="25" t="str">
        <f t="shared" si="21"/>
        <v>C01652 : tRNA(Trp)</v>
      </c>
    </row>
    <row r="585" spans="1:4">
      <c r="A585" s="24" t="s">
        <v>13702</v>
      </c>
      <c r="B585" s="24" t="s">
        <v>15366</v>
      </c>
      <c r="C585" s="3" t="str">
        <f t="shared" si="20"/>
        <v>C01653 : 1</v>
      </c>
      <c r="D585" s="25" t="str">
        <f t="shared" si="21"/>
        <v>C01653 : tRNA(Val)</v>
      </c>
    </row>
    <row r="586" spans="1:4">
      <c r="A586" s="24" t="s">
        <v>13703</v>
      </c>
      <c r="B586" s="24" t="s">
        <v>15367</v>
      </c>
      <c r="C586" s="3" t="str">
        <f t="shared" si="20"/>
        <v>C01656 : 1</v>
      </c>
      <c r="D586" s="25" t="str">
        <f t="shared" si="21"/>
        <v>C01656 : 3-Oxo acid</v>
      </c>
    </row>
    <row r="587" spans="1:4">
      <c r="A587" s="24" t="s">
        <v>13704</v>
      </c>
      <c r="B587" s="24" t="s">
        <v>15368</v>
      </c>
      <c r="C587" s="3" t="str">
        <f t="shared" si="20"/>
        <v>C01664 : 1</v>
      </c>
      <c r="D587" s="25" t="str">
        <f t="shared" si="21"/>
        <v>C01664 : Alkylamine</v>
      </c>
    </row>
    <row r="588" spans="1:4">
      <c r="A588" s="24" t="s">
        <v>13705</v>
      </c>
      <c r="B588" s="24" t="s">
        <v>15369</v>
      </c>
      <c r="C588" s="3" t="str">
        <f t="shared" si="20"/>
        <v>C01672 : 1</v>
      </c>
      <c r="D588" s="25" t="str">
        <f t="shared" si="21"/>
        <v>C01672 : Cadaverine</v>
      </c>
    </row>
    <row r="589" spans="1:4">
      <c r="A589" s="24" t="s">
        <v>14531</v>
      </c>
      <c r="B589" s="24" t="s">
        <v>15370</v>
      </c>
      <c r="C589" s="3" t="str">
        <f t="shared" si="20"/>
        <v>C01674 : 1</v>
      </c>
      <c r="D589" s="25" t="str">
        <f t="shared" si="21"/>
        <v>C01674 : Chitobiose</v>
      </c>
    </row>
    <row r="590" spans="1:4">
      <c r="A590" s="24" t="s">
        <v>13706</v>
      </c>
      <c r="B590" s="24" t="s">
        <v>15371</v>
      </c>
      <c r="C590" s="3" t="str">
        <f t="shared" si="20"/>
        <v>C01711 : 1</v>
      </c>
      <c r="D590" s="25" t="str">
        <f t="shared" si="21"/>
        <v>C01711 : Inulobiose</v>
      </c>
    </row>
    <row r="591" spans="1:4">
      <c r="A591" s="24" t="s">
        <v>13707</v>
      </c>
      <c r="B591" s="24" t="s">
        <v>15372</v>
      </c>
      <c r="C591" s="3" t="str">
        <f t="shared" si="20"/>
        <v>C01725 : 1</v>
      </c>
      <c r="D591" s="25" t="str">
        <f t="shared" si="21"/>
        <v>C01725 : Levanbiose</v>
      </c>
    </row>
    <row r="592" spans="1:4">
      <c r="A592" s="24" t="s">
        <v>13708</v>
      </c>
      <c r="B592" s="24" t="s">
        <v>15373</v>
      </c>
      <c r="C592" s="3" t="str">
        <f t="shared" si="20"/>
        <v>C01762 : 1</v>
      </c>
      <c r="D592" s="25" t="str">
        <f t="shared" si="21"/>
        <v>C01762 : Xanthosine</v>
      </c>
    </row>
    <row r="593" spans="1:4">
      <c r="A593" s="24" t="s">
        <v>13709</v>
      </c>
      <c r="B593" s="24" t="s">
        <v>15374</v>
      </c>
      <c r="C593" s="3" t="str">
        <f t="shared" si="20"/>
        <v>C01764 : 1</v>
      </c>
      <c r="D593" s="25" t="str">
        <f t="shared" si="21"/>
        <v>C01764 : tRNA containing uridine at position 54</v>
      </c>
    </row>
    <row r="594" spans="1:4">
      <c r="A594" s="24" t="s">
        <v>13710</v>
      </c>
      <c r="B594" s="24" t="s">
        <v>15375</v>
      </c>
      <c r="C594" s="3" t="str">
        <f t="shared" si="20"/>
        <v>C01801 : 1</v>
      </c>
      <c r="D594" s="25" t="str">
        <f t="shared" si="21"/>
        <v>C01801 : Deoxyribose</v>
      </c>
    </row>
    <row r="595" spans="1:4">
      <c r="A595" s="24" t="s">
        <v>14532</v>
      </c>
      <c r="B595" s="24" t="s">
        <v>15376</v>
      </c>
      <c r="C595" s="3" t="str">
        <f t="shared" si="20"/>
        <v>C01832 : 1</v>
      </c>
      <c r="D595" s="25" t="str">
        <f t="shared" si="21"/>
        <v>C01832 : Lauroyl-CoA</v>
      </c>
    </row>
    <row r="596" spans="1:4">
      <c r="A596" s="24" t="s">
        <v>13711</v>
      </c>
      <c r="B596" s="24" t="s">
        <v>15377</v>
      </c>
      <c r="C596" s="3" t="str">
        <f t="shared" si="20"/>
        <v>C01847 : 1</v>
      </c>
      <c r="D596" s="25" t="str">
        <f t="shared" si="21"/>
        <v>C01847 : Reduced FMN</v>
      </c>
    </row>
    <row r="597" spans="1:4">
      <c r="A597" s="24" t="s">
        <v>14533</v>
      </c>
      <c r="B597" s="24" t="s">
        <v>15378</v>
      </c>
      <c r="C597" s="3" t="str">
        <f t="shared" si="20"/>
        <v>C01866 : 1</v>
      </c>
      <c r="D597" s="25" t="str">
        <f t="shared" si="21"/>
        <v>C01866 : beta-Lactam</v>
      </c>
    </row>
    <row r="598" spans="1:4">
      <c r="A598" s="24" t="s">
        <v>13712</v>
      </c>
      <c r="B598" s="24" t="s">
        <v>15379</v>
      </c>
      <c r="C598" s="3" t="str">
        <f t="shared" si="20"/>
        <v>C01879 : 1</v>
      </c>
      <c r="D598" s="25" t="str">
        <f t="shared" si="21"/>
        <v>C01879 : 5-Oxoproline</v>
      </c>
    </row>
    <row r="599" spans="1:4">
      <c r="A599" s="24" t="s">
        <v>13713</v>
      </c>
      <c r="B599" s="24" t="s">
        <v>15380</v>
      </c>
      <c r="C599" s="3" t="str">
        <f t="shared" si="20"/>
        <v>C01885 : 1</v>
      </c>
      <c r="D599" s="25" t="str">
        <f t="shared" si="21"/>
        <v>C01885 : 1-Acylglycerol</v>
      </c>
    </row>
    <row r="600" spans="1:4">
      <c r="A600" s="24" t="s">
        <v>13714</v>
      </c>
      <c r="B600" s="24" t="s">
        <v>15381</v>
      </c>
      <c r="C600" s="3" t="str">
        <f t="shared" si="20"/>
        <v>C01898 : 1</v>
      </c>
      <c r="D600" s="25" t="str">
        <f t="shared" si="21"/>
        <v>C01898 : Cellodextrin</v>
      </c>
    </row>
    <row r="601" spans="1:4">
      <c r="A601" s="24" t="s">
        <v>13715</v>
      </c>
      <c r="B601" s="24" t="s">
        <v>15382</v>
      </c>
      <c r="C601" s="3" t="str">
        <f t="shared" si="20"/>
        <v>C01906 : 1</v>
      </c>
      <c r="D601" s="25" t="str">
        <f t="shared" si="21"/>
        <v>C01906 : D-Hamamelose</v>
      </c>
    </row>
    <row r="602" spans="1:4">
      <c r="A602" s="24" t="s">
        <v>13716</v>
      </c>
      <c r="B602" s="24" t="s">
        <v>15383</v>
      </c>
      <c r="C602" s="3" t="str">
        <f t="shared" si="20"/>
        <v>C01909 : 1</v>
      </c>
      <c r="D602" s="25" t="str">
        <f t="shared" si="21"/>
        <v>C01909 : Dethiobiotin</v>
      </c>
    </row>
    <row r="603" spans="1:4">
      <c r="A603" s="24" t="s">
        <v>13717</v>
      </c>
      <c r="B603" s="24" t="s">
        <v>15384</v>
      </c>
      <c r="C603" s="3" t="str">
        <f t="shared" si="20"/>
        <v>C01918 : 1</v>
      </c>
      <c r="D603" s="25" t="str">
        <f t="shared" si="21"/>
        <v>C01918 : Gentamicin C</v>
      </c>
    </row>
    <row r="604" spans="1:4">
      <c r="A604" s="24" t="s">
        <v>13718</v>
      </c>
      <c r="B604" s="24" t="s">
        <v>15385</v>
      </c>
      <c r="C604" s="3" t="str">
        <f t="shared" si="20"/>
        <v>C01929 : 1</v>
      </c>
      <c r="D604" s="25" t="str">
        <f t="shared" si="21"/>
        <v>C01929 : L-Histidinal</v>
      </c>
    </row>
    <row r="605" spans="1:4">
      <c r="A605" s="24" t="s">
        <v>13719</v>
      </c>
      <c r="B605" s="24" t="s">
        <v>15386</v>
      </c>
      <c r="C605" s="3" t="str">
        <f t="shared" si="20"/>
        <v>C01931 : 1</v>
      </c>
      <c r="D605" s="25" t="str">
        <f t="shared" si="21"/>
        <v>C01931 : L-Lysyl-tRNA</v>
      </c>
    </row>
    <row r="606" spans="1:4">
      <c r="A606" s="24" t="s">
        <v>14534</v>
      </c>
      <c r="B606" s="24" t="s">
        <v>15387</v>
      </c>
      <c r="C606" s="3" t="str">
        <f t="shared" si="20"/>
        <v>C01935 : 1</v>
      </c>
      <c r="D606" s="25" t="str">
        <f t="shared" si="21"/>
        <v>C01935 : Maltodextrin</v>
      </c>
    </row>
    <row r="607" spans="1:4">
      <c r="A607" s="24" t="s">
        <v>14535</v>
      </c>
      <c r="B607" s="24" t="s">
        <v>15388</v>
      </c>
      <c r="C607" s="3" t="str">
        <f t="shared" si="20"/>
        <v>C01944 : 1</v>
      </c>
      <c r="D607" s="25" t="str">
        <f t="shared" si="21"/>
        <v>C01944 : Octanoyl-CoA</v>
      </c>
    </row>
    <row r="608" spans="1:4">
      <c r="A608" s="24" t="s">
        <v>13720</v>
      </c>
      <c r="B608" s="24" t="s">
        <v>15389</v>
      </c>
      <c r="C608" s="3" t="str">
        <f t="shared" si="20"/>
        <v>C01962 : 1</v>
      </c>
      <c r="D608" s="25" t="str">
        <f t="shared" si="21"/>
        <v>C01962 : Thiocysteine</v>
      </c>
    </row>
    <row r="609" spans="1:4">
      <c r="A609" s="24" t="s">
        <v>13721</v>
      </c>
      <c r="B609" s="24" t="s">
        <v>15390</v>
      </c>
      <c r="C609" s="3" t="str">
        <f t="shared" si="20"/>
        <v>C01977 : 1</v>
      </c>
      <c r="D609" s="25" t="str">
        <f t="shared" si="21"/>
        <v>C01977 : tRNA guanine</v>
      </c>
    </row>
    <row r="610" spans="1:4">
      <c r="A610" s="24" t="s">
        <v>13722</v>
      </c>
      <c r="B610" s="24" t="s">
        <v>15391</v>
      </c>
      <c r="C610" s="3" t="str">
        <f t="shared" si="20"/>
        <v>C02028 : 1</v>
      </c>
      <c r="D610" s="25" t="str">
        <f t="shared" si="21"/>
        <v>C02028 : Dicarboxylate</v>
      </c>
    </row>
    <row r="611" spans="1:4">
      <c r="A611" s="24" t="s">
        <v>13723</v>
      </c>
      <c r="B611" s="24" t="s">
        <v>15392</v>
      </c>
      <c r="C611" s="3" t="str">
        <f t="shared" si="20"/>
        <v>C02047 : 1</v>
      </c>
      <c r="D611" s="25" t="str">
        <f t="shared" si="21"/>
        <v>C02047 : L-Leucyl-tRNA</v>
      </c>
    </row>
    <row r="612" spans="1:4">
      <c r="A612" s="24" t="s">
        <v>13724</v>
      </c>
      <c r="B612" s="24" t="s">
        <v>15393</v>
      </c>
      <c r="C612" s="3" t="str">
        <f t="shared" si="20"/>
        <v>C02051 : 1</v>
      </c>
      <c r="D612" s="25" t="str">
        <f t="shared" si="21"/>
        <v>C02051 : Lipoylprotein</v>
      </c>
    </row>
    <row r="613" spans="1:4">
      <c r="A613" s="24" t="s">
        <v>13725</v>
      </c>
      <c r="B613" s="24" t="s">
        <v>15394</v>
      </c>
      <c r="C613" s="3" t="str">
        <f t="shared" si="20"/>
        <v>C02090 : 1</v>
      </c>
      <c r="D613" s="25" t="str">
        <f t="shared" si="21"/>
        <v>C02090 : Trypanothione</v>
      </c>
    </row>
    <row r="614" spans="1:4">
      <c r="A614" s="24" t="s">
        <v>13726</v>
      </c>
      <c r="B614" s="24" t="s">
        <v>15395</v>
      </c>
      <c r="C614" s="3" t="str">
        <f t="shared" si="20"/>
        <v>C02091 : 1</v>
      </c>
      <c r="D614" s="25" t="str">
        <f t="shared" si="21"/>
        <v>C02091 : (S)-Ureidoglycine</v>
      </c>
    </row>
    <row r="615" spans="1:4">
      <c r="A615" s="24" t="s">
        <v>13727</v>
      </c>
      <c r="B615" s="24" t="s">
        <v>15396</v>
      </c>
      <c r="C615" s="3" t="str">
        <f t="shared" si="20"/>
        <v>C02097 : 1</v>
      </c>
      <c r="D615" s="25" t="str">
        <f t="shared" si="21"/>
        <v>C02097 : dTDP-galactose</v>
      </c>
    </row>
    <row r="616" spans="1:4">
      <c r="A616" s="24" t="s">
        <v>13728</v>
      </c>
      <c r="B616" s="24" t="s">
        <v>15397</v>
      </c>
      <c r="C616" s="3" t="str">
        <f t="shared" si="20"/>
        <v>C02112 : 1</v>
      </c>
      <c r="D616" s="25" t="str">
        <f t="shared" si="21"/>
        <v>C02112 : 2-Acylglycerol</v>
      </c>
    </row>
    <row r="617" spans="1:4">
      <c r="A617" s="24" t="s">
        <v>13729</v>
      </c>
      <c r="B617" s="24" t="s">
        <v>15398</v>
      </c>
      <c r="C617" s="3" t="str">
        <f t="shared" si="20"/>
        <v>C02128 : 1</v>
      </c>
      <c r="D617" s="25" t="str">
        <f t="shared" si="21"/>
        <v>C02128 : 5'-Phospho-DNA</v>
      </c>
    </row>
    <row r="618" spans="1:4">
      <c r="A618" s="24" t="s">
        <v>13730</v>
      </c>
      <c r="B618" s="24" t="s">
        <v>15399</v>
      </c>
      <c r="C618" s="3" t="str">
        <f t="shared" si="20"/>
        <v>C02130 : 1</v>
      </c>
      <c r="D618" s="25" t="str">
        <f t="shared" si="21"/>
        <v>C02130 : Acetyl-maltose</v>
      </c>
    </row>
    <row r="619" spans="1:4">
      <c r="A619" s="24" t="s">
        <v>14536</v>
      </c>
      <c r="B619" s="24" t="s">
        <v>15400</v>
      </c>
      <c r="C619" s="3" t="str">
        <f t="shared" si="20"/>
        <v>C02133 : 1</v>
      </c>
      <c r="D619" s="25" t="str">
        <f t="shared" si="21"/>
        <v>C02133 : Acyl phosphate</v>
      </c>
    </row>
    <row r="620" spans="1:4">
      <c r="A620" s="24" t="s">
        <v>13731</v>
      </c>
      <c r="B620" s="24" t="s">
        <v>15401</v>
      </c>
      <c r="C620" s="3" t="str">
        <f t="shared" si="20"/>
        <v>C02163 : 1</v>
      </c>
      <c r="D620" s="25" t="str">
        <f t="shared" si="21"/>
        <v>C02163 : L-Arginyl-tRNA(Arg)</v>
      </c>
    </row>
    <row r="621" spans="1:4">
      <c r="A621" s="24" t="s">
        <v>14537</v>
      </c>
      <c r="B621" s="24" t="s">
        <v>15402</v>
      </c>
      <c r="C621" s="3" t="str">
        <f t="shared" si="20"/>
        <v>C02166 : 1</v>
      </c>
      <c r="D621" s="25" t="str">
        <f t="shared" si="21"/>
        <v>C02166 : Leukotriene C4</v>
      </c>
    </row>
    <row r="622" spans="1:4">
      <c r="A622" s="24" t="s">
        <v>13732</v>
      </c>
      <c r="B622" s="24" t="s">
        <v>15403</v>
      </c>
      <c r="C622" s="3" t="str">
        <f t="shared" si="20"/>
        <v>C02170 : 1</v>
      </c>
      <c r="D622" s="25" t="str">
        <f t="shared" si="21"/>
        <v>C02170 : Methylmalonate</v>
      </c>
    </row>
    <row r="623" spans="1:4">
      <c r="A623" s="24" t="s">
        <v>13733</v>
      </c>
      <c r="B623" s="24" t="s">
        <v>15404</v>
      </c>
      <c r="C623" s="3" t="str">
        <f t="shared" si="20"/>
        <v>C02191 : 1</v>
      </c>
      <c r="D623" s="25" t="str">
        <f t="shared" si="21"/>
        <v>C02191 : Protoporphyrin</v>
      </c>
    </row>
    <row r="624" spans="1:4">
      <c r="A624" s="24" t="s">
        <v>14538</v>
      </c>
      <c r="B624" s="24" t="s">
        <v>15405</v>
      </c>
      <c r="C624" s="3" t="str">
        <f t="shared" si="20"/>
        <v>C02205 : 1</v>
      </c>
      <c r="D624" s="25" t="str">
        <f t="shared" si="21"/>
        <v>C02205 : alpha-D-Xylose</v>
      </c>
    </row>
    <row r="625" spans="1:4">
      <c r="A625" s="24" t="s">
        <v>14539</v>
      </c>
      <c r="B625" s="24" t="s">
        <v>15406</v>
      </c>
      <c r="C625" s="3" t="str">
        <f t="shared" si="20"/>
        <v>C02211 : 1</v>
      </c>
      <c r="D625" s="25" t="str">
        <f t="shared" si="21"/>
        <v>C02211 : tRNA precursor</v>
      </c>
    </row>
    <row r="626" spans="1:4">
      <c r="A626" s="24" t="s">
        <v>13734</v>
      </c>
      <c r="B626" s="24" t="s">
        <v>15407</v>
      </c>
      <c r="C626" s="3" t="str">
        <f t="shared" si="20"/>
        <v>C02218 : 1</v>
      </c>
      <c r="D626" s="25" t="str">
        <f t="shared" si="21"/>
        <v>C02218 : Dehydroalanine</v>
      </c>
    </row>
    <row r="627" spans="1:4">
      <c r="A627" s="24" t="s">
        <v>14540</v>
      </c>
      <c r="B627" s="24" t="s">
        <v>15408</v>
      </c>
      <c r="C627" s="3" t="str">
        <f t="shared" si="20"/>
        <v>C02225 : 1</v>
      </c>
      <c r="D627" s="25" t="str">
        <f t="shared" si="21"/>
        <v>C02225 : 2-Methylcitrate</v>
      </c>
    </row>
    <row r="628" spans="1:4">
      <c r="A628" s="24" t="s">
        <v>13735</v>
      </c>
      <c r="B628" s="24" t="s">
        <v>15409</v>
      </c>
      <c r="C628" s="3" t="str">
        <f t="shared" si="20"/>
        <v>C02232 : 1</v>
      </c>
      <c r="D628" s="25" t="str">
        <f t="shared" si="21"/>
        <v>C02232 : 3-Oxoadipyl-CoA</v>
      </c>
    </row>
    <row r="629" spans="1:4">
      <c r="A629" s="24" t="s">
        <v>14541</v>
      </c>
      <c r="B629" s="24" t="s">
        <v>15410</v>
      </c>
      <c r="C629" s="3" t="str">
        <f t="shared" si="20"/>
        <v>C02265 : 1</v>
      </c>
      <c r="D629" s="25" t="str">
        <f t="shared" si="21"/>
        <v>C02265 : D-Phenylalanine</v>
      </c>
    </row>
    <row r="630" spans="1:4">
      <c r="A630" s="24" t="s">
        <v>14542</v>
      </c>
      <c r="B630" s="24" t="s">
        <v>15411</v>
      </c>
      <c r="C630" s="3" t="str">
        <f t="shared" si="20"/>
        <v>C02273 : 1</v>
      </c>
      <c r="D630" s="25" t="str">
        <f t="shared" si="21"/>
        <v>C02273 : Digalacturonate</v>
      </c>
    </row>
    <row r="631" spans="1:4">
      <c r="A631" s="24" t="s">
        <v>14543</v>
      </c>
      <c r="B631" s="24" t="s">
        <v>15412</v>
      </c>
      <c r="C631" s="3" t="str">
        <f t="shared" si="20"/>
        <v>C02282 : 1</v>
      </c>
      <c r="D631" s="25" t="str">
        <f t="shared" si="21"/>
        <v>C02282 : Glutaminyl-tRNA</v>
      </c>
    </row>
    <row r="632" spans="1:4">
      <c r="A632" s="24" t="s">
        <v>13736</v>
      </c>
      <c r="B632" s="24" t="s">
        <v>15413</v>
      </c>
      <c r="C632" s="3" t="str">
        <f t="shared" si="20"/>
        <v>C02291 : 1</v>
      </c>
      <c r="D632" s="25" t="str">
        <f t="shared" si="21"/>
        <v>C02291 : L-Cystathionine</v>
      </c>
    </row>
    <row r="633" spans="1:4">
      <c r="A633" s="24" t="s">
        <v>13737</v>
      </c>
      <c r="B633" s="24" t="s">
        <v>15414</v>
      </c>
      <c r="C633" s="3" t="str">
        <f t="shared" si="20"/>
        <v>C02297 : 1</v>
      </c>
      <c r="D633" s="25" t="str">
        <f t="shared" si="21"/>
        <v>C02297 : N-Acetyldiamine</v>
      </c>
    </row>
    <row r="634" spans="1:4">
      <c r="A634" s="24" t="s">
        <v>14544</v>
      </c>
      <c r="B634" s="24" t="s">
        <v>15415</v>
      </c>
      <c r="C634" s="3" t="str">
        <f t="shared" si="20"/>
        <v>C02320 : 1</v>
      </c>
      <c r="D634" s="25" t="str">
        <f t="shared" si="21"/>
        <v>C02320 : R-S-Glutathione</v>
      </c>
    </row>
    <row r="635" spans="1:4">
      <c r="A635" s="24" t="s">
        <v>13738</v>
      </c>
      <c r="B635" s="24" t="s">
        <v>15416</v>
      </c>
      <c r="C635" s="3" t="str">
        <f t="shared" si="20"/>
        <v>C02323 : 1</v>
      </c>
      <c r="D635" s="25" t="str">
        <f t="shared" si="21"/>
        <v>C02323 : Salicyl alcohol</v>
      </c>
    </row>
    <row r="636" spans="1:4">
      <c r="A636" s="24" t="s">
        <v>13739</v>
      </c>
      <c r="B636" s="24" t="s">
        <v>15417</v>
      </c>
      <c r="C636" s="3" t="str">
        <f t="shared" si="20"/>
        <v>C02336 : 1</v>
      </c>
      <c r="D636" s="25" t="str">
        <f t="shared" si="21"/>
        <v>C02336 : beta-D-Fructose</v>
      </c>
    </row>
    <row r="637" spans="1:4">
      <c r="A637" s="24" t="s">
        <v>13740</v>
      </c>
      <c r="B637" s="24" t="s">
        <v>15418</v>
      </c>
      <c r="C637" s="3" t="str">
        <f t="shared" si="20"/>
        <v>C02338 : 1</v>
      </c>
      <c r="D637" s="25" t="str">
        <f t="shared" si="21"/>
        <v>C02338 : beta-L-Rhamnose</v>
      </c>
    </row>
    <row r="638" spans="1:4">
      <c r="A638" s="24" t="s">
        <v>14545</v>
      </c>
      <c r="B638" s="24" t="s">
        <v>15419</v>
      </c>
      <c r="C638" s="3" t="str">
        <f t="shared" si="20"/>
        <v>C02341 : 1</v>
      </c>
      <c r="D638" s="25" t="str">
        <f t="shared" si="21"/>
        <v>C02341 : trans-Aconitate</v>
      </c>
    </row>
    <row r="639" spans="1:4">
      <c r="A639" s="24" t="s">
        <v>13741</v>
      </c>
      <c r="B639" s="27" t="s">
        <v>15420</v>
      </c>
      <c r="C639" s="3" t="str">
        <f t="shared" si="20"/>
        <v>C02342 : 1</v>
      </c>
      <c r="D639" s="25" t="str">
        <f t="shared" si="21"/>
        <v>C02342 : Activated' tRNA</v>
      </c>
    </row>
    <row r="640" spans="1:4">
      <c r="A640" s="24" t="s">
        <v>14546</v>
      </c>
      <c r="B640" s="24" t="s">
        <v>15421</v>
      </c>
      <c r="C640" s="3" t="str">
        <f t="shared" si="20"/>
        <v>C02350 : 1</v>
      </c>
      <c r="D640" s="25" t="str">
        <f t="shared" si="21"/>
        <v>C02350 : (S)-Allantoin</v>
      </c>
    </row>
    <row r="641" spans="1:4">
      <c r="A641" s="24" t="s">
        <v>13742</v>
      </c>
      <c r="B641" s="24" t="s">
        <v>15422</v>
      </c>
      <c r="C641" s="3" t="str">
        <f t="shared" si="20"/>
        <v>C02352 : 1</v>
      </c>
      <c r="D641" s="25" t="str">
        <f t="shared" si="21"/>
        <v>C02352 : 1,4-beta-D-Xylan</v>
      </c>
    </row>
    <row r="642" spans="1:4">
      <c r="A642" s="24" t="s">
        <v>14547</v>
      </c>
      <c r="B642" s="24" t="s">
        <v>15423</v>
      </c>
      <c r="C642" s="3" t="str">
        <f t="shared" si="20"/>
        <v>C02353 : 1</v>
      </c>
      <c r="D642" s="25" t="str">
        <f t="shared" si="21"/>
        <v>C02353 : 2',3'-Cyclic AMP</v>
      </c>
    </row>
    <row r="643" spans="1:4">
      <c r="A643" s="24" t="s">
        <v>14548</v>
      </c>
      <c r="B643" s="24" t="s">
        <v>15424</v>
      </c>
      <c r="C643" s="3" t="str">
        <f t="shared" ref="C643:C706" si="22">_xlfn.CONCAT(A643, " : ", "1")</f>
        <v>C02354 : 1</v>
      </c>
      <c r="D643" s="25" t="str">
        <f t="shared" ref="D643:D706" si="23">_xlfn.CONCAT(A643, " : ", B643)</f>
        <v>C02354 : 2',3'-Cyclic CMP</v>
      </c>
    </row>
    <row r="644" spans="1:4">
      <c r="A644" s="24" t="s">
        <v>14549</v>
      </c>
      <c r="B644" s="24" t="s">
        <v>15425</v>
      </c>
      <c r="C644" s="3" t="str">
        <f t="shared" si="22"/>
        <v>C02355 : 1</v>
      </c>
      <c r="D644" s="25" t="str">
        <f t="shared" si="23"/>
        <v>C02355 : 2',3'-Cyclic UMP</v>
      </c>
    </row>
    <row r="645" spans="1:4">
      <c r="A645" s="24" t="s">
        <v>14550</v>
      </c>
      <c r="B645" s="24" t="s">
        <v>15426</v>
      </c>
      <c r="C645" s="3" t="str">
        <f t="shared" si="22"/>
        <v>C02356 : 1</v>
      </c>
      <c r="D645" s="25" t="str">
        <f t="shared" si="23"/>
        <v>C02356 : (S)-2-Aminobutanoate</v>
      </c>
    </row>
    <row r="646" spans="1:4">
      <c r="A646" s="24" t="s">
        <v>14551</v>
      </c>
      <c r="B646" s="24" t="s">
        <v>15427</v>
      </c>
      <c r="C646" s="3" t="str">
        <f t="shared" si="22"/>
        <v>C02362 : 1</v>
      </c>
      <c r="D646" s="25" t="str">
        <f t="shared" si="23"/>
        <v>C02362 : 2-Oxosuccinamate</v>
      </c>
    </row>
    <row r="647" spans="1:4">
      <c r="A647" s="24" t="s">
        <v>14552</v>
      </c>
      <c r="B647" s="24" t="s">
        <v>15428</v>
      </c>
      <c r="C647" s="3" t="str">
        <f t="shared" si="22"/>
        <v>C02375 : 1</v>
      </c>
      <c r="D647" s="25" t="str">
        <f t="shared" si="23"/>
        <v>C02375 : 4-Chlorocatechol</v>
      </c>
    </row>
    <row r="648" spans="1:4">
      <c r="A648" s="24" t="s">
        <v>14553</v>
      </c>
      <c r="B648" s="24" t="s">
        <v>15429</v>
      </c>
      <c r="C648" s="3" t="str">
        <f t="shared" si="22"/>
        <v>C02380 : 1</v>
      </c>
      <c r="D648" s="25" t="str">
        <f t="shared" si="23"/>
        <v>C02380 : 6-Mercaptopurine</v>
      </c>
    </row>
    <row r="649" spans="1:4">
      <c r="A649" s="24" t="s">
        <v>14554</v>
      </c>
      <c r="B649" s="24" t="s">
        <v>15430</v>
      </c>
      <c r="C649" s="3" t="str">
        <f t="shared" si="22"/>
        <v>C02391 : 1</v>
      </c>
      <c r="D649" s="25" t="str">
        <f t="shared" si="23"/>
        <v>C02391 : Ester</v>
      </c>
    </row>
    <row r="650" spans="1:4">
      <c r="A650" s="24" t="s">
        <v>13743</v>
      </c>
      <c r="B650" s="24" t="s">
        <v>15431</v>
      </c>
      <c r="C650" s="3" t="str">
        <f t="shared" si="22"/>
        <v>C02412 : 1</v>
      </c>
      <c r="D650" s="25" t="str">
        <f t="shared" si="23"/>
        <v>C02412 : Glycyl-tRNA(Gly)</v>
      </c>
    </row>
    <row r="651" spans="1:4">
      <c r="A651" s="24" t="s">
        <v>13744</v>
      </c>
      <c r="B651" s="24" t="s">
        <v>15432</v>
      </c>
      <c r="C651" s="3" t="str">
        <f t="shared" si="22"/>
        <v>C02430 : 1</v>
      </c>
      <c r="D651" s="25" t="str">
        <f t="shared" si="23"/>
        <v>C02430 : L-Methionyl-tRNA</v>
      </c>
    </row>
    <row r="652" spans="1:4">
      <c r="A652" s="24" t="s">
        <v>13745</v>
      </c>
      <c r="B652" s="24" t="s">
        <v>15433</v>
      </c>
      <c r="C652" s="3" t="str">
        <f t="shared" si="22"/>
        <v>C02463 : 1</v>
      </c>
      <c r="D652" s="25" t="str">
        <f t="shared" si="23"/>
        <v>C02463 : Precorrin 2</v>
      </c>
    </row>
    <row r="653" spans="1:4">
      <c r="A653" s="24" t="s">
        <v>13746</v>
      </c>
      <c r="B653" s="24" t="s">
        <v>15434</v>
      </c>
      <c r="C653" s="3" t="str">
        <f t="shared" si="22"/>
        <v>C02469 : 1</v>
      </c>
      <c r="D653" s="25" t="str">
        <f t="shared" si="23"/>
        <v>C02469 : Uroporphyrin III</v>
      </c>
    </row>
    <row r="654" spans="1:4">
      <c r="A654" s="24" t="s">
        <v>13747</v>
      </c>
      <c r="B654" s="24" t="s">
        <v>15435</v>
      </c>
      <c r="C654" s="3" t="str">
        <f t="shared" si="22"/>
        <v>C02474 : 1</v>
      </c>
      <c r="D654" s="25" t="str">
        <f t="shared" si="23"/>
        <v>C02474 : Arabinan</v>
      </c>
    </row>
    <row r="655" spans="1:4">
      <c r="A655" s="24" t="s">
        <v>14555</v>
      </c>
      <c r="B655" s="24" t="s">
        <v>15436</v>
      </c>
      <c r="C655" s="3" t="str">
        <f t="shared" si="22"/>
        <v>C02476 : 1</v>
      </c>
      <c r="D655" s="25" t="str">
        <f t="shared" si="23"/>
        <v>C02476 : alpha-L-Rhamnose</v>
      </c>
    </row>
    <row r="656" spans="1:4">
      <c r="A656" s="24" t="s">
        <v>14556</v>
      </c>
      <c r="B656" s="24" t="s">
        <v>15437</v>
      </c>
      <c r="C656" s="3" t="str">
        <f t="shared" si="22"/>
        <v>C02479 : 1</v>
      </c>
      <c r="D656" s="25" t="str">
        <f t="shared" si="23"/>
        <v>C02479 : beta-L-Arabinopyranose</v>
      </c>
    </row>
    <row r="657" spans="1:4">
      <c r="A657" s="24" t="s">
        <v>13748</v>
      </c>
      <c r="B657" s="24" t="s">
        <v>15438</v>
      </c>
      <c r="C657" s="3" t="str">
        <f t="shared" si="22"/>
        <v>C02492 : 1</v>
      </c>
      <c r="D657" s="25" t="str">
        <f t="shared" si="23"/>
        <v>C02492 : 1,4-beta-D-Mannan</v>
      </c>
    </row>
    <row r="658" spans="1:4">
      <c r="A658" s="24" t="s">
        <v>13749</v>
      </c>
      <c r="B658" s="24" t="s">
        <v>15439</v>
      </c>
      <c r="C658" s="3" t="str">
        <f t="shared" si="22"/>
        <v>C02501 : 1</v>
      </c>
      <c r="D658" s="25" t="str">
        <f t="shared" si="23"/>
        <v>C02501 : 2-Hydroxymuconate</v>
      </c>
    </row>
    <row r="659" spans="1:4">
      <c r="A659" s="24" t="s">
        <v>13750</v>
      </c>
      <c r="B659" s="24" t="s">
        <v>15440</v>
      </c>
      <c r="C659" s="3" t="str">
        <f t="shared" si="22"/>
        <v>C02504 : 1</v>
      </c>
      <c r="D659" s="25" t="str">
        <f t="shared" si="23"/>
        <v>C02504 : alpha-Isopropylmalate</v>
      </c>
    </row>
    <row r="660" spans="1:4">
      <c r="A660" s="24" t="s">
        <v>14557</v>
      </c>
      <c r="B660" s="24" t="s">
        <v>15441</v>
      </c>
      <c r="C660" s="3" t="str">
        <f t="shared" si="22"/>
        <v>C02508 : 1</v>
      </c>
      <c r="D660" s="25" t="str">
        <f t="shared" si="23"/>
        <v>C02508 : 3'-Ribonucleotide</v>
      </c>
    </row>
    <row r="661" spans="1:4">
      <c r="A661" s="24" t="s">
        <v>14558</v>
      </c>
      <c r="B661" s="24" t="s">
        <v>15442</v>
      </c>
      <c r="C661" s="3" t="str">
        <f t="shared" si="22"/>
        <v>C02512 : 1</v>
      </c>
      <c r="D661" s="25" t="str">
        <f t="shared" si="23"/>
        <v>C02512 : 3-Cyano-L-alanine</v>
      </c>
    </row>
    <row r="662" spans="1:4">
      <c r="A662" s="24" t="s">
        <v>14559</v>
      </c>
      <c r="B662" s="24" t="s">
        <v>15443</v>
      </c>
      <c r="C662" s="3" t="str">
        <f t="shared" si="22"/>
        <v>C02520 : 1</v>
      </c>
      <c r="D662" s="25" t="str">
        <f t="shared" si="23"/>
        <v>C02520 : 5'-Ribonucleotide</v>
      </c>
    </row>
    <row r="663" spans="1:4">
      <c r="A663" s="24" t="s">
        <v>13751</v>
      </c>
      <c r="B663" s="24" t="s">
        <v>15444</v>
      </c>
      <c r="C663" s="3" t="str">
        <f t="shared" si="22"/>
        <v>C02527 : 1</v>
      </c>
      <c r="D663" s="25" t="str">
        <f t="shared" si="23"/>
        <v>C02527 : Butanoylphosphate</v>
      </c>
    </row>
    <row r="664" spans="1:4">
      <c r="A664" s="24" t="s">
        <v>14560</v>
      </c>
      <c r="B664" s="24" t="s">
        <v>15445</v>
      </c>
      <c r="C664" s="3" t="str">
        <f t="shared" si="22"/>
        <v>C02532 : 1</v>
      </c>
      <c r="D664" s="25" t="str">
        <f t="shared" si="23"/>
        <v>C02532 : O-Phospho-D-serine</v>
      </c>
    </row>
    <row r="665" spans="1:4">
      <c r="A665" s="24" t="s">
        <v>13752</v>
      </c>
      <c r="B665" s="24" t="s">
        <v>15446</v>
      </c>
      <c r="C665" s="3" t="str">
        <f t="shared" si="22"/>
        <v>C02553 : 1</v>
      </c>
      <c r="D665" s="25" t="str">
        <f t="shared" si="23"/>
        <v>C02553 : L-Seryl-tRNA(Ser)</v>
      </c>
    </row>
    <row r="666" spans="1:4">
      <c r="A666" s="24" t="s">
        <v>13753</v>
      </c>
      <c r="B666" s="24" t="s">
        <v>15447</v>
      </c>
      <c r="C666" s="3" t="str">
        <f t="shared" si="22"/>
        <v>C02554 : 1</v>
      </c>
      <c r="D666" s="25" t="str">
        <f t="shared" si="23"/>
        <v>C02554 : L-Valyl-tRNA(Val)</v>
      </c>
    </row>
    <row r="667" spans="1:4">
      <c r="A667" s="24" t="s">
        <v>14561</v>
      </c>
      <c r="B667" s="24" t="s">
        <v>15448</v>
      </c>
      <c r="C667" s="3" t="str">
        <f t="shared" si="22"/>
        <v>C02576 : 1</v>
      </c>
      <c r="D667" s="25" t="str">
        <f t="shared" si="23"/>
        <v>C02576 : Perillyl aldehyde</v>
      </c>
    </row>
    <row r="668" spans="1:4">
      <c r="A668" s="24" t="s">
        <v>14562</v>
      </c>
      <c r="B668" s="24" t="s">
        <v>15449</v>
      </c>
      <c r="C668" s="3" t="str">
        <f t="shared" si="22"/>
        <v>C02583 : 1</v>
      </c>
      <c r="D668" s="25" t="str">
        <f t="shared" si="23"/>
        <v>C02583 : Protein glutamine</v>
      </c>
    </row>
    <row r="669" spans="1:4">
      <c r="A669" s="24" t="s">
        <v>14563</v>
      </c>
      <c r="B669" s="24" t="s">
        <v>15450</v>
      </c>
      <c r="C669" s="3" t="str">
        <f t="shared" si="22"/>
        <v>C02593 : 1</v>
      </c>
      <c r="D669" s="25" t="str">
        <f t="shared" si="23"/>
        <v>C02593 : Tetradecanoyl-CoA</v>
      </c>
    </row>
    <row r="670" spans="1:4">
      <c r="A670" s="24" t="s">
        <v>14564</v>
      </c>
      <c r="B670" s="24" t="s">
        <v>15451</v>
      </c>
      <c r="C670" s="3" t="str">
        <f t="shared" si="22"/>
        <v>C02630 : 1</v>
      </c>
      <c r="D670" s="25" t="str">
        <f t="shared" si="23"/>
        <v>C02630 : 2-Hydroxyglutarate</v>
      </c>
    </row>
    <row r="671" spans="1:4">
      <c r="A671" s="24" t="s">
        <v>13754</v>
      </c>
      <c r="B671" s="24" t="s">
        <v>15452</v>
      </c>
      <c r="C671" s="3" t="str">
        <f t="shared" si="22"/>
        <v>C02631 : 1</v>
      </c>
      <c r="D671" s="25" t="str">
        <f t="shared" si="23"/>
        <v>C02631 : 2-Isopropylmaleate</v>
      </c>
    </row>
    <row r="672" spans="1:4">
      <c r="A672" s="24" t="s">
        <v>13755</v>
      </c>
      <c r="B672" s="24" t="s">
        <v>15453</v>
      </c>
      <c r="C672" s="3" t="str">
        <f t="shared" si="22"/>
        <v>C02637 : 1</v>
      </c>
      <c r="D672" s="25" t="str">
        <f t="shared" si="23"/>
        <v>C02637 : 3-Dehydroshikimate</v>
      </c>
    </row>
    <row r="673" spans="1:4">
      <c r="A673" s="24" t="s">
        <v>13756</v>
      </c>
      <c r="B673" s="24" t="s">
        <v>15454</v>
      </c>
      <c r="C673" s="3" t="str">
        <f t="shared" si="22"/>
        <v>C02656 : 1</v>
      </c>
      <c r="D673" s="25" t="str">
        <f t="shared" si="23"/>
        <v>C02656 : Pimelate</v>
      </c>
    </row>
    <row r="674" spans="1:4">
      <c r="A674" s="24" t="s">
        <v>14565</v>
      </c>
      <c r="B674" s="24" t="s">
        <v>15455</v>
      </c>
      <c r="C674" s="3" t="str">
        <f t="shared" si="22"/>
        <v>C02670 : 1</v>
      </c>
      <c r="D674" s="25" t="str">
        <f t="shared" si="23"/>
        <v>C02670 : D-Glucuronolactone</v>
      </c>
    </row>
    <row r="675" spans="1:4">
      <c r="A675" s="24" t="s">
        <v>13757</v>
      </c>
      <c r="B675" s="24" t="s">
        <v>15456</v>
      </c>
      <c r="C675" s="3" t="str">
        <f t="shared" si="22"/>
        <v>C02686 : 1</v>
      </c>
      <c r="D675" s="25" t="str">
        <f t="shared" si="23"/>
        <v>C02686 : Galactosylceramide</v>
      </c>
    </row>
    <row r="676" spans="1:4">
      <c r="A676" s="24" t="s">
        <v>13758</v>
      </c>
      <c r="B676" s="24" t="s">
        <v>15457</v>
      </c>
      <c r="C676" s="3" t="str">
        <f t="shared" si="22"/>
        <v>C02702 : 1</v>
      </c>
      <c r="D676" s="25" t="str">
        <f t="shared" si="23"/>
        <v>C02702 : L-Prolyl-tRNA(Pro)</v>
      </c>
    </row>
    <row r="677" spans="1:4">
      <c r="A677" s="24" t="s">
        <v>13759</v>
      </c>
      <c r="B677" s="24" t="s">
        <v>15458</v>
      </c>
      <c r="C677" s="3" t="str">
        <f t="shared" si="22"/>
        <v>C02713 : 1</v>
      </c>
      <c r="D677" s="25" t="str">
        <f t="shared" si="23"/>
        <v>C02713 : N-Acetylmuramate</v>
      </c>
    </row>
    <row r="678" spans="1:4">
      <c r="A678" s="24" t="s">
        <v>13760</v>
      </c>
      <c r="B678" s="24" t="s">
        <v>15459</v>
      </c>
      <c r="C678" s="3" t="str">
        <f t="shared" si="22"/>
        <v>C02714 : 1</v>
      </c>
      <c r="D678" s="25" t="str">
        <f t="shared" si="23"/>
        <v>C02714 : N-Acetylputrescine</v>
      </c>
    </row>
    <row r="679" spans="1:4">
      <c r="A679" s="24" t="s">
        <v>13761</v>
      </c>
      <c r="B679" s="24" t="s">
        <v>15460</v>
      </c>
      <c r="C679" s="3" t="str">
        <f t="shared" si="22"/>
        <v>C02729 : 1</v>
      </c>
      <c r="D679" s="25" t="str">
        <f t="shared" si="23"/>
        <v>C02729 : O-Phosphoprotamine</v>
      </c>
    </row>
    <row r="680" spans="1:4">
      <c r="A680" s="24" t="s">
        <v>13762</v>
      </c>
      <c r="B680" s="24" t="s">
        <v>15461</v>
      </c>
      <c r="C680" s="3" t="str">
        <f t="shared" si="22"/>
        <v>C02730 : 1</v>
      </c>
      <c r="D680" s="25" t="str">
        <f t="shared" si="23"/>
        <v>C02730 : 2-Succinylbenzoate</v>
      </c>
    </row>
    <row r="681" spans="1:4">
      <c r="A681" s="24" t="s">
        <v>13763</v>
      </c>
      <c r="B681" s="24" t="s">
        <v>15462</v>
      </c>
      <c r="C681" s="3" t="str">
        <f t="shared" si="22"/>
        <v>C02737 : 1</v>
      </c>
      <c r="D681" s="25" t="str">
        <f t="shared" si="23"/>
        <v>C02737 : Phosphatidylserine</v>
      </c>
    </row>
    <row r="682" spans="1:4">
      <c r="A682" s="24" t="s">
        <v>14566</v>
      </c>
      <c r="B682" s="24" t="s">
        <v>15463</v>
      </c>
      <c r="C682" s="3" t="str">
        <f t="shared" si="22"/>
        <v>C02739 : 1</v>
      </c>
      <c r="D682" s="25" t="str">
        <f t="shared" si="23"/>
        <v>C02739 : 1-(5-Phospho-D-ribosyl)-ATP</v>
      </c>
    </row>
    <row r="683" spans="1:4">
      <c r="A683" s="24" t="s">
        <v>13764</v>
      </c>
      <c r="B683" s="24" t="s">
        <v>15464</v>
      </c>
      <c r="C683" s="3" t="str">
        <f t="shared" si="22"/>
        <v>C02741 : 1</v>
      </c>
      <c r="D683" s="25" t="str">
        <f t="shared" si="23"/>
        <v>C02741 : Phosphoribosyl-AMP</v>
      </c>
    </row>
    <row r="684" spans="1:4">
      <c r="A684" s="24" t="s">
        <v>13765</v>
      </c>
      <c r="B684" s="24" t="s">
        <v>15465</v>
      </c>
      <c r="C684" s="3" t="str">
        <f t="shared" si="22"/>
        <v>C02743 : 1</v>
      </c>
      <c r="D684" s="25" t="str">
        <f t="shared" si="23"/>
        <v>C02743 : [Protein]-L-cysteine</v>
      </c>
    </row>
    <row r="685" spans="1:4">
      <c r="A685" s="24" t="s">
        <v>13766</v>
      </c>
      <c r="B685" s="24" t="s">
        <v>15466</v>
      </c>
      <c r="C685" s="3" t="str">
        <f t="shared" si="22"/>
        <v>C02745 : 1</v>
      </c>
      <c r="D685" s="25" t="str">
        <f t="shared" si="23"/>
        <v>C02745 : Reduced flavodoxin</v>
      </c>
    </row>
    <row r="686" spans="1:4">
      <c r="A686" s="24" t="s">
        <v>14567</v>
      </c>
      <c r="B686" s="24" t="s">
        <v>15467</v>
      </c>
      <c r="C686" s="3" t="str">
        <f t="shared" si="22"/>
        <v>C02749 : 1</v>
      </c>
      <c r="D686" s="25" t="str">
        <f t="shared" si="23"/>
        <v>C02749 : S-Alkyl-L-cysteine</v>
      </c>
    </row>
    <row r="687" spans="1:4">
      <c r="A687" s="24" t="s">
        <v>13767</v>
      </c>
      <c r="B687" s="24" t="s">
        <v>15468</v>
      </c>
      <c r="C687" s="3" t="str">
        <f t="shared" si="22"/>
        <v>C02764 : 1</v>
      </c>
      <c r="D687" s="25" t="str">
        <f t="shared" si="23"/>
        <v>C02764 : tRNA pseudouridine</v>
      </c>
    </row>
    <row r="688" spans="1:4">
      <c r="A688" s="24" t="s">
        <v>13768</v>
      </c>
      <c r="B688" s="24" t="s">
        <v>15469</v>
      </c>
      <c r="C688" s="3" t="str">
        <f t="shared" si="22"/>
        <v>C02780 : 1</v>
      </c>
      <c r="D688" s="25" t="str">
        <f t="shared" si="23"/>
        <v>C02780 : 2,5-Didehydro-D-gluconate</v>
      </c>
    </row>
    <row r="689" spans="1:4">
      <c r="A689" s="24" t="s">
        <v>13769</v>
      </c>
      <c r="B689" s="24" t="s">
        <v>15470</v>
      </c>
      <c r="C689" s="3" t="str">
        <f t="shared" si="22"/>
        <v>C02835 : 1</v>
      </c>
      <c r="D689" s="25" t="str">
        <f t="shared" si="23"/>
        <v>C02835 : Imidazole-4-acetate</v>
      </c>
    </row>
    <row r="690" spans="1:4">
      <c r="A690" s="24" t="s">
        <v>13770</v>
      </c>
      <c r="B690" s="24" t="s">
        <v>15471</v>
      </c>
      <c r="C690" s="3" t="str">
        <f t="shared" si="22"/>
        <v>C02839 : 1</v>
      </c>
      <c r="D690" s="25" t="str">
        <f t="shared" si="23"/>
        <v>C02839 : L-Tyrosyl-tRNA(Tyr)</v>
      </c>
    </row>
    <row r="691" spans="1:4">
      <c r="A691" s="24" t="s">
        <v>13771</v>
      </c>
      <c r="B691" s="24" t="s">
        <v>15472</v>
      </c>
      <c r="C691" s="3" t="str">
        <f t="shared" si="22"/>
        <v>C02843 : 1</v>
      </c>
      <c r="D691" s="25" t="str">
        <f t="shared" si="23"/>
        <v>C02843 : Long-chain acyl-CoA</v>
      </c>
    </row>
    <row r="692" spans="1:4">
      <c r="A692" s="24" t="s">
        <v>13772</v>
      </c>
      <c r="B692" s="24" t="s">
        <v>15473</v>
      </c>
      <c r="C692" s="3" t="str">
        <f t="shared" si="22"/>
        <v>C02869 : 1</v>
      </c>
      <c r="D692" s="25" t="str">
        <f t="shared" si="23"/>
        <v>C02869 : Oxidized flavodoxin</v>
      </c>
    </row>
    <row r="693" spans="1:4">
      <c r="A693" s="24" t="s">
        <v>13773</v>
      </c>
      <c r="B693" s="24" t="s">
        <v>15474</v>
      </c>
      <c r="C693" s="3" t="str">
        <f t="shared" si="22"/>
        <v>C02876 : 1</v>
      </c>
      <c r="D693" s="25" t="str">
        <f t="shared" si="23"/>
        <v>C02876 : Propanoyl phosphate</v>
      </c>
    </row>
    <row r="694" spans="1:4">
      <c r="A694" s="24" t="s">
        <v>14568</v>
      </c>
      <c r="B694" s="24" t="s">
        <v>15475</v>
      </c>
      <c r="C694" s="3" t="str">
        <f t="shared" si="22"/>
        <v>C02882 : 1</v>
      </c>
      <c r="D694" s="25" t="str">
        <f t="shared" si="23"/>
        <v>C02882 : L-Cysteine-S-conjugate</v>
      </c>
    </row>
    <row r="695" spans="1:4">
      <c r="A695" s="24" t="s">
        <v>14569</v>
      </c>
      <c r="B695" s="24" t="s">
        <v>15476</v>
      </c>
      <c r="C695" s="3" t="str">
        <f t="shared" si="22"/>
        <v>C02923 : 1</v>
      </c>
      <c r="D695" s="25" t="str">
        <f t="shared" si="23"/>
        <v>C02923 : 2,3-Dihydroxytoluene</v>
      </c>
    </row>
    <row r="696" spans="1:4">
      <c r="A696" s="24" t="s">
        <v>13774</v>
      </c>
      <c r="B696" s="24" t="s">
        <v>15477</v>
      </c>
      <c r="C696" s="3" t="str">
        <f t="shared" si="22"/>
        <v>C02939 : 1</v>
      </c>
      <c r="D696" s="25" t="str">
        <f t="shared" si="23"/>
        <v>C02939 : 3-Methylbutanoyl-CoA</v>
      </c>
    </row>
    <row r="697" spans="1:4">
      <c r="A697" s="24" t="s">
        <v>13775</v>
      </c>
      <c r="B697" s="24" t="s">
        <v>15478</v>
      </c>
      <c r="C697" s="3" t="str">
        <f t="shared" si="22"/>
        <v>C02946 : 1</v>
      </c>
      <c r="D697" s="25" t="str">
        <f t="shared" si="23"/>
        <v>C02946 : 4-Acetamidobutanoate</v>
      </c>
    </row>
    <row r="698" spans="1:4">
      <c r="A698" s="24" t="s">
        <v>13776</v>
      </c>
      <c r="B698" s="24" t="s">
        <v>15479</v>
      </c>
      <c r="C698" s="3" t="str">
        <f t="shared" si="22"/>
        <v>C02953 : 1</v>
      </c>
      <c r="D698" s="25" t="str">
        <f t="shared" si="23"/>
        <v>C02953 : 7,8-Dihydrobiopterin</v>
      </c>
    </row>
    <row r="699" spans="1:4">
      <c r="A699" s="24" t="s">
        <v>13777</v>
      </c>
      <c r="B699" s="24" t="s">
        <v>15480</v>
      </c>
      <c r="C699" s="3" t="str">
        <f t="shared" si="22"/>
        <v>C02954 : 1</v>
      </c>
      <c r="D699" s="25" t="str">
        <f t="shared" si="23"/>
        <v>C02954 : 6-Aminopenicillanate</v>
      </c>
    </row>
    <row r="700" spans="1:4">
      <c r="A700" s="24" t="s">
        <v>14570</v>
      </c>
      <c r="B700" s="24" t="s">
        <v>15481</v>
      </c>
      <c r="C700" s="3" t="str">
        <f t="shared" si="22"/>
        <v>C02962 : 1</v>
      </c>
      <c r="D700" s="25" t="str">
        <f t="shared" si="23"/>
        <v>C02962 : D-Allose 6-phosphate</v>
      </c>
    </row>
    <row r="701" spans="1:4">
      <c r="A701" s="24" t="s">
        <v>13778</v>
      </c>
      <c r="B701" s="24" t="s">
        <v>15482</v>
      </c>
      <c r="C701" s="3" t="str">
        <f t="shared" si="22"/>
        <v>C02967 : 1</v>
      </c>
      <c r="D701" s="25" t="str">
        <f t="shared" si="23"/>
        <v>C02967 : 5-Methylcytosine in DNA</v>
      </c>
    </row>
    <row r="702" spans="1:4">
      <c r="A702" s="24" t="s">
        <v>13779</v>
      </c>
      <c r="B702" s="24" t="s">
        <v>15483</v>
      </c>
      <c r="C702" s="3" t="str">
        <f t="shared" si="22"/>
        <v>C02972 : 1</v>
      </c>
      <c r="D702" s="25" t="str">
        <f t="shared" si="23"/>
        <v>C02972 : Dihydrolipoylprotein</v>
      </c>
    </row>
    <row r="703" spans="1:4">
      <c r="A703" s="24" t="s">
        <v>13780</v>
      </c>
      <c r="B703" s="24" t="s">
        <v>15484</v>
      </c>
      <c r="C703" s="3" t="str">
        <f t="shared" si="22"/>
        <v>C02984 : 1</v>
      </c>
      <c r="D703" s="25" t="str">
        <f t="shared" si="23"/>
        <v>C02984 : L-Aspartyl-tRNA(Asp)</v>
      </c>
    </row>
    <row r="704" spans="1:4">
      <c r="A704" s="24" t="s">
        <v>13781</v>
      </c>
      <c r="B704" s="24" t="s">
        <v>15485</v>
      </c>
      <c r="C704" s="3" t="str">
        <f t="shared" si="22"/>
        <v>C02987 : 1</v>
      </c>
      <c r="D704" s="25" t="str">
        <f t="shared" si="23"/>
        <v>C02987 : L-Glutamyl-tRNA(Glu)</v>
      </c>
    </row>
    <row r="705" spans="1:4">
      <c r="A705" s="24" t="s">
        <v>13782</v>
      </c>
      <c r="B705" s="24" t="s">
        <v>15486</v>
      </c>
      <c r="C705" s="3" t="str">
        <f t="shared" si="22"/>
        <v>C02988 : 1</v>
      </c>
      <c r="D705" s="25" t="str">
        <f t="shared" si="23"/>
        <v>C02988 : L-Histidyl-tRNA(His)</v>
      </c>
    </row>
    <row r="706" spans="1:4">
      <c r="A706" s="24" t="s">
        <v>13783</v>
      </c>
      <c r="B706" s="24" t="s">
        <v>15487</v>
      </c>
      <c r="C706" s="3" t="str">
        <f t="shared" si="22"/>
        <v>C02989 : 1</v>
      </c>
      <c r="D706" s="25" t="str">
        <f t="shared" si="23"/>
        <v>C02989 : L-Methionine S-oxide</v>
      </c>
    </row>
    <row r="707" spans="1:4">
      <c r="A707" s="24" t="s">
        <v>13784</v>
      </c>
      <c r="B707" s="24" t="s">
        <v>15488</v>
      </c>
      <c r="C707" s="3" t="str">
        <f t="shared" ref="C707:C770" si="24">_xlfn.CONCAT(A707, " : ", "1")</f>
        <v>C02992 : 1</v>
      </c>
      <c r="D707" s="25" t="str">
        <f t="shared" ref="D707:D770" si="25">_xlfn.CONCAT(A707, " : ", B707)</f>
        <v>C02992 : L-Threonyl-tRNA(Thr)</v>
      </c>
    </row>
    <row r="708" spans="1:4">
      <c r="A708" s="24" t="s">
        <v>13785</v>
      </c>
      <c r="B708" s="24" t="s">
        <v>15489</v>
      </c>
      <c r="C708" s="3" t="str">
        <f t="shared" si="24"/>
        <v>C02995 : 1</v>
      </c>
      <c r="D708" s="25" t="str">
        <f t="shared" si="25"/>
        <v>C02995 : Maltose 6'-phosphate</v>
      </c>
    </row>
    <row r="709" spans="1:4">
      <c r="A709" s="24" t="s">
        <v>14571</v>
      </c>
      <c r="B709" s="24" t="s">
        <v>15490</v>
      </c>
      <c r="C709" s="3" t="str">
        <f t="shared" si="24"/>
        <v>C02999 : 1</v>
      </c>
      <c r="D709" s="25" t="str">
        <f t="shared" si="25"/>
        <v>C02999 : N-Acetylmuramoyl-Ala</v>
      </c>
    </row>
    <row r="710" spans="1:4">
      <c r="A710" s="24" t="s">
        <v>14572</v>
      </c>
      <c r="B710" s="24" t="s">
        <v>15491</v>
      </c>
      <c r="C710" s="3" t="str">
        <f t="shared" si="24"/>
        <v>C03023 : 1</v>
      </c>
      <c r="D710" s="25" t="str">
        <f t="shared" si="25"/>
        <v>C03023 : Peptide-L-methionine</v>
      </c>
    </row>
    <row r="711" spans="1:4">
      <c r="A711" s="24" t="s">
        <v>13786</v>
      </c>
      <c r="B711" s="24" t="s">
        <v>15492</v>
      </c>
      <c r="C711" s="3" t="str">
        <f t="shared" si="24"/>
        <v>C03024 : 1</v>
      </c>
      <c r="D711" s="25" t="str">
        <f t="shared" si="25"/>
        <v>C03024 : [Reduced NADPH---hemoprotein reductase]</v>
      </c>
    </row>
    <row r="712" spans="1:4">
      <c r="A712" s="24" t="s">
        <v>13787</v>
      </c>
      <c r="B712" s="24" t="s">
        <v>15493</v>
      </c>
      <c r="C712" s="3" t="str">
        <f t="shared" si="24"/>
        <v>C03028 : 1</v>
      </c>
      <c r="D712" s="25" t="str">
        <f t="shared" si="25"/>
        <v>C03028 : Thiamin triphosphate</v>
      </c>
    </row>
    <row r="713" spans="1:4">
      <c r="A713" s="24" t="s">
        <v>13228</v>
      </c>
      <c r="B713" s="24" t="s">
        <v>15494</v>
      </c>
      <c r="C713" s="3" t="str">
        <f t="shared" si="24"/>
        <v>C03044  : 1</v>
      </c>
      <c r="D713" s="25" t="str">
        <f t="shared" si="25"/>
        <v>C03044  : (R,R)-Butane-2,3-diol</v>
      </c>
    </row>
    <row r="714" spans="1:4">
      <c r="A714" s="24" t="s">
        <v>13788</v>
      </c>
      <c r="B714" s="24" t="s">
        <v>15495</v>
      </c>
      <c r="C714" s="3" t="str">
        <f t="shared" si="24"/>
        <v>C03069 : 1</v>
      </c>
      <c r="D714" s="25" t="str">
        <f t="shared" si="25"/>
        <v>C03069 : 3-Methylcrotonyl-CoA</v>
      </c>
    </row>
    <row r="715" spans="1:4">
      <c r="A715" s="24" t="s">
        <v>13789</v>
      </c>
      <c r="B715" s="24" t="s">
        <v>15496</v>
      </c>
      <c r="C715" s="3" t="str">
        <f t="shared" si="24"/>
        <v>C03082 : 1</v>
      </c>
      <c r="D715" s="25" t="str">
        <f t="shared" si="25"/>
        <v>C03082 : 4-Phospho-L-aspartate</v>
      </c>
    </row>
    <row r="716" spans="1:4">
      <c r="A716" s="24" t="s">
        <v>13790</v>
      </c>
      <c r="B716" s="24" t="s">
        <v>15497</v>
      </c>
      <c r="C716" s="3" t="str">
        <f t="shared" si="24"/>
        <v>C03089 : 1</v>
      </c>
      <c r="D716" s="25" t="str">
        <f t="shared" si="25"/>
        <v>C03089 : 5-Methylthio-D-ribose</v>
      </c>
    </row>
    <row r="717" spans="1:4">
      <c r="A717" s="24" t="s">
        <v>13791</v>
      </c>
      <c r="B717" s="24" t="s">
        <v>15498</v>
      </c>
      <c r="C717" s="3" t="str">
        <f t="shared" si="24"/>
        <v>C03090 : 1</v>
      </c>
      <c r="D717" s="25" t="str">
        <f t="shared" si="25"/>
        <v>C03090 : 5-Phosphoribosylamine</v>
      </c>
    </row>
    <row r="718" spans="1:4">
      <c r="A718" s="24" t="s">
        <v>14573</v>
      </c>
      <c r="B718" s="24" t="s">
        <v>15499</v>
      </c>
      <c r="C718" s="3" t="str">
        <f t="shared" si="24"/>
        <v>C03103 : 1</v>
      </c>
      <c r="D718" s="25" t="str">
        <f t="shared" si="25"/>
        <v>C03103 : Cyclobutadipyrimidine</v>
      </c>
    </row>
    <row r="719" spans="1:4">
      <c r="A719" s="24" t="s">
        <v>13792</v>
      </c>
      <c r="B719" s="24" t="s">
        <v>15500</v>
      </c>
      <c r="C719" s="3" t="str">
        <f t="shared" si="24"/>
        <v>C03112 : 1</v>
      </c>
      <c r="D719" s="25" t="str">
        <f t="shared" si="25"/>
        <v>C03112 : Deacetylcephalosporin C</v>
      </c>
    </row>
    <row r="720" spans="1:4">
      <c r="A720" s="24" t="s">
        <v>14574</v>
      </c>
      <c r="B720" s="24" t="s">
        <v>15501</v>
      </c>
      <c r="C720" s="3" t="str">
        <f t="shared" si="24"/>
        <v>C03120 : 1</v>
      </c>
      <c r="D720" s="25" t="str">
        <f t="shared" si="25"/>
        <v>C03120 : Glycerophosphodiester</v>
      </c>
    </row>
    <row r="721" spans="1:4">
      <c r="A721" s="24" t="s">
        <v>13793</v>
      </c>
      <c r="B721" s="24" t="s">
        <v>15502</v>
      </c>
      <c r="C721" s="3" t="str">
        <f t="shared" si="24"/>
        <v>C03125 : 1</v>
      </c>
      <c r="D721" s="25" t="str">
        <f t="shared" si="25"/>
        <v>C03125 : L-Cysteinyl-tRNA(Cys)</v>
      </c>
    </row>
    <row r="722" spans="1:4">
      <c r="A722" s="24" t="s">
        <v>13794</v>
      </c>
      <c r="B722" s="24" t="s">
        <v>15503</v>
      </c>
      <c r="C722" s="3" t="str">
        <f t="shared" si="24"/>
        <v>C03127 : 1</v>
      </c>
      <c r="D722" s="25" t="str">
        <f t="shared" si="25"/>
        <v>C03127 : L-Isoleucyl-tRNA(Ile)</v>
      </c>
    </row>
    <row r="723" spans="1:4">
      <c r="A723" s="24" t="s">
        <v>13795</v>
      </c>
      <c r="B723" s="24" t="s">
        <v>15504</v>
      </c>
      <c r="C723" s="3" t="str">
        <f t="shared" si="24"/>
        <v>C03150 : 1</v>
      </c>
      <c r="D723" s="25" t="str">
        <f t="shared" si="25"/>
        <v>C03150 : Nicotinamide-beta-riboside</v>
      </c>
    </row>
    <row r="724" spans="1:4">
      <c r="A724" s="24" t="s">
        <v>13796</v>
      </c>
      <c r="B724" s="24" t="s">
        <v>15505</v>
      </c>
      <c r="C724" s="3" t="str">
        <f t="shared" si="24"/>
        <v>C03160 : 1</v>
      </c>
      <c r="D724" s="25" t="str">
        <f t="shared" si="25"/>
        <v>C03160 : 2-Succinylbenzoyl-CoA</v>
      </c>
    </row>
    <row r="725" spans="1:4">
      <c r="A725" s="24" t="s">
        <v>13797</v>
      </c>
      <c r="B725" s="24" t="s">
        <v>15506</v>
      </c>
      <c r="C725" s="3" t="str">
        <f t="shared" si="24"/>
        <v>C03161 : 1</v>
      </c>
      <c r="D725" s="25" t="str">
        <f t="shared" si="25"/>
        <v>C03161 : [Oxidized NADPH---hemoprotein reductase]</v>
      </c>
    </row>
    <row r="726" spans="1:4">
      <c r="A726" s="24" t="s">
        <v>14575</v>
      </c>
      <c r="B726" s="24" t="s">
        <v>15507</v>
      </c>
      <c r="C726" s="3" t="str">
        <f t="shared" si="24"/>
        <v>C03169 : 1</v>
      </c>
      <c r="D726" s="25" t="str">
        <f t="shared" si="25"/>
        <v>C03169 : Pyrimidine nucleoside</v>
      </c>
    </row>
    <row r="727" spans="1:4">
      <c r="A727" s="24" t="s">
        <v>13798</v>
      </c>
      <c r="B727" s="24" t="s">
        <v>15508</v>
      </c>
      <c r="C727" s="3" t="str">
        <f t="shared" si="24"/>
        <v>C03170 : 1</v>
      </c>
      <c r="D727" s="25" t="str">
        <f t="shared" si="25"/>
        <v>C03170 : Trypanothione disulfide</v>
      </c>
    </row>
    <row r="728" spans="1:4">
      <c r="A728" s="24" t="s">
        <v>14576</v>
      </c>
      <c r="B728" s="24" t="s">
        <v>15509</v>
      </c>
      <c r="C728" s="3" t="str">
        <f t="shared" si="24"/>
        <v>C03172 : 1</v>
      </c>
      <c r="D728" s="25" t="str">
        <f t="shared" si="25"/>
        <v>C03172 : S-Methyl-L-methionine</v>
      </c>
    </row>
    <row r="729" spans="1:4">
      <c r="A729" s="24" t="s">
        <v>13799</v>
      </c>
      <c r="B729" s="24" t="s">
        <v>15510</v>
      </c>
      <c r="C729" s="3" t="str">
        <f t="shared" si="24"/>
        <v>C03175 : 1</v>
      </c>
      <c r="D729" s="25" t="str">
        <f t="shared" si="25"/>
        <v>C03175 : Shikimate 3-phosphate</v>
      </c>
    </row>
    <row r="730" spans="1:4">
      <c r="A730" s="24" t="s">
        <v>14577</v>
      </c>
      <c r="B730" s="24" t="s">
        <v>15511</v>
      </c>
      <c r="C730" s="3" t="str">
        <f t="shared" si="24"/>
        <v>C03193 : 1</v>
      </c>
      <c r="D730" s="25" t="str">
        <f t="shared" si="25"/>
        <v>C03193 : (5-L-Glutamyl)-peptide</v>
      </c>
    </row>
    <row r="731" spans="1:4">
      <c r="A731" s="24" t="s">
        <v>13800</v>
      </c>
      <c r="B731" s="24" t="s">
        <v>15512</v>
      </c>
      <c r="C731" s="3" t="str">
        <f t="shared" si="24"/>
        <v>C03221 : 1</v>
      </c>
      <c r="D731" s="25" t="str">
        <f t="shared" si="25"/>
        <v>C03221 : 2-trans-Dodecenoyl-CoA</v>
      </c>
    </row>
    <row r="732" spans="1:4">
      <c r="A732" s="24" t="s">
        <v>13801</v>
      </c>
      <c r="B732" s="24" t="s">
        <v>15513</v>
      </c>
      <c r="C732" s="3" t="str">
        <f t="shared" si="24"/>
        <v>C03231 : 1</v>
      </c>
      <c r="D732" s="25" t="str">
        <f t="shared" si="25"/>
        <v>C03231 : 3-Methylglutaconyl-CoA</v>
      </c>
    </row>
    <row r="733" spans="1:4">
      <c r="A733" s="24" t="s">
        <v>13802</v>
      </c>
      <c r="B733" s="24" t="s">
        <v>15514</v>
      </c>
      <c r="C733" s="3" t="str">
        <f t="shared" si="24"/>
        <v>C03232 : 1</v>
      </c>
      <c r="D733" s="25" t="str">
        <f t="shared" si="25"/>
        <v>C03232 : 3-Phosphonooxypyruvate</v>
      </c>
    </row>
    <row r="734" spans="1:4">
      <c r="A734" s="24" t="s">
        <v>13803</v>
      </c>
      <c r="B734" s="24" t="s">
        <v>15515</v>
      </c>
      <c r="C734" s="3" t="str">
        <f t="shared" si="24"/>
        <v>C03239 : 1</v>
      </c>
      <c r="D734" s="25" t="str">
        <f t="shared" si="25"/>
        <v>C03239 : 6-Amino-2-oxohexanoate</v>
      </c>
    </row>
    <row r="735" spans="1:4">
      <c r="A735" s="24" t="s">
        <v>13804</v>
      </c>
      <c r="B735" s="24" t="s">
        <v>15516</v>
      </c>
      <c r="C735" s="3" t="str">
        <f t="shared" si="24"/>
        <v>C03263 : 1</v>
      </c>
      <c r="D735" s="25" t="str">
        <f t="shared" si="25"/>
        <v>C03263 : Coproporphyrinogen III</v>
      </c>
    </row>
    <row r="736" spans="1:4">
      <c r="A736" s="24" t="s">
        <v>13805</v>
      </c>
      <c r="B736" s="24" t="s">
        <v>15517</v>
      </c>
      <c r="C736" s="3" t="str">
        <f t="shared" si="24"/>
        <v>C03272 : 1</v>
      </c>
      <c r="D736" s="25" t="str">
        <f t="shared" si="25"/>
        <v>C03272 : Globoside</v>
      </c>
    </row>
    <row r="737" spans="1:4">
      <c r="A737" s="24" t="s">
        <v>13806</v>
      </c>
      <c r="B737" s="24" t="s">
        <v>15518</v>
      </c>
      <c r="C737" s="3" t="str">
        <f t="shared" si="24"/>
        <v>C03273 : 1</v>
      </c>
      <c r="D737" s="25" t="str">
        <f t="shared" si="25"/>
        <v>C03273 : 5-Oxopentanoate</v>
      </c>
    </row>
    <row r="738" spans="1:4">
      <c r="A738" s="24" t="s">
        <v>13807</v>
      </c>
      <c r="B738" s="24" t="s">
        <v>15519</v>
      </c>
      <c r="C738" s="3" t="str">
        <f t="shared" si="24"/>
        <v>C03287 : 1</v>
      </c>
      <c r="D738" s="25" t="str">
        <f t="shared" si="25"/>
        <v>C03287 : L-Glutamyl 5-phosphate</v>
      </c>
    </row>
    <row r="739" spans="1:4">
      <c r="A739" s="24" t="s">
        <v>13808</v>
      </c>
      <c r="B739" s="24" t="s">
        <v>15520</v>
      </c>
      <c r="C739" s="3" t="str">
        <f t="shared" si="24"/>
        <v>C03294 : 1</v>
      </c>
      <c r="D739" s="25" t="str">
        <f t="shared" si="25"/>
        <v>C03294 : N-Formylmethionyl-tRNA</v>
      </c>
    </row>
    <row r="740" spans="1:4">
      <c r="A740" s="24" t="s">
        <v>13809</v>
      </c>
      <c r="B740" s="24" t="s">
        <v>15521</v>
      </c>
      <c r="C740" s="3" t="str">
        <f t="shared" si="24"/>
        <v>C03297 : 1</v>
      </c>
      <c r="D740" s="25" t="str">
        <f t="shared" si="25"/>
        <v>C03297 : N3-Acetylgentamicin C</v>
      </c>
    </row>
    <row r="741" spans="1:4">
      <c r="A741" s="24" t="s">
        <v>14578</v>
      </c>
      <c r="B741" s="24" t="s">
        <v>15522</v>
      </c>
      <c r="C741" s="3" t="str">
        <f t="shared" si="24"/>
        <v>C03319 : 1</v>
      </c>
      <c r="D741" s="25" t="str">
        <f t="shared" si="25"/>
        <v>C03319 : dTDP-L-rhamnose</v>
      </c>
    </row>
    <row r="742" spans="1:4">
      <c r="A742" s="24" t="s">
        <v>13810</v>
      </c>
      <c r="B742" s="24" t="s">
        <v>15523</v>
      </c>
      <c r="C742" s="3" t="str">
        <f t="shared" si="24"/>
        <v>C03344 : 1</v>
      </c>
      <c r="D742" s="25" t="str">
        <f t="shared" si="25"/>
        <v>C03344 : 2-Methylacetoacetyl-CoA</v>
      </c>
    </row>
    <row r="743" spans="1:4">
      <c r="A743" s="24" t="s">
        <v>13811</v>
      </c>
      <c r="B743" s="24" t="s">
        <v>15524</v>
      </c>
      <c r="C743" s="3" t="str">
        <f t="shared" si="24"/>
        <v>C03345 : 1</v>
      </c>
      <c r="D743" s="25" t="str">
        <f t="shared" si="25"/>
        <v>C03345 : 2-Methylbut-2-enoyl-CoA</v>
      </c>
    </row>
    <row r="744" spans="1:4">
      <c r="A744" s="24" t="s">
        <v>14579</v>
      </c>
      <c r="B744" s="24" t="s">
        <v>15525</v>
      </c>
      <c r="C744" s="3" t="str">
        <f t="shared" si="24"/>
        <v>C03356 : 1</v>
      </c>
      <c r="D744" s="25" t="str">
        <f t="shared" si="25"/>
        <v>C03356 : 3-Phospho-D-erythronate</v>
      </c>
    </row>
    <row r="745" spans="1:4">
      <c r="A745" s="24" t="s">
        <v>14580</v>
      </c>
      <c r="B745" s="24" t="s">
        <v>15526</v>
      </c>
      <c r="C745" s="3" t="str">
        <f t="shared" si="24"/>
        <v>C03360 : 1</v>
      </c>
      <c r="D745" s="25" t="str">
        <f t="shared" si="25"/>
        <v>C03360 : 4-Nitrophenyl phosphate</v>
      </c>
    </row>
    <row r="746" spans="1:4">
      <c r="A746" s="24" t="s">
        <v>13812</v>
      </c>
      <c r="B746" s="24" t="s">
        <v>15527</v>
      </c>
      <c r="C746" s="3" t="str">
        <f t="shared" si="24"/>
        <v>C03363 : 1</v>
      </c>
      <c r="D746" s="25" t="str">
        <f t="shared" si="25"/>
        <v>C03363 : 5-L-Glutamyl amino acid</v>
      </c>
    </row>
    <row r="747" spans="1:4">
      <c r="A747" s="24" t="s">
        <v>13813</v>
      </c>
      <c r="B747" s="24" t="s">
        <v>15528</v>
      </c>
      <c r="C747" s="3" t="str">
        <f t="shared" si="24"/>
        <v>C03373 : 1</v>
      </c>
      <c r="D747" s="25" t="str">
        <f t="shared" si="25"/>
        <v>C03373 : Aminoimidazole ribotide</v>
      </c>
    </row>
    <row r="748" spans="1:4">
      <c r="A748" s="24" t="s">
        <v>13814</v>
      </c>
      <c r="B748" s="24" t="s">
        <v>15529</v>
      </c>
      <c r="C748" s="3" t="str">
        <f t="shared" si="24"/>
        <v>C03402 : 1</v>
      </c>
      <c r="D748" s="25" t="str">
        <f t="shared" si="25"/>
        <v>C03402 : L-Asparaginyl-tRNA(Asn)</v>
      </c>
    </row>
    <row r="749" spans="1:4">
      <c r="A749" s="24" t="s">
        <v>13815</v>
      </c>
      <c r="B749" s="24" t="s">
        <v>15530</v>
      </c>
      <c r="C749" s="3" t="str">
        <f t="shared" si="24"/>
        <v>C03405 : 1</v>
      </c>
      <c r="D749" s="25" t="str">
        <f t="shared" si="25"/>
        <v>C03405 : Lactosylceramide sulfate</v>
      </c>
    </row>
    <row r="750" spans="1:4">
      <c r="A750" s="24" t="s">
        <v>13816</v>
      </c>
      <c r="B750" s="24" t="s">
        <v>15531</v>
      </c>
      <c r="C750" s="3" t="str">
        <f t="shared" si="24"/>
        <v>C03406 : 1</v>
      </c>
      <c r="D750" s="25" t="str">
        <f t="shared" si="25"/>
        <v>C03406 : N-(L-Arginino)succinate</v>
      </c>
    </row>
    <row r="751" spans="1:4">
      <c r="A751" s="24" t="s">
        <v>13817</v>
      </c>
      <c r="B751" s="24" t="s">
        <v>15532</v>
      </c>
      <c r="C751" s="3" t="str">
        <f t="shared" si="24"/>
        <v>C03419 : 1</v>
      </c>
      <c r="D751" s="25" t="str">
        <f t="shared" si="25"/>
        <v>C03419 : Nucleoside 3'-phosphate</v>
      </c>
    </row>
    <row r="752" spans="1:4">
      <c r="A752" s="24" t="s">
        <v>13818</v>
      </c>
      <c r="B752" s="24" t="s">
        <v>15533</v>
      </c>
      <c r="C752" s="3" t="str">
        <f t="shared" si="24"/>
        <v>C03446 : 1</v>
      </c>
      <c r="D752" s="25" t="str">
        <f t="shared" si="25"/>
        <v>C03446 : tRNA containing ribothymidine at position 54</v>
      </c>
    </row>
    <row r="753" spans="1:4">
      <c r="A753" s="24" t="s">
        <v>13819</v>
      </c>
      <c r="B753" s="24" t="s">
        <v>15534</v>
      </c>
      <c r="C753" s="3" t="str">
        <f t="shared" si="24"/>
        <v>C03453 : 1</v>
      </c>
      <c r="D753" s="25" t="str">
        <f t="shared" si="25"/>
        <v>C03453 : gamma-Oxalocrotonate</v>
      </c>
    </row>
    <row r="754" spans="1:4">
      <c r="A754" s="24" t="s">
        <v>13820</v>
      </c>
      <c r="B754" s="24" t="s">
        <v>15535</v>
      </c>
      <c r="C754" s="3" t="str">
        <f t="shared" si="24"/>
        <v>C03459 : 1</v>
      </c>
      <c r="D754" s="25" t="str">
        <f t="shared" si="25"/>
        <v>C03459 : 2-Hydroxy-3-oxosuccinate</v>
      </c>
    </row>
    <row r="755" spans="1:4">
      <c r="A755" s="24" t="s">
        <v>14581</v>
      </c>
      <c r="B755" s="24" t="s">
        <v>15536</v>
      </c>
      <c r="C755" s="3" t="str">
        <f t="shared" si="24"/>
        <v>C03460 : 1</v>
      </c>
      <c r="D755" s="25" t="str">
        <f t="shared" si="25"/>
        <v>C03460 : 2-Methylprop-2-enoyl-CoA</v>
      </c>
    </row>
    <row r="756" spans="1:4">
      <c r="A756" s="24" t="s">
        <v>14582</v>
      </c>
      <c r="B756" s="24" t="s">
        <v>15537</v>
      </c>
      <c r="C756" s="3" t="str">
        <f t="shared" si="24"/>
        <v>C03461 : 1</v>
      </c>
      <c r="D756" s="25" t="str">
        <f t="shared" si="25"/>
        <v>C03461 : 2-trans,6-trans-Farnesal</v>
      </c>
    </row>
    <row r="757" spans="1:4">
      <c r="A757" s="24" t="s">
        <v>13821</v>
      </c>
      <c r="B757" s="24" t="s">
        <v>15538</v>
      </c>
      <c r="C757" s="3" t="str">
        <f t="shared" si="24"/>
        <v>C03479 : 1</v>
      </c>
      <c r="D757" s="25" t="str">
        <f t="shared" si="25"/>
        <v>C03479 : Folinic acid</v>
      </c>
    </row>
    <row r="758" spans="1:4">
      <c r="A758" s="24" t="s">
        <v>13822</v>
      </c>
      <c r="B758" s="24" t="s">
        <v>15539</v>
      </c>
      <c r="C758" s="3" t="str">
        <f t="shared" si="24"/>
        <v>C03492 : 1</v>
      </c>
      <c r="D758" s="25" t="str">
        <f t="shared" si="25"/>
        <v>C03492 : D-4'-Phosphopantothenate</v>
      </c>
    </row>
    <row r="759" spans="1:4">
      <c r="A759" s="24" t="s">
        <v>13823</v>
      </c>
      <c r="B759" s="24" t="s">
        <v>15540</v>
      </c>
      <c r="C759" s="3" t="str">
        <f t="shared" si="24"/>
        <v>C03506 : 1</v>
      </c>
      <c r="D759" s="25" t="str">
        <f t="shared" si="25"/>
        <v>C03506 : Indoleglycerol phosphate</v>
      </c>
    </row>
    <row r="760" spans="1:4">
      <c r="A760" s="24" t="s">
        <v>13824</v>
      </c>
      <c r="B760" s="24" t="s">
        <v>15541</v>
      </c>
      <c r="C760" s="3" t="str">
        <f t="shared" si="24"/>
        <v>C03508 : 1</v>
      </c>
      <c r="D760" s="25" t="str">
        <f t="shared" si="25"/>
        <v>C03508 : L-2-Amino-3-oxobutanoic acid</v>
      </c>
    </row>
    <row r="761" spans="1:4">
      <c r="A761" s="24" t="s">
        <v>13825</v>
      </c>
      <c r="B761" s="24" t="s">
        <v>15542</v>
      </c>
      <c r="C761" s="3" t="str">
        <f t="shared" si="24"/>
        <v>C03511 : 1</v>
      </c>
      <c r="D761" s="25" t="str">
        <f t="shared" si="25"/>
        <v>C03511 : L-Phenylalanyl-tRNA(Phe)</v>
      </c>
    </row>
    <row r="762" spans="1:4">
      <c r="A762" s="24" t="s">
        <v>13826</v>
      </c>
      <c r="B762" s="24" t="s">
        <v>15543</v>
      </c>
      <c r="C762" s="3" t="str">
        <f t="shared" si="24"/>
        <v>C03512 : 1</v>
      </c>
      <c r="D762" s="25" t="str">
        <f t="shared" si="25"/>
        <v>C03512 : L-Tryptophanyl-tRNA(Trp)</v>
      </c>
    </row>
    <row r="763" spans="1:4">
      <c r="A763" s="24" t="s">
        <v>13827</v>
      </c>
      <c r="B763" s="24" t="s">
        <v>15544</v>
      </c>
      <c r="C763" s="3" t="str">
        <f t="shared" si="24"/>
        <v>C03523 : 1</v>
      </c>
      <c r="D763" s="25" t="str">
        <f t="shared" si="25"/>
        <v>C03523 : N-Substituted amino acid</v>
      </c>
    </row>
    <row r="764" spans="1:4">
      <c r="A764" s="24" t="s">
        <v>13828</v>
      </c>
      <c r="B764" s="24" t="s">
        <v>15545</v>
      </c>
      <c r="C764" s="3" t="str">
        <f t="shared" si="24"/>
        <v>C03539 : 1</v>
      </c>
      <c r="D764" s="25" t="str">
        <f t="shared" si="25"/>
        <v>C03539 : S-Ribosyl-L-homocysteine</v>
      </c>
    </row>
    <row r="765" spans="1:4">
      <c r="A765" s="24" t="s">
        <v>13829</v>
      </c>
      <c r="B765" s="24" t="s">
        <v>15546</v>
      </c>
      <c r="C765" s="3" t="str">
        <f t="shared" si="24"/>
        <v>C03541 : 1</v>
      </c>
      <c r="D765" s="25" t="str">
        <f t="shared" si="25"/>
        <v>C03541 : THF-polyglutamate</v>
      </c>
    </row>
    <row r="766" spans="1:4">
      <c r="A766" s="24" t="s">
        <v>14583</v>
      </c>
      <c r="B766" s="24" t="s">
        <v>15547</v>
      </c>
      <c r="C766" s="3" t="str">
        <f t="shared" si="24"/>
        <v>C03546 : 1</v>
      </c>
      <c r="D766" s="25" t="str">
        <f t="shared" si="25"/>
        <v>C03546 : myo-Inositol 4-phosphate</v>
      </c>
    </row>
    <row r="767" spans="1:4">
      <c r="A767" s="24" t="s">
        <v>13830</v>
      </c>
      <c r="B767" s="24" t="s">
        <v>15548</v>
      </c>
      <c r="C767" s="3" t="str">
        <f t="shared" si="24"/>
        <v>C03586 : 1</v>
      </c>
      <c r="D767" s="25" t="str">
        <f t="shared" si="25"/>
        <v>C03586 : 2-Oxo-2,3-dihydrofuran-5-acetate</v>
      </c>
    </row>
    <row r="768" spans="1:4">
      <c r="A768" s="24" t="s">
        <v>13831</v>
      </c>
      <c r="B768" s="24" t="s">
        <v>15549</v>
      </c>
      <c r="C768" s="3" t="str">
        <f t="shared" si="24"/>
        <v>C03606 : 1</v>
      </c>
      <c r="D768" s="25" t="str">
        <f t="shared" si="25"/>
        <v>C03606 : D-Hamamelose 2(1)-phosphate</v>
      </c>
    </row>
    <row r="769" spans="1:4">
      <c r="A769" s="24" t="s">
        <v>13832</v>
      </c>
      <c r="B769" s="24" t="s">
        <v>15550</v>
      </c>
      <c r="C769" s="3" t="str">
        <f t="shared" si="24"/>
        <v>C03617 : 1</v>
      </c>
      <c r="D769" s="25" t="str">
        <f t="shared" si="25"/>
        <v>C03617 : L-Methionylaminoacyl-tRNA</v>
      </c>
    </row>
    <row r="770" spans="1:4">
      <c r="A770" s="24" t="s">
        <v>14584</v>
      </c>
      <c r="B770" s="24" t="s">
        <v>15551</v>
      </c>
      <c r="C770" s="3" t="str">
        <f t="shared" si="24"/>
        <v>C03626 : 1</v>
      </c>
      <c r="D770" s="25" t="str">
        <f t="shared" si="25"/>
        <v>C03626 : NG,NG-Dimethyl-L-arginine</v>
      </c>
    </row>
    <row r="771" spans="1:4">
      <c r="A771" s="24" t="s">
        <v>13833</v>
      </c>
      <c r="B771" s="24" t="s">
        <v>15552</v>
      </c>
      <c r="C771" s="3" t="str">
        <f t="shared" ref="C771:C834" si="26">_xlfn.CONCAT(A771, " : ", "1")</f>
        <v>C03633 : 1</v>
      </c>
      <c r="D771" s="25" t="str">
        <f t="shared" ref="D771:D834" si="27">_xlfn.CONCAT(A771, " : ", B771)</f>
        <v>C03633 : Peptidylproline (omega=0)</v>
      </c>
    </row>
    <row r="772" spans="1:4">
      <c r="A772" s="24" t="s">
        <v>13834</v>
      </c>
      <c r="B772" s="24" t="s">
        <v>15553</v>
      </c>
      <c r="C772" s="3" t="str">
        <f t="shared" si="26"/>
        <v>C03636 : 1</v>
      </c>
      <c r="D772" s="25" t="str">
        <f t="shared" si="27"/>
        <v>C03636 : Protein N5-alkylglutamine</v>
      </c>
    </row>
    <row r="773" spans="1:4">
      <c r="A773" s="24" t="s">
        <v>13835</v>
      </c>
      <c r="B773" s="24" t="s">
        <v>15554</v>
      </c>
      <c r="C773" s="3" t="str">
        <f t="shared" si="26"/>
        <v>C03657 : 1</v>
      </c>
      <c r="D773" s="25" t="str">
        <f t="shared" si="27"/>
        <v>C03657 : 1,4-Dihydroxy-2-naphthoate</v>
      </c>
    </row>
    <row r="774" spans="1:4">
      <c r="A774" s="24" t="s">
        <v>14585</v>
      </c>
      <c r="B774" s="24" t="s">
        <v>15555</v>
      </c>
      <c r="C774" s="3" t="str">
        <f t="shared" si="26"/>
        <v>C03680 : 1</v>
      </c>
      <c r="D774" s="25" t="str">
        <f t="shared" si="27"/>
        <v>C03680 : 4-Imidazolone-5-propanoate</v>
      </c>
    </row>
    <row r="775" spans="1:4">
      <c r="A775" s="24" t="s">
        <v>13836</v>
      </c>
      <c r="B775" s="24" t="s">
        <v>15556</v>
      </c>
      <c r="C775" s="3" t="str">
        <f t="shared" si="26"/>
        <v>C03687 : 1</v>
      </c>
      <c r="D775" s="25" t="str">
        <f t="shared" si="27"/>
        <v>C03687 : Alkane-alpha,omega-diamine</v>
      </c>
    </row>
    <row r="776" spans="1:4">
      <c r="A776" s="24" t="s">
        <v>13837</v>
      </c>
      <c r="B776" s="24" t="s">
        <v>15557</v>
      </c>
      <c r="C776" s="3" t="str">
        <f t="shared" si="26"/>
        <v>C03688 : 1</v>
      </c>
      <c r="D776" s="25" t="str">
        <f t="shared" si="27"/>
        <v>C03688 : Apo-[acyl-carrier protein]</v>
      </c>
    </row>
    <row r="777" spans="1:4">
      <c r="A777" s="24" t="s">
        <v>13838</v>
      </c>
      <c r="B777" s="24" t="s">
        <v>15558</v>
      </c>
      <c r="C777" s="3" t="str">
        <f t="shared" si="26"/>
        <v>C03692 : 1</v>
      </c>
      <c r="D777" s="25" t="str">
        <f t="shared" si="27"/>
        <v>C03692 : 1,2-Diacyl-3-beta-D-galactosyl-sn-glycerol</v>
      </c>
    </row>
    <row r="778" spans="1:4">
      <c r="A778" s="24" t="s">
        <v>13839</v>
      </c>
      <c r="B778" s="24" t="s">
        <v>15559</v>
      </c>
      <c r="C778" s="3" t="str">
        <f t="shared" si="26"/>
        <v>C03722 : 1</v>
      </c>
      <c r="D778" s="25" t="str">
        <f t="shared" si="27"/>
        <v>C03722 : Quinolinate</v>
      </c>
    </row>
    <row r="779" spans="1:4">
      <c r="A779" s="24" t="s">
        <v>13840</v>
      </c>
      <c r="B779" s="24" t="s">
        <v>15560</v>
      </c>
      <c r="C779" s="3" t="str">
        <f t="shared" si="26"/>
        <v>C03723 : 1</v>
      </c>
      <c r="D779" s="25" t="str">
        <f t="shared" si="27"/>
        <v>C03723 : Ribonucleoside diphosphate</v>
      </c>
    </row>
    <row r="780" spans="1:4">
      <c r="A780" s="24" t="s">
        <v>13841</v>
      </c>
      <c r="B780" s="24" t="s">
        <v>15561</v>
      </c>
      <c r="C780" s="3" t="str">
        <f t="shared" si="26"/>
        <v>C03735 : 1</v>
      </c>
      <c r="D780" s="25" t="str">
        <f t="shared" si="27"/>
        <v>C03735 : S-Acetylphosphopantetheine</v>
      </c>
    </row>
    <row r="781" spans="1:4">
      <c r="A781" s="24" t="s">
        <v>13842</v>
      </c>
      <c r="B781" s="24" t="s">
        <v>15562</v>
      </c>
      <c r="C781" s="3" t="str">
        <f t="shared" si="26"/>
        <v>C03740 : 1</v>
      </c>
      <c r="D781" s="25" t="str">
        <f t="shared" si="27"/>
        <v>C03740 : (5-L-Glutamyl)-L-amino acid</v>
      </c>
    </row>
    <row r="782" spans="1:4">
      <c r="A782" s="24" t="s">
        <v>13843</v>
      </c>
      <c r="B782" s="24" t="s">
        <v>15563</v>
      </c>
      <c r="C782" s="3" t="str">
        <f t="shared" si="26"/>
        <v>C03741 : 1</v>
      </c>
      <c r="D782" s="25" t="str">
        <f t="shared" si="27"/>
        <v>C03741 : (S)-4-Amino-5-oxopentanoate</v>
      </c>
    </row>
    <row r="783" spans="1:4">
      <c r="A783" s="24" t="s">
        <v>13844</v>
      </c>
      <c r="B783" s="24" t="s">
        <v>15564</v>
      </c>
      <c r="C783" s="3" t="str">
        <f t="shared" si="26"/>
        <v>C03771 : 1</v>
      </c>
      <c r="D783" s="25" t="str">
        <f t="shared" si="27"/>
        <v>C03771 : 5-Guanidino-2-oxopentanoate</v>
      </c>
    </row>
    <row r="784" spans="1:4">
      <c r="A784" s="24" t="s">
        <v>13845</v>
      </c>
      <c r="B784" s="24" t="s">
        <v>15565</v>
      </c>
      <c r="C784" s="3" t="str">
        <f t="shared" si="26"/>
        <v>C03785 : 1</v>
      </c>
      <c r="D784" s="25" t="str">
        <f t="shared" si="27"/>
        <v>C03785 : D-Tagatose 1,6-bisphosphate</v>
      </c>
    </row>
    <row r="785" spans="1:4">
      <c r="A785" s="24" t="s">
        <v>13846</v>
      </c>
      <c r="B785" s="24" t="s">
        <v>15566</v>
      </c>
      <c r="C785" s="3" t="str">
        <f t="shared" si="26"/>
        <v>C03794 : 1</v>
      </c>
      <c r="D785" s="25" t="str">
        <f t="shared" si="27"/>
        <v>C03794 : N6-(1,2-Dicarboxyethyl)-AMP</v>
      </c>
    </row>
    <row r="786" spans="1:4">
      <c r="A786" s="24" t="s">
        <v>14586</v>
      </c>
      <c r="B786" s="24" t="s">
        <v>15567</v>
      </c>
      <c r="C786" s="3" t="str">
        <f t="shared" si="26"/>
        <v>C03798 : 1</v>
      </c>
      <c r="D786" s="25" t="str">
        <f t="shared" si="27"/>
        <v>C03798 : Peptidylproline (omega=180)</v>
      </c>
    </row>
    <row r="787" spans="1:4">
      <c r="A787" s="24" t="s">
        <v>13847</v>
      </c>
      <c r="B787" s="24" t="s">
        <v>15568</v>
      </c>
      <c r="C787" s="3" t="str">
        <f t="shared" si="26"/>
        <v>C03800 : 1</v>
      </c>
      <c r="D787" s="25" t="str">
        <f t="shared" si="27"/>
        <v>C03800 : Protein S-methyl-L-cysteine</v>
      </c>
    </row>
    <row r="788" spans="1:4">
      <c r="A788" s="24" t="s">
        <v>13848</v>
      </c>
      <c r="B788" s="24" t="s">
        <v>15569</v>
      </c>
      <c r="C788" s="3" t="str">
        <f t="shared" si="26"/>
        <v>C03803 : 1</v>
      </c>
      <c r="D788" s="25" t="str">
        <f t="shared" si="27"/>
        <v>C03803 : Ribosomal-protein L-alanine</v>
      </c>
    </row>
    <row r="789" spans="1:4">
      <c r="A789" s="24" t="s">
        <v>13849</v>
      </c>
      <c r="B789" s="24" t="s">
        <v>15570</v>
      </c>
      <c r="C789" s="3" t="str">
        <f t="shared" si="26"/>
        <v>C03806 : 1</v>
      </c>
      <c r="D789" s="25" t="str">
        <f t="shared" si="27"/>
        <v>C03806 : Substituted beta-amino acid</v>
      </c>
    </row>
    <row r="790" spans="1:4">
      <c r="A790" s="24" t="s">
        <v>13850</v>
      </c>
      <c r="B790" s="24" t="s">
        <v>15571</v>
      </c>
      <c r="C790" s="3" t="str">
        <f t="shared" si="26"/>
        <v>C03838 : 1</v>
      </c>
      <c r="D790" s="25" t="str">
        <f t="shared" si="27"/>
        <v>C03838 : 5'-Phosphoribosylglycinamide</v>
      </c>
    </row>
    <row r="791" spans="1:4">
      <c r="A791" s="24" t="s">
        <v>14587</v>
      </c>
      <c r="B791" s="24" t="s">
        <v>15572</v>
      </c>
      <c r="C791" s="3" t="str">
        <f t="shared" si="26"/>
        <v>C03880 : 1</v>
      </c>
      <c r="D791" s="25" t="str">
        <f t="shared" si="27"/>
        <v>C03880 : N-Substituted aminoacyl-tRNA</v>
      </c>
    </row>
    <row r="792" spans="1:4">
      <c r="A792" s="24" t="s">
        <v>13851</v>
      </c>
      <c r="B792" s="24" t="s">
        <v>15573</v>
      </c>
      <c r="C792" s="3" t="str">
        <f t="shared" si="26"/>
        <v>C03892 : 1</v>
      </c>
      <c r="D792" s="25" t="str">
        <f t="shared" si="27"/>
        <v>C03892 : Phosphatidylglycerophosphate</v>
      </c>
    </row>
    <row r="793" spans="1:4">
      <c r="A793" s="24" t="s">
        <v>13852</v>
      </c>
      <c r="B793" s="24" t="s">
        <v>15574</v>
      </c>
      <c r="C793" s="3" t="str">
        <f t="shared" si="26"/>
        <v>C03895 : 1</v>
      </c>
      <c r="D793" s="25" t="str">
        <f t="shared" si="27"/>
        <v>C03895 : Peptide-L-methionine (S)-S-oxide</v>
      </c>
    </row>
    <row r="794" spans="1:4">
      <c r="A794" s="24" t="s">
        <v>13853</v>
      </c>
      <c r="B794" s="24" t="s">
        <v>15575</v>
      </c>
      <c r="C794" s="3" t="str">
        <f t="shared" si="26"/>
        <v>C03912 : 1</v>
      </c>
      <c r="D794" s="25" t="str">
        <f t="shared" si="27"/>
        <v>C03912 : (S)-1-Pyrroline-5-carboxylate</v>
      </c>
    </row>
    <row r="795" spans="1:4">
      <c r="A795" s="24" t="s">
        <v>13854</v>
      </c>
      <c r="B795" s="24" t="s">
        <v>15576</v>
      </c>
      <c r="C795" s="3" t="str">
        <f t="shared" si="26"/>
        <v>C03921 : 1</v>
      </c>
      <c r="D795" s="25" t="str">
        <f t="shared" si="27"/>
        <v>C03921 : 2-Dehydro-3-deoxy-D-glucarate</v>
      </c>
    </row>
    <row r="796" spans="1:4">
      <c r="A796" s="24" t="s">
        <v>13855</v>
      </c>
      <c r="B796" s="24" t="s">
        <v>15577</v>
      </c>
      <c r="C796" s="3" t="str">
        <f t="shared" si="26"/>
        <v>C03922 : 1</v>
      </c>
      <c r="D796" s="25" t="str">
        <f t="shared" si="27"/>
        <v>C03922 : 2-Deoxystreptamine antibiotic</v>
      </c>
    </row>
    <row r="797" spans="1:4">
      <c r="A797" s="24" t="s">
        <v>13856</v>
      </c>
      <c r="B797" s="24" t="s">
        <v>15578</v>
      </c>
      <c r="C797" s="3" t="str">
        <f t="shared" si="26"/>
        <v>C03939 : 1</v>
      </c>
      <c r="D797" s="25" t="str">
        <f t="shared" si="27"/>
        <v>C03939 : Acetyl-[acyl-carrier protein]</v>
      </c>
    </row>
    <row r="798" spans="1:4">
      <c r="A798" s="24" t="s">
        <v>13857</v>
      </c>
      <c r="B798" s="24" t="s">
        <v>15579</v>
      </c>
      <c r="C798" s="3" t="str">
        <f t="shared" si="26"/>
        <v>C03972 : 1</v>
      </c>
      <c r="D798" s="25" t="str">
        <f t="shared" si="27"/>
        <v>C03972 : 2,3,4,5-Tetrahydrodipicolinate</v>
      </c>
    </row>
    <row r="799" spans="1:4">
      <c r="A799" s="24" t="s">
        <v>14588</v>
      </c>
      <c r="B799" s="24" t="s">
        <v>15580</v>
      </c>
      <c r="C799" s="3" t="str">
        <f t="shared" si="26"/>
        <v>C04006 : 1</v>
      </c>
      <c r="D799" s="25" t="str">
        <f t="shared" si="27"/>
        <v>C04006 : 1D-myo-Inositol 3-phosphate</v>
      </c>
    </row>
    <row r="800" spans="1:4">
      <c r="A800" s="24" t="s">
        <v>13858</v>
      </c>
      <c r="B800" s="24" t="s">
        <v>15581</v>
      </c>
      <c r="C800" s="3" t="str">
        <f t="shared" si="26"/>
        <v>C04030 : 1</v>
      </c>
      <c r="D800" s="25" t="str">
        <f t="shared" si="27"/>
        <v>C04030 : (2,3-Dihydroxybenzoyl)adenylate</v>
      </c>
    </row>
    <row r="801" spans="1:4">
      <c r="A801" s="24" t="s">
        <v>13859</v>
      </c>
      <c r="B801" s="24" t="s">
        <v>15582</v>
      </c>
      <c r="C801" s="3" t="str">
        <f t="shared" si="26"/>
        <v>C04039 : 1</v>
      </c>
      <c r="D801" s="25" t="str">
        <f t="shared" si="27"/>
        <v>C04039 : 2,3-Dihydroxy-3-methylbutanoate</v>
      </c>
    </row>
    <row r="802" spans="1:4">
      <c r="A802" s="24" t="s">
        <v>13860</v>
      </c>
      <c r="B802" s="24" t="s">
        <v>15583</v>
      </c>
      <c r="C802" s="3" t="str">
        <f t="shared" si="26"/>
        <v>C04046 : 1</v>
      </c>
      <c r="D802" s="25" t="str">
        <f t="shared" si="27"/>
        <v>C04046 : 3-D-Glucosyl-1,2-diacylglycerol</v>
      </c>
    </row>
    <row r="803" spans="1:4">
      <c r="A803" s="24" t="s">
        <v>13861</v>
      </c>
      <c r="B803" s="24" t="s">
        <v>15584</v>
      </c>
      <c r="C803" s="3" t="str">
        <f t="shared" si="26"/>
        <v>C04051 : 1</v>
      </c>
      <c r="D803" s="25" t="str">
        <f t="shared" si="27"/>
        <v>C04051 : 5-Amino-4-imidazolecarboxyamide</v>
      </c>
    </row>
    <row r="804" spans="1:4">
      <c r="A804" s="24" t="s">
        <v>14589</v>
      </c>
      <c r="B804" s="24" t="s">
        <v>15585</v>
      </c>
      <c r="C804" s="3" t="str">
        <f t="shared" si="26"/>
        <v>C04053 : 1</v>
      </c>
      <c r="D804" s="25" t="str">
        <f t="shared" si="27"/>
        <v>C04053 : 5-Dehydro-4-deoxy-D-glucuronate</v>
      </c>
    </row>
    <row r="805" spans="1:4">
      <c r="A805" s="24" t="s">
        <v>13862</v>
      </c>
      <c r="B805" s="24" t="s">
        <v>15586</v>
      </c>
      <c r="C805" s="3" t="str">
        <f t="shared" si="26"/>
        <v>C04076 : 1</v>
      </c>
      <c r="D805" s="25" t="str">
        <f t="shared" si="27"/>
        <v>C04076 : L-2-Aminoadipate 6-semialdehyde</v>
      </c>
    </row>
    <row r="806" spans="1:4">
      <c r="A806" s="24" t="s">
        <v>13863</v>
      </c>
      <c r="B806" s="24" t="s">
        <v>15587</v>
      </c>
      <c r="C806" s="3" t="str">
        <f t="shared" si="26"/>
        <v>C04079 : 1</v>
      </c>
      <c r="D806" s="25" t="str">
        <f t="shared" si="27"/>
        <v>C04079 : N-((R)-Pantothenoyl)-L-cysteine</v>
      </c>
    </row>
    <row r="807" spans="1:4">
      <c r="A807" s="24" t="s">
        <v>13864</v>
      </c>
      <c r="B807" s="24" t="s">
        <v>15588</v>
      </c>
      <c r="C807" s="3" t="str">
        <f t="shared" si="26"/>
        <v>C04088 : 1</v>
      </c>
      <c r="D807" s="25" t="str">
        <f t="shared" si="27"/>
        <v>C04088 : Octadecanoyl-[acyl-carrier protein]</v>
      </c>
    </row>
    <row r="808" spans="1:4">
      <c r="A808" s="24" t="s">
        <v>14590</v>
      </c>
      <c r="B808" s="24" t="s">
        <v>15589</v>
      </c>
      <c r="C808" s="3" t="str">
        <f t="shared" si="26"/>
        <v>C04131 : 1</v>
      </c>
      <c r="D808" s="25" t="str">
        <f t="shared" si="27"/>
        <v>C04131 : Monoamide of dicarboxylate</v>
      </c>
    </row>
    <row r="809" spans="1:4">
      <c r="A809" s="24" t="s">
        <v>13865</v>
      </c>
      <c r="B809" s="24" t="s">
        <v>15590</v>
      </c>
      <c r="C809" s="3" t="str">
        <f t="shared" si="26"/>
        <v>C04132 : 1</v>
      </c>
      <c r="D809" s="25" t="str">
        <f t="shared" si="27"/>
        <v>C04132 : N-Acetyl-D-glucosamine 6-sulfate</v>
      </c>
    </row>
    <row r="810" spans="1:4">
      <c r="A810" s="24" t="s">
        <v>13866</v>
      </c>
      <c r="B810" s="24" t="s">
        <v>15591</v>
      </c>
      <c r="C810" s="3" t="str">
        <f t="shared" si="26"/>
        <v>C04133 : 1</v>
      </c>
      <c r="D810" s="25" t="str">
        <f t="shared" si="27"/>
        <v>C04133 : N-Acetyl-L-glutamate 5-phosphate</v>
      </c>
    </row>
    <row r="811" spans="1:4">
      <c r="A811" s="24" t="s">
        <v>13867</v>
      </c>
      <c r="B811" s="24" t="s">
        <v>15592</v>
      </c>
      <c r="C811" s="3" t="str">
        <f t="shared" si="26"/>
        <v>C04142 : 1</v>
      </c>
      <c r="D811" s="25" t="str">
        <f t="shared" si="27"/>
        <v>C04142 : Protein glutamate methyl ester</v>
      </c>
    </row>
    <row r="812" spans="1:4">
      <c r="A812" s="24" t="s">
        <v>13868</v>
      </c>
      <c r="B812" s="24" t="s">
        <v>15593</v>
      </c>
      <c r="C812" s="3" t="str">
        <f t="shared" si="26"/>
        <v>C04144 : 1</v>
      </c>
      <c r="D812" s="25" t="str">
        <f t="shared" si="27"/>
        <v>C04144 : Tetrahydropteroyltri-L-glutamate</v>
      </c>
    </row>
    <row r="813" spans="1:4">
      <c r="A813" s="24" t="s">
        <v>13869</v>
      </c>
      <c r="B813" s="24" t="s">
        <v>15594</v>
      </c>
      <c r="C813" s="3" t="str">
        <f t="shared" si="26"/>
        <v>C04152 : 1</v>
      </c>
      <c r="D813" s="25" t="str">
        <f t="shared" si="27"/>
        <v>C04152 : rRNA containing N1-methylguanine</v>
      </c>
    </row>
    <row r="814" spans="1:4">
      <c r="A814" s="24" t="s">
        <v>13870</v>
      </c>
      <c r="B814" s="24" t="s">
        <v>15595</v>
      </c>
      <c r="C814" s="3" t="str">
        <f t="shared" si="26"/>
        <v>C04153 : 1</v>
      </c>
      <c r="D814" s="25" t="str">
        <f t="shared" si="27"/>
        <v>C04153 : rRNA containing N2-methylguanine</v>
      </c>
    </row>
    <row r="815" spans="1:4">
      <c r="A815" s="24" t="s">
        <v>13871</v>
      </c>
      <c r="B815" s="24" t="s">
        <v>15596</v>
      </c>
      <c r="C815" s="3" t="str">
        <f t="shared" si="26"/>
        <v>C04157 : 1</v>
      </c>
      <c r="D815" s="25" t="str">
        <f t="shared" si="27"/>
        <v>C04157 : tRNA containing N1-methylguanine</v>
      </c>
    </row>
    <row r="816" spans="1:4">
      <c r="A816" s="24" t="s">
        <v>13872</v>
      </c>
      <c r="B816" s="24" t="s">
        <v>15597</v>
      </c>
      <c r="C816" s="3" t="str">
        <f t="shared" si="26"/>
        <v>C04160 : 1</v>
      </c>
      <c r="D816" s="25" t="str">
        <f t="shared" si="27"/>
        <v>C04160 : tRNA containing N7-methylguanine</v>
      </c>
    </row>
    <row r="817" spans="1:4">
      <c r="A817" s="24" t="s">
        <v>13873</v>
      </c>
      <c r="B817" s="24" t="s">
        <v>15598</v>
      </c>
      <c r="C817" s="3" t="str">
        <f t="shared" si="26"/>
        <v>C04161 : 1</v>
      </c>
      <c r="D817" s="25" t="str">
        <f t="shared" si="27"/>
        <v>C04161 : tRNA containing a thionucleotide</v>
      </c>
    </row>
    <row r="818" spans="1:4">
      <c r="A818" s="24" t="s">
        <v>13874</v>
      </c>
      <c r="B818" s="24" t="s">
        <v>15599</v>
      </c>
      <c r="C818" s="3" t="str">
        <f t="shared" si="26"/>
        <v>C04171 : 1</v>
      </c>
      <c r="D818" s="25" t="str">
        <f t="shared" si="27"/>
        <v>C04171 : (2S,3S)-2,3-Dihydro-2,3-dihydroxybenzoate</v>
      </c>
    </row>
    <row r="819" spans="1:4">
      <c r="A819" s="24" t="s">
        <v>13875</v>
      </c>
      <c r="B819" s="24" t="s">
        <v>15600</v>
      </c>
      <c r="C819" s="3" t="str">
        <f t="shared" si="26"/>
        <v>C04181 : 1</v>
      </c>
      <c r="D819" s="25" t="str">
        <f t="shared" si="27"/>
        <v>C04181 : 3-Hydroxy-3-methyl-2-oxobutanoic acid</v>
      </c>
    </row>
    <row r="820" spans="1:4">
      <c r="A820" s="24" t="s">
        <v>13876</v>
      </c>
      <c r="B820" s="24" t="s">
        <v>15601</v>
      </c>
      <c r="C820" s="3" t="str">
        <f t="shared" si="26"/>
        <v>C04188 : 1</v>
      </c>
      <c r="D820" s="25" t="str">
        <f t="shared" si="27"/>
        <v>C04188 : S-Methyl-5-thio-D-ribose 1-phosphate</v>
      </c>
    </row>
    <row r="821" spans="1:4">
      <c r="A821" s="24" t="s">
        <v>13877</v>
      </c>
      <c r="B821" s="24" t="s">
        <v>15602</v>
      </c>
      <c r="C821" s="3" t="str">
        <f t="shared" si="26"/>
        <v>C04216 : 1</v>
      </c>
      <c r="D821" s="25" t="str">
        <f t="shared" si="27"/>
        <v>C04216 : all-trans-Heptaprenyl diphosphate</v>
      </c>
    </row>
    <row r="822" spans="1:4">
      <c r="A822" s="24" t="s">
        <v>14591</v>
      </c>
      <c r="B822" s="24" t="s">
        <v>15603</v>
      </c>
      <c r="C822" s="3" t="str">
        <f t="shared" si="26"/>
        <v>C04232 : 1</v>
      </c>
      <c r="D822" s="25" t="str">
        <f t="shared" si="27"/>
        <v>C04232 : 2'-Deoxyribonucleoside diphosphate</v>
      </c>
    </row>
    <row r="823" spans="1:4">
      <c r="A823" s="24" t="s">
        <v>13878</v>
      </c>
      <c r="B823" s="24" t="s">
        <v>15604</v>
      </c>
      <c r="C823" s="3" t="str">
        <f t="shared" si="26"/>
        <v>C04236 : 1</v>
      </c>
      <c r="D823" s="25" t="str">
        <f t="shared" si="27"/>
        <v>C04236 : (2S)-2-Isopropyl-3-oxosuccinate</v>
      </c>
    </row>
    <row r="824" spans="1:4">
      <c r="A824" s="24" t="s">
        <v>13879</v>
      </c>
      <c r="B824" s="24" t="s">
        <v>15605</v>
      </c>
      <c r="C824" s="3" t="str">
        <f t="shared" si="26"/>
        <v>C04242 : 1</v>
      </c>
      <c r="D824" s="25" t="str">
        <f t="shared" si="27"/>
        <v>C04242 : 5-Fluorodeoxyuridine monophosphate</v>
      </c>
    </row>
    <row r="825" spans="1:4">
      <c r="A825" s="24" t="s">
        <v>13880</v>
      </c>
      <c r="B825" s="24" t="s">
        <v>15606</v>
      </c>
      <c r="C825" s="3" t="str">
        <f t="shared" si="26"/>
        <v>C04246 : 1</v>
      </c>
      <c r="D825" s="25" t="str">
        <f t="shared" si="27"/>
        <v>C04246 : But-2-enoyl-[acyl-carrier protein]</v>
      </c>
    </row>
    <row r="826" spans="1:4">
      <c r="A826" s="24" t="s">
        <v>14592</v>
      </c>
      <c r="B826" s="24" t="s">
        <v>15607</v>
      </c>
      <c r="C826" s="3" t="str">
        <f t="shared" si="26"/>
        <v>C04250 : 1</v>
      </c>
      <c r="D826" s="25" t="str">
        <f t="shared" si="27"/>
        <v>C04250 : DNA containing 6-O-methylguanine</v>
      </c>
    </row>
    <row r="827" spans="1:4">
      <c r="A827" s="24" t="s">
        <v>13881</v>
      </c>
      <c r="B827" s="24" t="s">
        <v>15608</v>
      </c>
      <c r="C827" s="3" t="str">
        <f t="shared" si="26"/>
        <v>C04253 : 1</v>
      </c>
      <c r="D827" s="25" t="str">
        <f t="shared" si="27"/>
        <v>C04253 : Electron-transferring flavoprotein</v>
      </c>
    </row>
    <row r="828" spans="1:4">
      <c r="A828" s="24" t="s">
        <v>14593</v>
      </c>
      <c r="B828" s="24" t="s">
        <v>15609</v>
      </c>
      <c r="C828" s="3" t="str">
        <f t="shared" si="26"/>
        <v>C04258 : 1</v>
      </c>
      <c r="D828" s="25" t="str">
        <f t="shared" si="27"/>
        <v>C04258 : N-Formyl-L-methionylaminoacyl-tRNA</v>
      </c>
    </row>
    <row r="829" spans="1:4">
      <c r="A829" s="24" t="s">
        <v>13882</v>
      </c>
      <c r="B829" s="24" t="s">
        <v>15610</v>
      </c>
      <c r="C829" s="3" t="str">
        <f t="shared" si="26"/>
        <v>C04260 : 1</v>
      </c>
      <c r="D829" s="25" t="str">
        <f t="shared" si="27"/>
        <v>C04260 : O-D-Alanyl-poly(ribitol phosphate)</v>
      </c>
    </row>
    <row r="830" spans="1:4">
      <c r="A830" s="24" t="s">
        <v>13883</v>
      </c>
      <c r="B830" s="24" t="s">
        <v>15611</v>
      </c>
      <c r="C830" s="3" t="str">
        <f t="shared" si="26"/>
        <v>C04261 : 1</v>
      </c>
      <c r="D830" s="25" t="str">
        <f t="shared" si="27"/>
        <v>C04261 : Protein N(pi)-phospho-L-histidine</v>
      </c>
    </row>
    <row r="831" spans="1:4">
      <c r="A831" s="24" t="s">
        <v>14594</v>
      </c>
      <c r="B831" s="24" t="s">
        <v>15612</v>
      </c>
      <c r="C831" s="3" t="str">
        <f t="shared" si="26"/>
        <v>C04272 : 1</v>
      </c>
      <c r="D831" s="25" t="str">
        <f t="shared" si="27"/>
        <v>C04272 : (R)-2,3-Dihydroxy-3-methylbutanoate</v>
      </c>
    </row>
    <row r="832" spans="1:4">
      <c r="A832" s="24" t="s">
        <v>13884</v>
      </c>
      <c r="B832" s="24" t="s">
        <v>15613</v>
      </c>
      <c r="C832" s="3" t="str">
        <f t="shared" si="26"/>
        <v>C04281 : 1</v>
      </c>
      <c r="D832" s="25" t="str">
        <f t="shared" si="27"/>
        <v>C04281 : L-1-Pyrroline-3-hydroxy-5-carboxylate</v>
      </c>
    </row>
    <row r="833" spans="1:4">
      <c r="A833" s="24" t="s">
        <v>13885</v>
      </c>
      <c r="B833" s="24" t="s">
        <v>15614</v>
      </c>
      <c r="C833" s="3" t="str">
        <f t="shared" si="26"/>
        <v>C04287 : 1</v>
      </c>
      <c r="D833" s="25" t="str">
        <f t="shared" si="27"/>
        <v>C04287 : 3D-3,5/4-Trihydroxycyclohexane-1,2-dione</v>
      </c>
    </row>
    <row r="834" spans="1:4">
      <c r="A834" s="24" t="s">
        <v>13886</v>
      </c>
      <c r="B834" s="24" t="s">
        <v>15615</v>
      </c>
      <c r="C834" s="3" t="str">
        <f t="shared" si="26"/>
        <v>C04294 : 1</v>
      </c>
      <c r="D834" s="25" t="str">
        <f t="shared" si="27"/>
        <v>C04294 : 5-(2-Hydroxyethyl)-4-methylthiazole</v>
      </c>
    </row>
    <row r="835" spans="1:4">
      <c r="A835" s="24" t="s">
        <v>14595</v>
      </c>
      <c r="B835" s="24" t="s">
        <v>15616</v>
      </c>
      <c r="C835" s="3" t="str">
        <f t="shared" ref="C835:C898" si="28">_xlfn.CONCAT(A835, " : ", "1")</f>
        <v>C04302 : 1</v>
      </c>
      <c r="D835" s="25" t="str">
        <f t="shared" ref="D835:D898" si="29">_xlfn.CONCAT(A835, " : ", B835)</f>
        <v>C04302 : N-(5-Phospho-D-ribosyl)anthranilate</v>
      </c>
    </row>
    <row r="836" spans="1:4">
      <c r="A836" s="24" t="s">
        <v>13887</v>
      </c>
      <c r="B836" s="24" t="s">
        <v>15617</v>
      </c>
      <c r="C836" s="3" t="str">
        <f t="shared" si="28"/>
        <v>C04309 : 1</v>
      </c>
      <c r="D836" s="25" t="str">
        <f t="shared" si="29"/>
        <v>C04309 : Phosphoenol-4-deoxy-3-tetrulosonate</v>
      </c>
    </row>
    <row r="837" spans="1:4">
      <c r="A837" s="24" t="s">
        <v>13888</v>
      </c>
      <c r="B837" s="24" t="s">
        <v>15618</v>
      </c>
      <c r="C837" s="3" t="str">
        <f t="shared" si="28"/>
        <v>C04322 : 1</v>
      </c>
      <c r="D837" s="25" t="str">
        <f t="shared" si="29"/>
        <v>C04322 : Delta1-Pyrroline-5-carboxylate</v>
      </c>
    </row>
    <row r="838" spans="1:4">
      <c r="A838" s="24" t="s">
        <v>13889</v>
      </c>
      <c r="B838" s="24" t="s">
        <v>15619</v>
      </c>
      <c r="C838" s="3" t="str">
        <f t="shared" si="28"/>
        <v>C04327 : 1</v>
      </c>
      <c r="D838" s="25" t="str">
        <f t="shared" si="29"/>
        <v>C04327 : 4-Methyl-5-(2-phosphooxyethyl)thiazole</v>
      </c>
    </row>
    <row r="839" spans="1:4">
      <c r="A839" s="24" t="s">
        <v>13890</v>
      </c>
      <c r="B839" s="24" t="s">
        <v>15620</v>
      </c>
      <c r="C839" s="3" t="str">
        <f t="shared" si="28"/>
        <v>C04332 : 1</v>
      </c>
      <c r="D839" s="25" t="str">
        <f t="shared" si="29"/>
        <v>C04332 : 6,7-Dimethyl-8-(D-ribityl)lumazine</v>
      </c>
    </row>
    <row r="840" spans="1:4">
      <c r="A840" s="24" t="s">
        <v>14596</v>
      </c>
      <c r="B840" s="24" t="s">
        <v>15621</v>
      </c>
      <c r="C840" s="3" t="str">
        <f t="shared" si="28"/>
        <v>C04333 : 1</v>
      </c>
      <c r="D840" s="25" t="str">
        <f t="shared" si="29"/>
        <v>C04333 : Bis-D-fructose 2',1:2,1'-dianhydride</v>
      </c>
    </row>
    <row r="841" spans="1:4">
      <c r="A841" s="24" t="s">
        <v>13891</v>
      </c>
      <c r="B841" s="24" t="s">
        <v>15622</v>
      </c>
      <c r="C841" s="3" t="str">
        <f t="shared" si="28"/>
        <v>C04341 : 1</v>
      </c>
      <c r="D841" s="25" t="str">
        <f t="shared" si="29"/>
        <v>C04341 : Ribosomal-protein N-acetyl-L-alanine</v>
      </c>
    </row>
    <row r="842" spans="1:4">
      <c r="A842" s="24" t="s">
        <v>13892</v>
      </c>
      <c r="B842" s="24" t="s">
        <v>15623</v>
      </c>
      <c r="C842" s="3" t="str">
        <f t="shared" si="28"/>
        <v>C04349 : 1</v>
      </c>
      <c r="D842" s="25" t="str">
        <f t="shared" si="29"/>
        <v>C04349 : (4S)-4,6-Dihydroxy-2,5-dioxohexanoate</v>
      </c>
    </row>
    <row r="843" spans="1:4">
      <c r="A843" s="24" t="s">
        <v>13893</v>
      </c>
      <c r="B843" s="24" t="s">
        <v>15624</v>
      </c>
      <c r="C843" s="3" t="str">
        <f t="shared" si="28"/>
        <v>C04352 : 1</v>
      </c>
      <c r="D843" s="25" t="str">
        <f t="shared" si="29"/>
        <v>C04352 : (R)-4'-Phosphopantothenoyl-L-cysteine</v>
      </c>
    </row>
    <row r="844" spans="1:4">
      <c r="A844" s="24" t="s">
        <v>13894</v>
      </c>
      <c r="B844" s="24" t="s">
        <v>15625</v>
      </c>
      <c r="C844" s="3" t="str">
        <f t="shared" si="28"/>
        <v>C04376 : 1</v>
      </c>
      <c r="D844" s="25" t="str">
        <f t="shared" si="29"/>
        <v>C04376 : 5'-Phosphoribosyl-N-formylglycinamide</v>
      </c>
    </row>
    <row r="845" spans="1:4">
      <c r="A845" s="24" t="s">
        <v>13895</v>
      </c>
      <c r="B845" s="24" t="s">
        <v>15626</v>
      </c>
      <c r="C845" s="3" t="str">
        <f t="shared" si="28"/>
        <v>C04377 : 1</v>
      </c>
      <c r="D845" s="25" t="str">
        <f t="shared" si="29"/>
        <v>C04377 : 5,10-Methylenetetrahydromethanopterin</v>
      </c>
    </row>
    <row r="846" spans="1:4">
      <c r="A846" s="24" t="s">
        <v>14597</v>
      </c>
      <c r="B846" s="24" t="s">
        <v>15627</v>
      </c>
      <c r="C846" s="3" t="str">
        <f t="shared" si="28"/>
        <v>C04390 : 1</v>
      </c>
      <c r="D846" s="25" t="str">
        <f t="shared" si="29"/>
        <v>C04390 : N6-Acetyl-LL-2,6-diaminoheptanedioate</v>
      </c>
    </row>
    <row r="847" spans="1:4">
      <c r="A847" s="24" t="s">
        <v>14598</v>
      </c>
      <c r="B847" s="24" t="s">
        <v>15628</v>
      </c>
      <c r="C847" s="3" t="str">
        <f t="shared" si="28"/>
        <v>C04392 : 1</v>
      </c>
      <c r="D847" s="25" t="str">
        <f t="shared" si="29"/>
        <v>C04392 : P1,P4-Bis(5'-xanthosyl) tetraphosphate</v>
      </c>
    </row>
    <row r="848" spans="1:4">
      <c r="A848" s="24" t="s">
        <v>14599</v>
      </c>
      <c r="B848" s="24" t="s">
        <v>15629</v>
      </c>
      <c r="C848" s="3" t="str">
        <f t="shared" si="28"/>
        <v>C04405 : 1</v>
      </c>
      <c r="D848" s="25" t="str">
        <f t="shared" si="29"/>
        <v>C04405 : (2S,3S)-3-Hydroxy-2-methylbutanoyl-CoA</v>
      </c>
    </row>
    <row r="849" spans="1:4">
      <c r="A849" s="24" t="s">
        <v>14600</v>
      </c>
      <c r="B849" s="24" t="s">
        <v>15630</v>
      </c>
      <c r="C849" s="3" t="str">
        <f t="shared" si="28"/>
        <v>C04411 : 1</v>
      </c>
      <c r="D849" s="25" t="str">
        <f t="shared" si="29"/>
        <v>C04411 : (2R,3S)-3-Isopropylmalate</v>
      </c>
    </row>
    <row r="850" spans="1:4">
      <c r="A850" s="24" t="s">
        <v>13896</v>
      </c>
      <c r="B850" s="24" t="s">
        <v>15631</v>
      </c>
      <c r="C850" s="3" t="str">
        <f t="shared" si="28"/>
        <v>C04419 : 1</v>
      </c>
      <c r="D850" s="25" t="str">
        <f t="shared" si="29"/>
        <v>C04419 : Carboxybiotin-carboxyl-carrier protein</v>
      </c>
    </row>
    <row r="851" spans="1:4">
      <c r="A851" s="24" t="s">
        <v>13897</v>
      </c>
      <c r="B851" s="24" t="s">
        <v>15632</v>
      </c>
      <c r="C851" s="3" t="str">
        <f t="shared" si="28"/>
        <v>C04432 : 1</v>
      </c>
      <c r="D851" s="25" t="str">
        <f t="shared" si="29"/>
        <v>C04432 : tRNA containing 6-isopentenyladenosine</v>
      </c>
    </row>
    <row r="852" spans="1:4">
      <c r="A852" s="24" t="s">
        <v>13898</v>
      </c>
      <c r="B852" s="24" t="s">
        <v>15633</v>
      </c>
      <c r="C852" s="3" t="str">
        <f t="shared" si="28"/>
        <v>C04442 : 1</v>
      </c>
      <c r="D852" s="25" t="str">
        <f t="shared" si="29"/>
        <v>C04442 : 2-Dehydro-3-deoxy-6-phospho-D-gluconate</v>
      </c>
    </row>
    <row r="853" spans="1:4">
      <c r="A853" s="24" t="s">
        <v>14601</v>
      </c>
      <c r="B853" s="24" t="s">
        <v>15634</v>
      </c>
      <c r="C853" s="3" t="str">
        <f t="shared" si="28"/>
        <v>C04454 : 1</v>
      </c>
      <c r="D853" s="25" t="str">
        <f t="shared" si="29"/>
        <v>C04454 : 5-Amino-6-(5'-phospho-D-ribitylamino)uracil</v>
      </c>
    </row>
    <row r="854" spans="1:4">
      <c r="A854" s="24" t="s">
        <v>13899</v>
      </c>
      <c r="B854" s="24" t="s">
        <v>15635</v>
      </c>
      <c r="C854" s="3" t="str">
        <f t="shared" si="28"/>
        <v>C04482 : 1</v>
      </c>
      <c r="D854" s="25" t="str">
        <f t="shared" si="29"/>
        <v>C04482 : 3-O-L-Lysyl-1-O-phosphatidylglycerol</v>
      </c>
    </row>
    <row r="855" spans="1:4">
      <c r="A855" s="24" t="s">
        <v>13900</v>
      </c>
      <c r="B855" s="24" t="s">
        <v>15636</v>
      </c>
      <c r="C855" s="3" t="str">
        <f t="shared" si="28"/>
        <v>C04489 : 1</v>
      </c>
      <c r="D855" s="25" t="str">
        <f t="shared" si="29"/>
        <v>C04489 : 5-Methyltetrahydropteroyltri-L-glutamate</v>
      </c>
    </row>
    <row r="856" spans="1:4">
      <c r="A856" s="24" t="s">
        <v>13901</v>
      </c>
      <c r="B856" s="24" t="s">
        <v>15637</v>
      </c>
      <c r="C856" s="3" t="str">
        <f t="shared" si="28"/>
        <v>C04494 : 1</v>
      </c>
      <c r="D856" s="25" t="str">
        <f t="shared" si="29"/>
        <v>C04494 : Guanosine 3'-diphosphate 5'-triphosphate</v>
      </c>
    </row>
    <row r="857" spans="1:4">
      <c r="A857" s="24" t="s">
        <v>13902</v>
      </c>
      <c r="B857" s="24" t="s">
        <v>15638</v>
      </c>
      <c r="C857" s="3" t="str">
        <f t="shared" si="28"/>
        <v>C04501 : 1</v>
      </c>
      <c r="D857" s="25" t="str">
        <f t="shared" si="29"/>
        <v>C04501 : N-Acetyl-alpha-D-glucosamine 1-phosphate</v>
      </c>
    </row>
    <row r="858" spans="1:4">
      <c r="A858" s="24" t="s">
        <v>13903</v>
      </c>
      <c r="B858" s="24" t="s">
        <v>15639</v>
      </c>
      <c r="C858" s="3" t="str">
        <f t="shared" si="28"/>
        <v>C04504 : 1</v>
      </c>
      <c r="D858" s="25" t="str">
        <f t="shared" si="29"/>
        <v>C04504 : N3-Acetyl-2-deoxystreptamine antibiotic</v>
      </c>
    </row>
    <row r="859" spans="1:4">
      <c r="A859" s="24" t="s">
        <v>13904</v>
      </c>
      <c r="B859" s="24" t="s">
        <v>15640</v>
      </c>
      <c r="C859" s="3" t="str">
        <f t="shared" si="28"/>
        <v>C04506 : 1</v>
      </c>
      <c r="D859" s="25" t="str">
        <f t="shared" si="29"/>
        <v>C04506 : Protein C-terminal S-farnesyl-L-cysteine</v>
      </c>
    </row>
    <row r="860" spans="1:4">
      <c r="A860" s="24" t="s">
        <v>13905</v>
      </c>
      <c r="B860" s="24" t="s">
        <v>15641</v>
      </c>
      <c r="C860" s="3" t="str">
        <f t="shared" si="28"/>
        <v>C04512 : 1</v>
      </c>
      <c r="D860" s="25" t="str">
        <f t="shared" si="29"/>
        <v>C04512 : (2E,4E)-2,4-Dienoyl-CoA</v>
      </c>
    </row>
    <row r="861" spans="1:4">
      <c r="A861" s="24" t="s">
        <v>13906</v>
      </c>
      <c r="B861" s="24" t="s">
        <v>15642</v>
      </c>
      <c r="C861" s="3" t="str">
        <f t="shared" si="28"/>
        <v>C04524 : 1</v>
      </c>
      <c r="D861" s="25" t="str">
        <f t="shared" si="29"/>
        <v>C04524 : 2-Protocatechoylphloroglucinolcarboxylate</v>
      </c>
    </row>
    <row r="862" spans="1:4">
      <c r="A862" s="24" t="s">
        <v>14602</v>
      </c>
      <c r="B862" s="24" t="s">
        <v>15643</v>
      </c>
      <c r="C862" s="3" t="str">
        <f t="shared" si="28"/>
        <v>C04534 : 1</v>
      </c>
      <c r="D862" s="25" t="str">
        <f t="shared" si="29"/>
        <v>C04534 : 6-Phospho-beta-D-glucosyl-(1,4)-D-glucose</v>
      </c>
    </row>
    <row r="863" spans="1:4">
      <c r="A863" s="24" t="s">
        <v>13907</v>
      </c>
      <c r="B863" s="24" t="s">
        <v>15644</v>
      </c>
      <c r="C863" s="3" t="str">
        <f t="shared" si="28"/>
        <v>C04554 : 1</v>
      </c>
      <c r="D863" s="25" t="str">
        <f t="shared" si="29"/>
        <v>C04554 : 3alpha,7alpha-Dihydroxy-5beta-cholestanate</v>
      </c>
    </row>
    <row r="864" spans="1:4">
      <c r="A864" s="24" t="s">
        <v>13908</v>
      </c>
      <c r="B864" s="24" t="s">
        <v>15645</v>
      </c>
      <c r="C864" s="3" t="str">
        <f t="shared" si="28"/>
        <v>C04556 : 1</v>
      </c>
      <c r="D864" s="25" t="str">
        <f t="shared" si="29"/>
        <v>C04556 : 4-Amino-2-methyl-5-(phosphooxymethyl)pyrimidine</v>
      </c>
    </row>
    <row r="865" spans="1:4">
      <c r="A865" s="24" t="s">
        <v>13909</v>
      </c>
      <c r="B865" s="24" t="s">
        <v>15646</v>
      </c>
      <c r="C865" s="3" t="str">
        <f t="shared" si="28"/>
        <v>C04563 : 1</v>
      </c>
      <c r="D865" s="25" t="str">
        <f t="shared" si="29"/>
        <v>C04563 : D-myo-Inositol 1,2,4,5,6-pentakisphosphate</v>
      </c>
    </row>
    <row r="866" spans="1:4">
      <c r="A866" s="24" t="s">
        <v>13910</v>
      </c>
      <c r="B866" s="24" t="s">
        <v>15647</v>
      </c>
      <c r="C866" s="3" t="str">
        <f t="shared" si="28"/>
        <v>C04570 : 1</v>
      </c>
      <c r="D866" s="25" t="str">
        <f t="shared" si="29"/>
        <v>C04570 : Reduced electron-transferring flavoprotein</v>
      </c>
    </row>
    <row r="867" spans="1:4">
      <c r="A867" s="24" t="s">
        <v>13911</v>
      </c>
      <c r="B867" s="24" t="s">
        <v>15648</v>
      </c>
      <c r="C867" s="3" t="str">
        <f t="shared" si="28"/>
        <v>C04574 : 1</v>
      </c>
      <c r="D867" s="25" t="str">
        <f t="shared" si="29"/>
        <v>C04574 : di-trans,poly-cis-Undecaprenyl diphosphate</v>
      </c>
    </row>
    <row r="868" spans="1:4">
      <c r="A868" s="24" t="s">
        <v>13912</v>
      </c>
      <c r="B868" s="24" t="s">
        <v>15649</v>
      </c>
      <c r="C868" s="3" t="str">
        <f t="shared" si="28"/>
        <v>C04582 : 1</v>
      </c>
      <c r="D868" s="25" t="str">
        <f t="shared" si="29"/>
        <v>C04582 : S-Methyl-5-thio-D-ribulose 1-phosphate</v>
      </c>
    </row>
    <row r="869" spans="1:4">
      <c r="A869" s="24" t="s">
        <v>14603</v>
      </c>
      <c r="B869" s="24" t="s">
        <v>15650</v>
      </c>
      <c r="C869" s="3" t="str">
        <f t="shared" si="28"/>
        <v>C04593 : 1</v>
      </c>
      <c r="D869" s="25" t="str">
        <f t="shared" si="29"/>
        <v>C04593 : (2S,3R)-3-Hydroxybutane-1,2,3-tricarboxylate</v>
      </c>
    </row>
    <row r="870" spans="1:4">
      <c r="A870" s="24" t="s">
        <v>14604</v>
      </c>
      <c r="B870" s="24" t="s">
        <v>15651</v>
      </c>
      <c r="C870" s="3" t="str">
        <f t="shared" si="28"/>
        <v>C04618 : 1</v>
      </c>
      <c r="D870" s="25" t="str">
        <f t="shared" si="29"/>
        <v>C04618 : (3R)-3-Hydroxybutanoyl-[acyl-carrier protein]</v>
      </c>
    </row>
    <row r="871" spans="1:4">
      <c r="A871" s="24" t="s">
        <v>14605</v>
      </c>
      <c r="B871" s="24" t="s">
        <v>15652</v>
      </c>
      <c r="C871" s="3" t="str">
        <f t="shared" si="28"/>
        <v>C04619 : 1</v>
      </c>
      <c r="D871" s="25" t="str">
        <f t="shared" si="29"/>
        <v>C04619 : (3R)-3-Hydroxydecanoyl-[acyl-carrier protein]</v>
      </c>
    </row>
    <row r="872" spans="1:4">
      <c r="A872" s="24" t="s">
        <v>14606</v>
      </c>
      <c r="B872" s="24" t="s">
        <v>15653</v>
      </c>
      <c r="C872" s="3" t="str">
        <f t="shared" si="28"/>
        <v>C04620 : 1</v>
      </c>
      <c r="D872" s="25" t="str">
        <f t="shared" si="29"/>
        <v>C04620 : (3R)-3-Hydroxyoctanoyl-[acyl-carrier protein]</v>
      </c>
    </row>
    <row r="873" spans="1:4">
      <c r="A873" s="24" t="s">
        <v>14779</v>
      </c>
      <c r="B873" s="24" t="s">
        <v>15654</v>
      </c>
      <c r="C873" s="3" t="str">
        <f t="shared" si="28"/>
        <v>C04631  : 1</v>
      </c>
      <c r="D873" s="25" t="str">
        <f t="shared" si="29"/>
        <v>C04631  : UDP-N-acetyl-3-(1-carboxyvinyl)-D-glucosamine</v>
      </c>
    </row>
    <row r="874" spans="1:4">
      <c r="A874" s="24" t="s">
        <v>14607</v>
      </c>
      <c r="B874" s="24" t="s">
        <v>15655</v>
      </c>
      <c r="C874" s="3" t="str">
        <f t="shared" si="28"/>
        <v>C04633 : 1</v>
      </c>
      <c r="D874" s="25" t="str">
        <f t="shared" si="29"/>
        <v>C04633 : (3R)-3-Hydroxypalmitoyl-[acyl-carrier protein]</v>
      </c>
    </row>
    <row r="875" spans="1:4">
      <c r="A875" s="24" t="s">
        <v>13913</v>
      </c>
      <c r="B875" s="24" t="s">
        <v>15656</v>
      </c>
      <c r="C875" s="3" t="str">
        <f t="shared" si="28"/>
        <v>C04640 : 1</v>
      </c>
      <c r="D875" s="25" t="str">
        <f t="shared" si="29"/>
        <v>C04640 : 2-(Formamido)-N1-(5'-phosphoribosyl)acetamidine</v>
      </c>
    </row>
    <row r="876" spans="1:4">
      <c r="A876" s="24" t="s">
        <v>13914</v>
      </c>
      <c r="B876" s="24" t="s">
        <v>15657</v>
      </c>
      <c r="C876" s="3" t="str">
        <f t="shared" si="28"/>
        <v>C04646 : 1</v>
      </c>
      <c r="D876" s="25" t="str">
        <f t="shared" si="29"/>
        <v>C04646 : 6-Thioinosine-5'-monophosphate</v>
      </c>
    </row>
    <row r="877" spans="1:4">
      <c r="A877" s="24" t="s">
        <v>13915</v>
      </c>
      <c r="B877" s="24" t="s">
        <v>15658</v>
      </c>
      <c r="C877" s="3" t="str">
        <f t="shared" si="28"/>
        <v>C04650 : 1</v>
      </c>
      <c r="D877" s="25" t="str">
        <f t="shared" si="29"/>
        <v>C04650 : L-Phosphinothricin</v>
      </c>
    </row>
    <row r="878" spans="1:4">
      <c r="A878" s="24" t="s">
        <v>14608</v>
      </c>
      <c r="B878" s="24" t="s">
        <v>15659</v>
      </c>
      <c r="C878" s="3" t="str">
        <f t="shared" si="28"/>
        <v>C04666 : 1</v>
      </c>
      <c r="D878" s="25" t="str">
        <f t="shared" si="29"/>
        <v>C04666 : D-erythro-1-(Imidazol-4-yl)glycerol 3-phosphate</v>
      </c>
    </row>
    <row r="879" spans="1:4">
      <c r="A879" s="24" t="s">
        <v>14609</v>
      </c>
      <c r="B879" s="24" t="s">
        <v>15660</v>
      </c>
      <c r="C879" s="3" t="str">
        <f t="shared" si="28"/>
        <v>C04675 : 1</v>
      </c>
      <c r="D879" s="25" t="str">
        <f t="shared" si="29"/>
        <v>C04675 : 3-Hydroxy-3-(4-methylpent-3-en-1-yl)glutaryl-CoA</v>
      </c>
    </row>
    <row r="880" spans="1:4">
      <c r="A880" s="24" t="s">
        <v>13916</v>
      </c>
      <c r="B880" s="24" t="s">
        <v>15661</v>
      </c>
      <c r="C880" s="3" t="str">
        <f t="shared" si="28"/>
        <v>C04677 : 1</v>
      </c>
      <c r="D880" s="25" t="str">
        <f t="shared" si="29"/>
        <v>C04677 : 1-(5'-Phosphoribosyl)-5-amino-4-imidazolecarboxamide</v>
      </c>
    </row>
    <row r="881" spans="1:4">
      <c r="A881" s="24" t="s">
        <v>13917</v>
      </c>
      <c r="B881" s="24" t="s">
        <v>15662</v>
      </c>
      <c r="C881" s="3" t="str">
        <f t="shared" si="28"/>
        <v>C04681 : 1</v>
      </c>
      <c r="D881" s="25" t="str">
        <f t="shared" si="29"/>
        <v>C04681 : [Acetyl-CoA:carbon-dioxide ligase (ADP-forming)]</v>
      </c>
    </row>
    <row r="882" spans="1:4">
      <c r="A882" s="24" t="s">
        <v>14610</v>
      </c>
      <c r="B882" s="24" t="s">
        <v>15663</v>
      </c>
      <c r="C882" s="3" t="str">
        <f t="shared" si="28"/>
        <v>C04688 : 1</v>
      </c>
      <c r="D882" s="25" t="str">
        <f t="shared" si="29"/>
        <v>C04688 : (3R)-3-Hydroxytetradecanoyl-[acyl-carrier protein]</v>
      </c>
    </row>
    <row r="883" spans="1:4">
      <c r="A883" s="24" t="s">
        <v>13918</v>
      </c>
      <c r="B883" s="24" t="s">
        <v>15664</v>
      </c>
      <c r="C883" s="3" t="str">
        <f t="shared" si="28"/>
        <v>C04691 : 1</v>
      </c>
      <c r="D883" s="25" t="str">
        <f t="shared" si="29"/>
        <v>C04691 : 2-Dehydro-3-deoxy-D-arabino-heptonate 7-phosphate</v>
      </c>
    </row>
    <row r="884" spans="1:4">
      <c r="A884" s="24" t="s">
        <v>13919</v>
      </c>
      <c r="B884" s="24" t="s">
        <v>15665</v>
      </c>
      <c r="C884" s="3" t="str">
        <f t="shared" si="28"/>
        <v>C04702 : 1</v>
      </c>
      <c r="D884" s="25" t="str">
        <f t="shared" si="29"/>
        <v>C04702 : UDPMurNAc(oyl-L-Ala-D-gamma-Glu-L-Lys-D-Ala-D-Ala)</v>
      </c>
    </row>
    <row r="885" spans="1:4">
      <c r="A885" s="24" t="s">
        <v>13920</v>
      </c>
      <c r="B885" s="24" t="s">
        <v>15666</v>
      </c>
      <c r="C885" s="3" t="str">
        <f t="shared" si="28"/>
        <v>C04730 : 1</v>
      </c>
      <c r="D885" s="25" t="str">
        <f t="shared" si="29"/>
        <v>C04730 : GM3</v>
      </c>
    </row>
    <row r="886" spans="1:4">
      <c r="A886" s="24" t="s">
        <v>13921</v>
      </c>
      <c r="B886" s="24" t="s">
        <v>15667</v>
      </c>
      <c r="C886" s="3" t="str">
        <f t="shared" si="28"/>
        <v>C04732 : 1</v>
      </c>
      <c r="D886" s="25" t="str">
        <f t="shared" si="29"/>
        <v>C04732 : 5-Amino-6-(1-D-ribitylamino)uracil</v>
      </c>
    </row>
    <row r="887" spans="1:4">
      <c r="A887" s="24" t="s">
        <v>13922</v>
      </c>
      <c r="B887" s="24" t="s">
        <v>15668</v>
      </c>
      <c r="C887" s="3" t="str">
        <f t="shared" si="28"/>
        <v>C04734 : 1</v>
      </c>
      <c r="D887" s="25" t="str">
        <f t="shared" si="29"/>
        <v>C04734 : 1-(5'-Phosphoribosyl)-5-formamido-4-imidazolecarboxamide</v>
      </c>
    </row>
    <row r="888" spans="1:4">
      <c r="A888" s="24" t="s">
        <v>13923</v>
      </c>
      <c r="B888" s="24" t="s">
        <v>15669</v>
      </c>
      <c r="C888" s="3" t="str">
        <f t="shared" si="28"/>
        <v>C04735 : 1</v>
      </c>
      <c r="D888" s="25" t="str">
        <f t="shared" si="29"/>
        <v>C04735 : Apo-[acetyl-CoA:carbon-dioxide ligase (ADP-forming)]</v>
      </c>
    </row>
    <row r="889" spans="1:4">
      <c r="A889" s="24" t="s">
        <v>14611</v>
      </c>
      <c r="B889" s="24" t="s">
        <v>15670</v>
      </c>
      <c r="C889" s="3" t="str">
        <f t="shared" si="28"/>
        <v>C04737 : 1</v>
      </c>
      <c r="D889" s="25" t="str">
        <f t="shared" si="29"/>
        <v>C04737 : alpha-D-Galactosyl-(1-&gt;4)-beta-D-galactosyl-(1-&gt;4)-beta-D-glucosyl-(1&lt;-&gt;1)-ceramide</v>
      </c>
    </row>
    <row r="890" spans="1:4">
      <c r="A890" s="24" t="s">
        <v>13924</v>
      </c>
      <c r="B890" s="24" t="s">
        <v>15671</v>
      </c>
      <c r="C890" s="3" t="str">
        <f t="shared" si="28"/>
        <v>C04751 : 1</v>
      </c>
      <c r="D890" s="25" t="str">
        <f t="shared" si="29"/>
        <v>C04751 : 1-(5-Phospho-D-ribosyl)-5-amino-4-imidazolecarboxylate</v>
      </c>
    </row>
    <row r="891" spans="1:4">
      <c r="A891" s="24" t="s">
        <v>13925</v>
      </c>
      <c r="B891" s="24" t="s">
        <v>15672</v>
      </c>
      <c r="C891" s="3" t="str">
        <f t="shared" si="28"/>
        <v>C04752 : 1</v>
      </c>
      <c r="D891" s="25" t="str">
        <f t="shared" si="29"/>
        <v>C04752 : 4-Amino-5-hydroxymethyl-2-methylpyrimidine diphosphate</v>
      </c>
    </row>
    <row r="892" spans="1:4">
      <c r="A892" s="24" t="s">
        <v>13926</v>
      </c>
      <c r="B892" s="24" t="s">
        <v>15673</v>
      </c>
      <c r="C892" s="3" t="str">
        <f t="shared" si="28"/>
        <v>C04807 : 1</v>
      </c>
      <c r="D892" s="25" t="str">
        <f t="shared" si="29"/>
        <v>C04807 : 6-Hydroxymethyl-7,8-dihydropterin diphosphate</v>
      </c>
    </row>
    <row r="893" spans="1:4">
      <c r="A893" s="24" t="s">
        <v>13927</v>
      </c>
      <c r="B893" s="24" t="s">
        <v>15674</v>
      </c>
      <c r="C893" s="3" t="str">
        <f t="shared" si="28"/>
        <v>C04810 : 1</v>
      </c>
      <c r="D893" s="25" t="str">
        <f t="shared" si="29"/>
        <v>C04810 : Oligosaccharide with 4-deoxy-alpha-D-gluc-4-enuronosyl group</v>
      </c>
    </row>
    <row r="894" spans="1:4">
      <c r="A894" s="24" t="s">
        <v>13928</v>
      </c>
      <c r="B894" s="24" t="s">
        <v>15675</v>
      </c>
      <c r="C894" s="3" t="str">
        <f t="shared" si="28"/>
        <v>C04823 : 1</v>
      </c>
      <c r="D894" s="25" t="str">
        <f t="shared" si="29"/>
        <v>C04823 : 1-(5'-Phosphoribosyl)-5-amino-4-(N-succinocarboxamide)-imidazole</v>
      </c>
    </row>
    <row r="895" spans="1:4">
      <c r="A895" s="24" t="s">
        <v>13929</v>
      </c>
      <c r="B895" s="24" t="s">
        <v>15676</v>
      </c>
      <c r="C895" s="3" t="str">
        <f t="shared" si="28"/>
        <v>C04851 : 1</v>
      </c>
      <c r="D895" s="25" t="str">
        <f t="shared" si="29"/>
        <v>C04851 : MurAc(oyl-L-Ala-D-gamma-Glu-L-Lys-D-Ala-D-Ala)-diphospho-undecaprenol</v>
      </c>
    </row>
    <row r="896" spans="1:4">
      <c r="A896" s="24" t="s">
        <v>13930</v>
      </c>
      <c r="B896" s="24" t="s">
        <v>15677</v>
      </c>
      <c r="C896" s="3" t="str">
        <f t="shared" si="28"/>
        <v>C04874 : 1</v>
      </c>
      <c r="D896" s="25" t="str">
        <f t="shared" si="29"/>
        <v>C04874 : 7,8-Dihydroneopterin</v>
      </c>
    </row>
    <row r="897" spans="1:4">
      <c r="A897" s="24" t="s">
        <v>13931</v>
      </c>
      <c r="B897" s="24" t="s">
        <v>15678</v>
      </c>
      <c r="C897" s="3" t="str">
        <f t="shared" si="28"/>
        <v>C04877 : 1</v>
      </c>
      <c r="D897" s="25" t="str">
        <f t="shared" si="29"/>
        <v>C04877 : UDP-N-acetylmuramoyl-L-alanyl-gamma-D-glutamyl-meso-2,6-diaminopimelate</v>
      </c>
    </row>
    <row r="898" spans="1:4">
      <c r="A898" s="24" t="s">
        <v>13932</v>
      </c>
      <c r="B898" s="24" t="s">
        <v>15679</v>
      </c>
      <c r="C898" s="3" t="str">
        <f t="shared" si="28"/>
        <v>C04881 : 1</v>
      </c>
      <c r="D898" s="25" t="str">
        <f t="shared" si="29"/>
        <v>C04881 : N-Acetyl-beta-D-mannosaminyl-1,4-N-acetyl-D-glucosaminyldiphosphoundecaprenol</v>
      </c>
    </row>
    <row r="899" spans="1:4">
      <c r="A899" s="24" t="s">
        <v>13933</v>
      </c>
      <c r="B899" s="24" t="s">
        <v>15680</v>
      </c>
      <c r="C899" s="3" t="str">
        <f t="shared" ref="C899:C962" si="30">_xlfn.CONCAT(A899, " : ", "1")</f>
        <v>C04882 : 1</v>
      </c>
      <c r="D899" s="25" t="str">
        <f t="shared" ref="D899:D962" si="31">_xlfn.CONCAT(A899, " : ", B899)</f>
        <v>C04882 : UDP-N-acetylmuramoyl-L-alanyl-D-glutamyl-6-carboxy-L-lysyl-D-alanyl-D-alanine</v>
      </c>
    </row>
    <row r="900" spans="1:4">
      <c r="A900" s="24" t="s">
        <v>13934</v>
      </c>
      <c r="B900" s="24" t="s">
        <v>15681</v>
      </c>
      <c r="C900" s="3" t="str">
        <f t="shared" si="30"/>
        <v>C04884 : 1</v>
      </c>
      <c r="D900" s="25" t="str">
        <f t="shared" si="31"/>
        <v>C04884 : N-Acetyl-D-galactosaminyl-(N-acetylneuraminyl)-D-galactosyl-D-glucosylceramide</v>
      </c>
    </row>
    <row r="901" spans="1:4">
      <c r="A901" s="24" t="s">
        <v>13935</v>
      </c>
      <c r="B901" s="24" t="s">
        <v>15682</v>
      </c>
      <c r="C901" s="3" t="str">
        <f t="shared" si="30"/>
        <v>C04895 : 1</v>
      </c>
      <c r="D901" s="25" t="str">
        <f t="shared" si="31"/>
        <v>C04895 : 7,8-Dihydroneopterin 3'-triphosphate</v>
      </c>
    </row>
    <row r="902" spans="1:4">
      <c r="A902" s="24" t="s">
        <v>13936</v>
      </c>
      <c r="B902" s="24" t="s">
        <v>15683</v>
      </c>
      <c r="C902" s="3" t="str">
        <f t="shared" si="30"/>
        <v>C04896 : 1</v>
      </c>
      <c r="D902" s="25" t="str">
        <f t="shared" si="31"/>
        <v>C04896 : 5-(5-Phospho-D-ribosylaminoformimino)-1-(5-phosphoribosyl)-imidazole-4-carboxamide</v>
      </c>
    </row>
    <row r="903" spans="1:4">
      <c r="A903" s="24" t="s">
        <v>14612</v>
      </c>
      <c r="B903" s="24" t="s">
        <v>15684</v>
      </c>
      <c r="C903" s="3" t="str">
        <f t="shared" si="30"/>
        <v>C04911 : 1</v>
      </c>
      <c r="D903" s="25" t="str">
        <f t="shared" si="31"/>
        <v>C04911 : D-Galactosyl-N-acetyl-D-galactosaminyl-(N-acetylneuraminyl)-D-galactosyl-D-glucosylceramide</v>
      </c>
    </row>
    <row r="904" spans="1:4">
      <c r="A904" s="24" t="s">
        <v>13937</v>
      </c>
      <c r="B904" s="24" t="s">
        <v>15685</v>
      </c>
      <c r="C904" s="3" t="str">
        <f t="shared" si="30"/>
        <v>C04916 : 1</v>
      </c>
      <c r="D904" s="25" t="str">
        <f t="shared" si="31"/>
        <v>C04916 : N-(5'-Phospho-D-1'-ribulosylformimino)-5-amino-1-(5''-phospho-D-ribosyl)-4-imidazolecarboxamide</v>
      </c>
    </row>
    <row r="905" spans="1:4">
      <c r="A905" s="24" t="s">
        <v>13938</v>
      </c>
      <c r="B905" s="24" t="s">
        <v>15686</v>
      </c>
      <c r="C905" s="3" t="str">
        <f t="shared" si="30"/>
        <v>C05011 : 1</v>
      </c>
      <c r="D905" s="25" t="str">
        <f t="shared" si="31"/>
        <v>C05011 : Hydroxytamoxifen</v>
      </c>
    </row>
    <row r="906" spans="1:4">
      <c r="A906" s="24" t="s">
        <v>13939</v>
      </c>
      <c r="B906" s="24" t="s">
        <v>15687</v>
      </c>
      <c r="C906" s="3" t="str">
        <f t="shared" si="30"/>
        <v>C05067 : 1</v>
      </c>
      <c r="D906" s="25" t="str">
        <f t="shared" si="31"/>
        <v>C05067 : (3E)-3-Enoyl-CoA</v>
      </c>
    </row>
    <row r="907" spans="1:4">
      <c r="A907" s="24" t="s">
        <v>13940</v>
      </c>
      <c r="B907" s="24" t="s">
        <v>15688</v>
      </c>
      <c r="C907" s="3" t="str">
        <f t="shared" si="30"/>
        <v>C05102 : 1</v>
      </c>
      <c r="D907" s="25" t="str">
        <f t="shared" si="31"/>
        <v>C05102 : alpha-Hydroxy fatty acid</v>
      </c>
    </row>
    <row r="908" spans="1:4">
      <c r="A908" s="24" t="s">
        <v>13941</v>
      </c>
      <c r="B908" s="24" t="s">
        <v>15689</v>
      </c>
      <c r="C908" s="3" t="str">
        <f t="shared" si="30"/>
        <v>C05116 : 1</v>
      </c>
      <c r="D908" s="25" t="str">
        <f t="shared" si="31"/>
        <v>C05116 : 3-Hydroxybutanoyl-CoA</v>
      </c>
    </row>
    <row r="909" spans="1:4">
      <c r="A909" s="24" t="s">
        <v>13942</v>
      </c>
      <c r="B909" s="24" t="s">
        <v>15690</v>
      </c>
      <c r="C909" s="3" t="str">
        <f t="shared" si="30"/>
        <v>C05125 : 1</v>
      </c>
      <c r="D909" s="25" t="str">
        <f t="shared" si="31"/>
        <v>C05125 : 2-(alpha-Hydroxyethyl)thiamine diphosphate</v>
      </c>
    </row>
    <row r="910" spans="1:4">
      <c r="A910" s="24" t="s">
        <v>14613</v>
      </c>
      <c r="B910" s="24" t="s">
        <v>15691</v>
      </c>
      <c r="C910" s="3" t="str">
        <f t="shared" si="30"/>
        <v>C05130 : 1</v>
      </c>
      <c r="D910" s="25" t="str">
        <f t="shared" si="31"/>
        <v>C05130 : Imidazole-4-acetaldehyde</v>
      </c>
    </row>
    <row r="911" spans="1:4">
      <c r="A911" s="24" t="s">
        <v>13943</v>
      </c>
      <c r="B911" s="24" t="s">
        <v>15692</v>
      </c>
      <c r="C911" s="3" t="str">
        <f t="shared" si="30"/>
        <v>C05139 : 1</v>
      </c>
      <c r="D911" s="25" t="str">
        <f t="shared" si="31"/>
        <v>C05139 : 16alpha-Hydroxydehydroepiandrosterone</v>
      </c>
    </row>
    <row r="912" spans="1:4">
      <c r="A912" s="24" t="s">
        <v>13944</v>
      </c>
      <c r="B912" s="24" t="s">
        <v>15693</v>
      </c>
      <c r="C912" s="3" t="str">
        <f t="shared" si="30"/>
        <v>C05141 : 1</v>
      </c>
      <c r="D912" s="25" t="str">
        <f t="shared" si="31"/>
        <v>C05141 : Estriol</v>
      </c>
    </row>
    <row r="913" spans="1:4">
      <c r="A913" s="24" t="s">
        <v>14614</v>
      </c>
      <c r="B913" s="24" t="s">
        <v>15694</v>
      </c>
      <c r="C913" s="3" t="str">
        <f t="shared" si="30"/>
        <v>C05167 : 1</v>
      </c>
      <c r="D913" s="25" t="str">
        <f t="shared" si="31"/>
        <v>C05167 : alpha-Amino acid</v>
      </c>
    </row>
    <row r="914" spans="1:4">
      <c r="A914" s="24" t="s">
        <v>13945</v>
      </c>
      <c r="B914" s="24" t="s">
        <v>15695</v>
      </c>
      <c r="C914" s="3" t="str">
        <f t="shared" si="30"/>
        <v>C05198 : 1</v>
      </c>
      <c r="D914" s="25" t="str">
        <f t="shared" si="31"/>
        <v>C05198 : 5'-Deoxyadenosine</v>
      </c>
    </row>
    <row r="915" spans="1:4">
      <c r="A915" s="24" t="s">
        <v>14615</v>
      </c>
      <c r="B915" s="24" t="s">
        <v>15696</v>
      </c>
      <c r="C915" s="3" t="str">
        <f t="shared" si="30"/>
        <v>C05223 : 1</v>
      </c>
      <c r="D915" s="25" t="str">
        <f t="shared" si="31"/>
        <v>C05223 : Dodecanoyl-[acyl-carrier protein]</v>
      </c>
    </row>
    <row r="916" spans="1:4">
      <c r="A916" s="24" t="s">
        <v>14616</v>
      </c>
      <c r="B916" s="24" t="s">
        <v>15697</v>
      </c>
      <c r="C916" s="3" t="str">
        <f t="shared" si="30"/>
        <v>C05258 : 1</v>
      </c>
      <c r="D916" s="25" t="str">
        <f t="shared" si="31"/>
        <v>C05258 : (S)-3-Hydroxyhexadecanoyl-CoA</v>
      </c>
    </row>
    <row r="917" spans="1:4">
      <c r="A917" s="24" t="s">
        <v>13946</v>
      </c>
      <c r="B917" s="24" t="s">
        <v>15698</v>
      </c>
      <c r="C917" s="3" t="str">
        <f t="shared" si="30"/>
        <v>C05259 : 1</v>
      </c>
      <c r="D917" s="25" t="str">
        <f t="shared" si="31"/>
        <v>C05259 : 3-Oxopalmitoyl-CoA</v>
      </c>
    </row>
    <row r="918" spans="1:4">
      <c r="A918" s="24" t="s">
        <v>14617</v>
      </c>
      <c r="B918" s="24" t="s">
        <v>15699</v>
      </c>
      <c r="C918" s="3" t="str">
        <f t="shared" si="30"/>
        <v>C05260 : 1</v>
      </c>
      <c r="D918" s="25" t="str">
        <f t="shared" si="31"/>
        <v>C05260 : (S)-3-Hydroxytetradecanoyl-CoA</v>
      </c>
    </row>
    <row r="919" spans="1:4">
      <c r="A919" s="24" t="s">
        <v>13947</v>
      </c>
      <c r="B919" s="24" t="s">
        <v>15700</v>
      </c>
      <c r="C919" s="3" t="str">
        <f t="shared" si="30"/>
        <v>C05261 : 1</v>
      </c>
      <c r="D919" s="25" t="str">
        <f t="shared" si="31"/>
        <v>C05261 : 3-Oxotetradecanoyl-CoA</v>
      </c>
    </row>
    <row r="920" spans="1:4">
      <c r="A920" s="24" t="s">
        <v>14618</v>
      </c>
      <c r="B920" s="24" t="s">
        <v>15701</v>
      </c>
      <c r="C920" s="3" t="str">
        <f t="shared" si="30"/>
        <v>C05262 : 1</v>
      </c>
      <c r="D920" s="25" t="str">
        <f t="shared" si="31"/>
        <v>C05262 : (S)-3-Hydroxydodecanoyl-CoA</v>
      </c>
    </row>
    <row r="921" spans="1:4">
      <c r="A921" s="24" t="s">
        <v>13948</v>
      </c>
      <c r="B921" s="24" t="s">
        <v>15702</v>
      </c>
      <c r="C921" s="3" t="str">
        <f t="shared" si="30"/>
        <v>C05263 : 1</v>
      </c>
      <c r="D921" s="25" t="str">
        <f t="shared" si="31"/>
        <v>C05263 : 3-Oxododecanoyl-CoA</v>
      </c>
    </row>
    <row r="922" spans="1:4">
      <c r="A922" s="24" t="s">
        <v>14619</v>
      </c>
      <c r="B922" s="24" t="s">
        <v>15703</v>
      </c>
      <c r="C922" s="3" t="str">
        <f t="shared" si="30"/>
        <v>C05264 : 1</v>
      </c>
      <c r="D922" s="25" t="str">
        <f t="shared" si="31"/>
        <v>C05264 : (S)-Hydroxydecanoyl-CoA</v>
      </c>
    </row>
    <row r="923" spans="1:4">
      <c r="A923" s="24" t="s">
        <v>13949</v>
      </c>
      <c r="B923" s="24" t="s">
        <v>15704</v>
      </c>
      <c r="C923" s="3" t="str">
        <f t="shared" si="30"/>
        <v>C05265 : 1</v>
      </c>
      <c r="D923" s="25" t="str">
        <f t="shared" si="31"/>
        <v>C05265 : 3-Oxodecanoyl-CoA</v>
      </c>
    </row>
    <row r="924" spans="1:4">
      <c r="A924" s="24" t="s">
        <v>14620</v>
      </c>
      <c r="B924" s="24" t="s">
        <v>15705</v>
      </c>
      <c r="C924" s="3" t="str">
        <f t="shared" si="30"/>
        <v>C05266 : 1</v>
      </c>
      <c r="D924" s="25" t="str">
        <f t="shared" si="31"/>
        <v>C05266 : (S)-3-Hydroxyoctanoyl-CoA</v>
      </c>
    </row>
    <row r="925" spans="1:4">
      <c r="A925" s="24" t="s">
        <v>13950</v>
      </c>
      <c r="B925" s="24" t="s">
        <v>15706</v>
      </c>
      <c r="C925" s="3" t="str">
        <f t="shared" si="30"/>
        <v>C05267 : 1</v>
      </c>
      <c r="D925" s="25" t="str">
        <f t="shared" si="31"/>
        <v>C05267 : 3-Oxooctanoyl-CoA</v>
      </c>
    </row>
    <row r="926" spans="1:4">
      <c r="A926" s="24" t="s">
        <v>14621</v>
      </c>
      <c r="B926" s="24" t="s">
        <v>15707</v>
      </c>
      <c r="C926" s="3" t="str">
        <f t="shared" si="30"/>
        <v>C05268 : 1</v>
      </c>
      <c r="D926" s="25" t="str">
        <f t="shared" si="31"/>
        <v>C05268 : (S)-Hydroxyhexanoyl-CoA</v>
      </c>
    </row>
    <row r="927" spans="1:4">
      <c r="A927" s="24" t="s">
        <v>13951</v>
      </c>
      <c r="B927" s="24" t="s">
        <v>15708</v>
      </c>
      <c r="C927" s="3" t="str">
        <f t="shared" si="30"/>
        <v>C05269 : 1</v>
      </c>
      <c r="D927" s="25" t="str">
        <f t="shared" si="31"/>
        <v>C05269 : 3-Oxohexanoyl-CoA</v>
      </c>
    </row>
    <row r="928" spans="1:4">
      <c r="A928" s="24" t="s">
        <v>14622</v>
      </c>
      <c r="B928" s="24" t="s">
        <v>15709</v>
      </c>
      <c r="C928" s="3" t="str">
        <f t="shared" si="30"/>
        <v>C05270 : 1</v>
      </c>
      <c r="D928" s="25" t="str">
        <f t="shared" si="31"/>
        <v>C05270 : Hexanoyl-CoA</v>
      </c>
    </row>
    <row r="929" spans="1:4">
      <c r="A929" s="24" t="s">
        <v>13952</v>
      </c>
      <c r="B929" s="24" t="s">
        <v>15710</v>
      </c>
      <c r="C929" s="3" t="str">
        <f t="shared" si="30"/>
        <v>C05271 : 1</v>
      </c>
      <c r="D929" s="25" t="str">
        <f t="shared" si="31"/>
        <v>C05271 : trans-Hex-2-enoyl-CoA</v>
      </c>
    </row>
    <row r="930" spans="1:4">
      <c r="A930" s="24" t="s">
        <v>13953</v>
      </c>
      <c r="B930" s="24" t="s">
        <v>15711</v>
      </c>
      <c r="C930" s="3" t="str">
        <f t="shared" si="30"/>
        <v>C05272 : 1</v>
      </c>
      <c r="D930" s="25" t="str">
        <f t="shared" si="31"/>
        <v>C05272 : trans-Hexadec-2-enoyl-CoA</v>
      </c>
    </row>
    <row r="931" spans="1:4">
      <c r="A931" s="24" t="s">
        <v>13954</v>
      </c>
      <c r="B931" s="24" t="s">
        <v>15712</v>
      </c>
      <c r="C931" s="3" t="str">
        <f t="shared" si="30"/>
        <v>C05273 : 1</v>
      </c>
      <c r="D931" s="25" t="str">
        <f t="shared" si="31"/>
        <v>C05273 : trans-Tetradec-2-enoyl-CoA</v>
      </c>
    </row>
    <row r="932" spans="1:4">
      <c r="A932" s="24" t="s">
        <v>14623</v>
      </c>
      <c r="B932" s="24" t="s">
        <v>15713</v>
      </c>
      <c r="C932" s="3" t="str">
        <f t="shared" si="30"/>
        <v>C05274 : 1</v>
      </c>
      <c r="D932" s="25" t="str">
        <f t="shared" si="31"/>
        <v>C05274 : Decanoyl-CoA</v>
      </c>
    </row>
    <row r="933" spans="1:4">
      <c r="A933" s="24" t="s">
        <v>13955</v>
      </c>
      <c r="B933" s="24" t="s">
        <v>15714</v>
      </c>
      <c r="C933" s="3" t="str">
        <f t="shared" si="30"/>
        <v>C05275 : 1</v>
      </c>
      <c r="D933" s="25" t="str">
        <f t="shared" si="31"/>
        <v>C05275 : trans-Dec-2-enoyl-CoA</v>
      </c>
    </row>
    <row r="934" spans="1:4">
      <c r="A934" s="24" t="s">
        <v>13956</v>
      </c>
      <c r="B934" s="24" t="s">
        <v>15715</v>
      </c>
      <c r="C934" s="3" t="str">
        <f t="shared" si="30"/>
        <v>C05276 : 1</v>
      </c>
      <c r="D934" s="25" t="str">
        <f t="shared" si="31"/>
        <v>C05276 : trans-Oct-2-enoyl-CoA</v>
      </c>
    </row>
    <row r="935" spans="1:4">
      <c r="A935" s="24" t="s">
        <v>13957</v>
      </c>
      <c r="B935" s="24" t="s">
        <v>15716</v>
      </c>
      <c r="C935" s="3" t="str">
        <f t="shared" si="30"/>
        <v>C05291 : 1</v>
      </c>
      <c r="D935" s="25" t="str">
        <f t="shared" si="31"/>
        <v>C05291 : 7alpha-Hydroxytestosterone</v>
      </c>
    </row>
    <row r="936" spans="1:4">
      <c r="A936" s="24" t="s">
        <v>13958</v>
      </c>
      <c r="B936" s="24" t="s">
        <v>15717</v>
      </c>
      <c r="C936" s="3" t="str">
        <f t="shared" si="30"/>
        <v>C05296 : 1</v>
      </c>
      <c r="D936" s="25" t="str">
        <f t="shared" si="31"/>
        <v>C05296 : 7alpha-Hydroxyandrost-4-ene-3,17-dione</v>
      </c>
    </row>
    <row r="937" spans="1:4">
      <c r="A937" s="24" t="s">
        <v>13959</v>
      </c>
      <c r="B937" s="24" t="s">
        <v>15718</v>
      </c>
      <c r="C937" s="3" t="str">
        <f t="shared" si="30"/>
        <v>C05298 : 1</v>
      </c>
      <c r="D937" s="25" t="str">
        <f t="shared" si="31"/>
        <v>C05298 : 2-Hydroxyestrone</v>
      </c>
    </row>
    <row r="938" spans="1:4">
      <c r="A938" s="24" t="s">
        <v>13960</v>
      </c>
      <c r="B938" s="24" t="s">
        <v>15719</v>
      </c>
      <c r="C938" s="3" t="str">
        <f t="shared" si="30"/>
        <v>C05300 : 1</v>
      </c>
      <c r="D938" s="25" t="str">
        <f t="shared" si="31"/>
        <v>C05300 : 16alpha-Hydroxyestrone</v>
      </c>
    </row>
    <row r="939" spans="1:4">
      <c r="A939" s="24" t="s">
        <v>13961</v>
      </c>
      <c r="B939" s="24" t="s">
        <v>15720</v>
      </c>
      <c r="C939" s="3" t="str">
        <f t="shared" si="30"/>
        <v>C05301 : 1</v>
      </c>
      <c r="D939" s="25" t="str">
        <f t="shared" si="31"/>
        <v>C05301 : 2-Hydroxyestradiol</v>
      </c>
    </row>
    <row r="940" spans="1:4">
      <c r="A940" s="24" t="s">
        <v>13962</v>
      </c>
      <c r="B940" s="24" t="s">
        <v>15721</v>
      </c>
      <c r="C940" s="3" t="str">
        <f t="shared" si="30"/>
        <v>C05335 : 1</v>
      </c>
      <c r="D940" s="25" t="str">
        <f t="shared" si="31"/>
        <v>C05335 : L-Selenomethionine</v>
      </c>
    </row>
    <row r="941" spans="1:4">
      <c r="A941" s="24" t="s">
        <v>13963</v>
      </c>
      <c r="B941" s="24" t="s">
        <v>15722</v>
      </c>
      <c r="C941" s="3" t="str">
        <f t="shared" si="30"/>
        <v>C05336 : 1</v>
      </c>
      <c r="D941" s="25" t="str">
        <f t="shared" si="31"/>
        <v>C05336 : Selenomethionyl-tRNA(Met)</v>
      </c>
    </row>
    <row r="942" spans="1:4">
      <c r="A942" s="24" t="s">
        <v>13964</v>
      </c>
      <c r="B942" s="24" t="s">
        <v>15723</v>
      </c>
      <c r="C942" s="3" t="str">
        <f t="shared" si="30"/>
        <v>C05345 : 1</v>
      </c>
      <c r="D942" s="25" t="str">
        <f t="shared" si="31"/>
        <v>C05345 : beta-D-Fructose 6-phosphate</v>
      </c>
    </row>
    <row r="943" spans="1:4">
      <c r="A943" s="24" t="s">
        <v>13965</v>
      </c>
      <c r="B943" s="24" t="s">
        <v>15724</v>
      </c>
      <c r="C943" s="3" t="str">
        <f t="shared" si="30"/>
        <v>C05359 : 1</v>
      </c>
      <c r="D943" s="25" t="str">
        <f t="shared" si="31"/>
        <v>C05359 : e-</v>
      </c>
    </row>
    <row r="944" spans="1:4">
      <c r="A944" s="24" t="s">
        <v>13966</v>
      </c>
      <c r="B944" s="24" t="s">
        <v>15725</v>
      </c>
      <c r="C944" s="3" t="str">
        <f t="shared" si="30"/>
        <v>C05361 : 1</v>
      </c>
      <c r="D944" s="25" t="str">
        <f t="shared" si="31"/>
        <v>C05361 : Hydrazine</v>
      </c>
    </row>
    <row r="945" spans="1:4">
      <c r="A945" s="24" t="s">
        <v>13967</v>
      </c>
      <c r="B945" s="24" t="s">
        <v>15726</v>
      </c>
      <c r="C945" s="3" t="str">
        <f t="shared" si="30"/>
        <v>C05378 : 1</v>
      </c>
      <c r="D945" s="25" t="str">
        <f t="shared" si="31"/>
        <v>C05378 : beta-D-Fructose 1,6-bisphosphate</v>
      </c>
    </row>
    <row r="946" spans="1:4">
      <c r="A946" s="24" t="s">
        <v>13968</v>
      </c>
      <c r="B946" s="24" t="s">
        <v>15727</v>
      </c>
      <c r="C946" s="3" t="str">
        <f t="shared" si="30"/>
        <v>C05379 : 1</v>
      </c>
      <c r="D946" s="25" t="str">
        <f t="shared" si="31"/>
        <v>C05379 : Oxalosuccinate</v>
      </c>
    </row>
    <row r="947" spans="1:4">
      <c r="A947" s="24" t="s">
        <v>13969</v>
      </c>
      <c r="B947" s="24" t="s">
        <v>15728</v>
      </c>
      <c r="C947" s="3" t="str">
        <f t="shared" si="30"/>
        <v>C05381 : 1</v>
      </c>
      <c r="D947" s="25" t="str">
        <f t="shared" si="31"/>
        <v>C05381 : 3-Carboxy-1-hydroxypropyl-ThPP</v>
      </c>
    </row>
    <row r="948" spans="1:4">
      <c r="A948" s="24" t="s">
        <v>13970</v>
      </c>
      <c r="B948" s="24" t="s">
        <v>15729</v>
      </c>
      <c r="C948" s="3" t="str">
        <f t="shared" si="30"/>
        <v>C05382 : 1</v>
      </c>
      <c r="D948" s="25" t="str">
        <f t="shared" si="31"/>
        <v>C05382 : Sedoheptulose 7-phosphate</v>
      </c>
    </row>
    <row r="949" spans="1:4">
      <c r="A949" s="24" t="s">
        <v>13971</v>
      </c>
      <c r="B949" s="24" t="s">
        <v>15730</v>
      </c>
      <c r="C949" s="3" t="str">
        <f t="shared" si="30"/>
        <v>C05394 : 1</v>
      </c>
      <c r="D949" s="25" t="str">
        <f t="shared" si="31"/>
        <v>C05394 : 3-Keto-beta-D-galactose</v>
      </c>
    </row>
    <row r="950" spans="1:4">
      <c r="A950" s="24" t="s">
        <v>14624</v>
      </c>
      <c r="B950" s="24" t="s">
        <v>15731</v>
      </c>
      <c r="C950" s="3" t="str">
        <f t="shared" si="30"/>
        <v>C05399 : 1</v>
      </c>
      <c r="D950" s="25" t="str">
        <f t="shared" si="31"/>
        <v>C05399 : Melibiitol</v>
      </c>
    </row>
    <row r="951" spans="1:4">
      <c r="A951" s="24" t="s">
        <v>14625</v>
      </c>
      <c r="B951" s="24" t="s">
        <v>15732</v>
      </c>
      <c r="C951" s="3" t="str">
        <f t="shared" si="30"/>
        <v>C05400 : 1</v>
      </c>
      <c r="D951" s="25" t="str">
        <f t="shared" si="31"/>
        <v>C05400 : Epimelibiose</v>
      </c>
    </row>
    <row r="952" spans="1:4">
      <c r="A952" s="24" t="s">
        <v>14626</v>
      </c>
      <c r="B952" s="24" t="s">
        <v>15733</v>
      </c>
      <c r="C952" s="3" t="str">
        <f t="shared" si="30"/>
        <v>C05401 : 1</v>
      </c>
      <c r="D952" s="25" t="str">
        <f t="shared" si="31"/>
        <v>C05401 : 3-beta-D-Galactosyl-sn-glycerol</v>
      </c>
    </row>
    <row r="953" spans="1:4">
      <c r="A953" s="24" t="s">
        <v>13972</v>
      </c>
      <c r="B953" s="24" t="s">
        <v>15734</v>
      </c>
      <c r="C953" s="3" t="str">
        <f t="shared" si="30"/>
        <v>C05402 : 1</v>
      </c>
      <c r="D953" s="25" t="str">
        <f t="shared" si="31"/>
        <v>C05402 : Melibiose</v>
      </c>
    </row>
    <row r="954" spans="1:4">
      <c r="A954" s="24" t="s">
        <v>14627</v>
      </c>
      <c r="B954" s="24" t="s">
        <v>15735</v>
      </c>
      <c r="C954" s="3" t="str">
        <f t="shared" si="30"/>
        <v>C05403 : 1</v>
      </c>
      <c r="D954" s="25" t="str">
        <f t="shared" si="31"/>
        <v>C05403 : 3-Ketolactose</v>
      </c>
    </row>
    <row r="955" spans="1:4">
      <c r="A955" s="24" t="s">
        <v>13973</v>
      </c>
      <c r="B955" s="24" t="s">
        <v>15736</v>
      </c>
      <c r="C955" s="3" t="str">
        <f t="shared" si="30"/>
        <v>C05404 : 1</v>
      </c>
      <c r="D955" s="25" t="str">
        <f t="shared" si="31"/>
        <v>C05404 : D-Gal alpha 1-&gt;6D-Gal alpha 1-&gt;6D-Glucose</v>
      </c>
    </row>
    <row r="956" spans="1:4">
      <c r="A956" s="24" t="s">
        <v>14628</v>
      </c>
      <c r="B956" s="24" t="s">
        <v>15737</v>
      </c>
      <c r="C956" s="3" t="str">
        <f t="shared" si="30"/>
        <v>C05445 : 1</v>
      </c>
      <c r="D956" s="25" t="str">
        <f t="shared" si="31"/>
        <v>C05445 : 3alpha,7alpha-Dihydroxy-5beta-cholestan-26-al</v>
      </c>
    </row>
    <row r="957" spans="1:4">
      <c r="A957" s="24" t="s">
        <v>13974</v>
      </c>
      <c r="B957" s="24" t="s">
        <v>15738</v>
      </c>
      <c r="C957" s="3" t="str">
        <f t="shared" si="30"/>
        <v>C05512 : 1</v>
      </c>
      <c r="D957" s="25" t="str">
        <f t="shared" si="31"/>
        <v>C05512 : Deoxyinosine</v>
      </c>
    </row>
    <row r="958" spans="1:4">
      <c r="A958" s="24" t="s">
        <v>13975</v>
      </c>
      <c r="B958" s="24" t="s">
        <v>15739</v>
      </c>
      <c r="C958" s="3" t="str">
        <f t="shared" si="30"/>
        <v>C05526 : 1</v>
      </c>
      <c r="D958" s="25" t="str">
        <f t="shared" si="31"/>
        <v>C05526 : S-Glutathionyl-L-cysteine</v>
      </c>
    </row>
    <row r="959" spans="1:4">
      <c r="A959" s="24" t="s">
        <v>13976</v>
      </c>
      <c r="B959" s="24" t="s">
        <v>15740</v>
      </c>
      <c r="C959" s="3" t="str">
        <f t="shared" si="30"/>
        <v>C05527 : 1</v>
      </c>
      <c r="D959" s="25" t="str">
        <f t="shared" si="31"/>
        <v>C05527 : 3-Sulfinylpyruvate</v>
      </c>
    </row>
    <row r="960" spans="1:4">
      <c r="A960" s="24" t="s">
        <v>13977</v>
      </c>
      <c r="B960" s="24" t="s">
        <v>15741</v>
      </c>
      <c r="C960" s="3" t="str">
        <f t="shared" si="30"/>
        <v>C05528 : 1</v>
      </c>
      <c r="D960" s="25" t="str">
        <f t="shared" si="31"/>
        <v>C05528 : 3-Sulfopyruvate</v>
      </c>
    </row>
    <row r="961" spans="1:4">
      <c r="A961" s="24" t="s">
        <v>13978</v>
      </c>
      <c r="B961" s="24" t="s">
        <v>15742</v>
      </c>
      <c r="C961" s="3" t="str">
        <f t="shared" si="30"/>
        <v>C05539 : 1</v>
      </c>
      <c r="D961" s="25" t="str">
        <f t="shared" si="31"/>
        <v>C05539 : N-Acetyl-L-2-amino-6-oxopimelate</v>
      </c>
    </row>
    <row r="962" spans="1:4">
      <c r="A962" s="24" t="s">
        <v>14629</v>
      </c>
      <c r="B962" s="24" t="s">
        <v>15743</v>
      </c>
      <c r="C962" s="3" t="str">
        <f t="shared" si="30"/>
        <v>C05551 : 1</v>
      </c>
      <c r="D962" s="25" t="str">
        <f t="shared" si="31"/>
        <v>C05551 : Penicillin G</v>
      </c>
    </row>
    <row r="963" spans="1:4">
      <c r="A963" s="24" t="s">
        <v>14630</v>
      </c>
      <c r="B963" s="24" t="s">
        <v>15744</v>
      </c>
      <c r="C963" s="3" t="str">
        <f t="shared" ref="C963:C1026" si="32">_xlfn.CONCAT(A963, " : ", "1")</f>
        <v>C05593 : 1</v>
      </c>
      <c r="D963" s="25" t="str">
        <f t="shared" ref="D963:D1026" si="33">_xlfn.CONCAT(A963, " : ", B963)</f>
        <v>C05593 : 3-Hydroxyphenylacetate</v>
      </c>
    </row>
    <row r="964" spans="1:4">
      <c r="A964" s="24" t="s">
        <v>13979</v>
      </c>
      <c r="B964" s="24" t="s">
        <v>15746</v>
      </c>
      <c r="C964" s="3" t="str">
        <f t="shared" si="32"/>
        <v>C05627 : 1</v>
      </c>
      <c r="D964" s="25" t="str">
        <f t="shared" si="33"/>
        <v>C05627 : 4-Hydroxystyrene</v>
      </c>
    </row>
    <row r="965" spans="1:4">
      <c r="A965" s="24" t="s">
        <v>14631</v>
      </c>
      <c r="B965" s="24" t="s">
        <v>15745</v>
      </c>
      <c r="C965" s="3" t="str">
        <f t="shared" si="32"/>
        <v>C05634 : 1</v>
      </c>
      <c r="D965" s="25" t="str">
        <f t="shared" si="33"/>
        <v>C05634 : 5-Hydroxyindoleacetaldehyde</v>
      </c>
    </row>
    <row r="966" spans="1:4">
      <c r="A966" s="24" t="s">
        <v>13980</v>
      </c>
      <c r="B966" s="24" t="s">
        <v>15747</v>
      </c>
      <c r="C966" s="3" t="str">
        <f t="shared" si="32"/>
        <v>C05635 : 1</v>
      </c>
      <c r="D966" s="25" t="str">
        <f t="shared" si="33"/>
        <v>C05635 : 5-Hydroxyindoleacetate</v>
      </c>
    </row>
    <row r="967" spans="1:4">
      <c r="A967" s="24" t="s">
        <v>13981</v>
      </c>
      <c r="B967" s="24" t="s">
        <v>15748</v>
      </c>
      <c r="C967" s="3" t="str">
        <f t="shared" si="32"/>
        <v>C05640 : 1</v>
      </c>
      <c r="D967" s="25" t="str">
        <f t="shared" si="33"/>
        <v>C05640 : Cinnavalininate</v>
      </c>
    </row>
    <row r="968" spans="1:4">
      <c r="A968" s="24" t="s">
        <v>13982</v>
      </c>
      <c r="B968" s="24" t="s">
        <v>15749</v>
      </c>
      <c r="C968" s="3" t="str">
        <f t="shared" si="32"/>
        <v>C05643 : 1</v>
      </c>
      <c r="D968" s="25" t="str">
        <f t="shared" si="33"/>
        <v>C05643 : 6-Hydroxymelatonin</v>
      </c>
    </row>
    <row r="969" spans="1:4">
      <c r="A969" s="24" t="s">
        <v>14632</v>
      </c>
      <c r="B969" s="24" t="s">
        <v>15750</v>
      </c>
      <c r="C969" s="3" t="str">
        <f t="shared" si="32"/>
        <v>C05665 : 1</v>
      </c>
      <c r="D969" s="25" t="str">
        <f t="shared" si="33"/>
        <v>C05665 : 3-Aminopropanal</v>
      </c>
    </row>
    <row r="970" spans="1:4">
      <c r="A970" s="24" t="s">
        <v>14633</v>
      </c>
      <c r="B970" s="24" t="s">
        <v>15751</v>
      </c>
      <c r="C970" s="3" t="str">
        <f t="shared" si="32"/>
        <v>C05668 : 1</v>
      </c>
      <c r="D970" s="25" t="str">
        <f t="shared" si="33"/>
        <v>C05668 : 3-Hydroxypropionyl-CoA</v>
      </c>
    </row>
    <row r="971" spans="1:4">
      <c r="A971" s="24" t="s">
        <v>14634</v>
      </c>
      <c r="B971" s="24" t="s">
        <v>15752</v>
      </c>
      <c r="C971" s="3" t="str">
        <f t="shared" si="32"/>
        <v>C05670 : 1</v>
      </c>
      <c r="D971" s="25" t="str">
        <f t="shared" si="33"/>
        <v>C05670 : 3-Aminopropiononitrile</v>
      </c>
    </row>
    <row r="972" spans="1:4">
      <c r="A972" s="24" t="s">
        <v>13983</v>
      </c>
      <c r="B972" s="24" t="s">
        <v>15753</v>
      </c>
      <c r="C972" s="3" t="str">
        <f t="shared" si="32"/>
        <v>C05684 : 1</v>
      </c>
      <c r="D972" s="25" t="str">
        <f t="shared" si="33"/>
        <v>C05684 : Selenite</v>
      </c>
    </row>
    <row r="973" spans="1:4">
      <c r="A973" s="24" t="s">
        <v>13984</v>
      </c>
      <c r="B973" s="24" t="s">
        <v>15754</v>
      </c>
      <c r="C973" s="3" t="str">
        <f t="shared" si="32"/>
        <v>C05686 : 1</v>
      </c>
      <c r="D973" s="25" t="str">
        <f t="shared" si="33"/>
        <v>C05686 : Adenylylselenate</v>
      </c>
    </row>
    <row r="974" spans="1:4">
      <c r="A974" s="24" t="s">
        <v>13985</v>
      </c>
      <c r="B974" s="24" t="s">
        <v>15755</v>
      </c>
      <c r="C974" s="3" t="str">
        <f t="shared" si="32"/>
        <v>C05688 : 1</v>
      </c>
      <c r="D974" s="25" t="str">
        <f t="shared" si="33"/>
        <v>C05688 : L-Selenocysteine</v>
      </c>
    </row>
    <row r="975" spans="1:4">
      <c r="A975" s="24" t="s">
        <v>13986</v>
      </c>
      <c r="B975" s="24" t="s">
        <v>15756</v>
      </c>
      <c r="C975" s="3" t="str">
        <f t="shared" si="32"/>
        <v>C05689 : 1</v>
      </c>
      <c r="D975" s="25" t="str">
        <f t="shared" si="33"/>
        <v>C05689 : Se-Methyl-L-selenocysteine</v>
      </c>
    </row>
    <row r="976" spans="1:4">
      <c r="A976" s="24" t="s">
        <v>13987</v>
      </c>
      <c r="B976" s="24" t="s">
        <v>15757</v>
      </c>
      <c r="C976" s="3" t="str">
        <f t="shared" si="32"/>
        <v>C05691 : 1</v>
      </c>
      <c r="D976" s="25" t="str">
        <f t="shared" si="33"/>
        <v>C05691 : Se-Adenosylselenomethionine</v>
      </c>
    </row>
    <row r="977" spans="1:4">
      <c r="A977" s="24" t="s">
        <v>13988</v>
      </c>
      <c r="B977" s="24" t="s">
        <v>15758</v>
      </c>
      <c r="C977" s="3" t="str">
        <f t="shared" si="32"/>
        <v>C05695 : 1</v>
      </c>
      <c r="D977" s="25" t="str">
        <f t="shared" si="33"/>
        <v>C05695 : gamma-Glutamyl-Se-methylselenocysteine</v>
      </c>
    </row>
    <row r="978" spans="1:4">
      <c r="A978" s="24" t="s">
        <v>13989</v>
      </c>
      <c r="B978" s="24" t="s">
        <v>15759</v>
      </c>
      <c r="C978" s="3" t="str">
        <f t="shared" si="32"/>
        <v>C05696 : 1</v>
      </c>
      <c r="D978" s="25" t="str">
        <f t="shared" si="33"/>
        <v>C05696 : 3'-Phosphoadenylylselenate</v>
      </c>
    </row>
    <row r="979" spans="1:4">
      <c r="A979" s="24" t="s">
        <v>13990</v>
      </c>
      <c r="B979" s="24" t="s">
        <v>15760</v>
      </c>
      <c r="C979" s="3" t="str">
        <f t="shared" si="32"/>
        <v>C05697 : 1</v>
      </c>
      <c r="D979" s="25" t="str">
        <f t="shared" si="33"/>
        <v>C05697 : Selenate</v>
      </c>
    </row>
    <row r="980" spans="1:4">
      <c r="A980" s="24" t="s">
        <v>13991</v>
      </c>
      <c r="B980" s="24" t="s">
        <v>15761</v>
      </c>
      <c r="C980" s="3" t="str">
        <f t="shared" si="32"/>
        <v>C05698 : 1</v>
      </c>
      <c r="D980" s="25" t="str">
        <f t="shared" si="33"/>
        <v>C05698 : Selenohomocysteine</v>
      </c>
    </row>
    <row r="981" spans="1:4">
      <c r="A981" s="24" t="s">
        <v>13992</v>
      </c>
      <c r="B981" s="24" t="s">
        <v>15762</v>
      </c>
      <c r="C981" s="3" t="str">
        <f t="shared" si="32"/>
        <v>C05699 : 1</v>
      </c>
      <c r="D981" s="25" t="str">
        <f t="shared" si="33"/>
        <v>C05699 : L-Selenocystathionine</v>
      </c>
    </row>
    <row r="982" spans="1:4">
      <c r="A982" s="24" t="s">
        <v>14635</v>
      </c>
      <c r="B982" s="24" t="s">
        <v>15763</v>
      </c>
      <c r="C982" s="3" t="str">
        <f t="shared" si="32"/>
        <v>C05702 : 1</v>
      </c>
      <c r="D982" s="25" t="str">
        <f t="shared" si="33"/>
        <v>C05702 : O-Phosphorylhomoserine</v>
      </c>
    </row>
    <row r="983" spans="1:4">
      <c r="A983" s="24" t="s">
        <v>13993</v>
      </c>
      <c r="B983" s="24" t="s">
        <v>15764</v>
      </c>
      <c r="C983" s="3" t="str">
        <f t="shared" si="32"/>
        <v>C05703 : 1</v>
      </c>
      <c r="D983" s="25" t="str">
        <f t="shared" si="33"/>
        <v>C05703 : Methaneselenol</v>
      </c>
    </row>
    <row r="984" spans="1:4">
      <c r="A984" s="24" t="s">
        <v>13994</v>
      </c>
      <c r="B984" s="24" t="s">
        <v>15765</v>
      </c>
      <c r="C984" s="3" t="str">
        <f t="shared" si="32"/>
        <v>C05711 : 1</v>
      </c>
      <c r="D984" s="25" t="str">
        <f t="shared" si="33"/>
        <v>C05711 : gamma-Glutamyl-beta-cyanoalanine</v>
      </c>
    </row>
    <row r="985" spans="1:4">
      <c r="A985" s="24" t="s">
        <v>13995</v>
      </c>
      <c r="B985" s="24" t="s">
        <v>15766</v>
      </c>
      <c r="C985" s="3" t="str">
        <f t="shared" si="32"/>
        <v>C05726 : 1</v>
      </c>
      <c r="D985" s="25" t="str">
        <f t="shared" si="33"/>
        <v>C05726 : S-Substituted L-cysteine</v>
      </c>
    </row>
    <row r="986" spans="1:4">
      <c r="A986" s="24" t="s">
        <v>13996</v>
      </c>
      <c r="B986" s="24" t="s">
        <v>15767</v>
      </c>
      <c r="C986" s="3" t="str">
        <f t="shared" si="32"/>
        <v>C05729 : 1</v>
      </c>
      <c r="D986" s="25" t="str">
        <f t="shared" si="33"/>
        <v>C05729 : R-S-Cysteinylglycine</v>
      </c>
    </row>
    <row r="987" spans="1:4">
      <c r="A987" s="24" t="s">
        <v>13997</v>
      </c>
      <c r="B987" s="24" t="s">
        <v>15768</v>
      </c>
      <c r="C987" s="3" t="str">
        <f t="shared" si="32"/>
        <v>C05744 : 1</v>
      </c>
      <c r="D987" s="25" t="str">
        <f t="shared" si="33"/>
        <v>C05744 : Acetoacetyl-[acp]</v>
      </c>
    </row>
    <row r="988" spans="1:4">
      <c r="A988" s="24" t="s">
        <v>14636</v>
      </c>
      <c r="B988" s="24" t="s">
        <v>15769</v>
      </c>
      <c r="C988" s="3" t="str">
        <f t="shared" si="32"/>
        <v>C05745 : 1</v>
      </c>
      <c r="D988" s="25" t="str">
        <f t="shared" si="33"/>
        <v>C05745 : Butyryl-[acp]</v>
      </c>
    </row>
    <row r="989" spans="1:4">
      <c r="A989" s="24" t="s">
        <v>13998</v>
      </c>
      <c r="B989" s="24" t="s">
        <v>15770</v>
      </c>
      <c r="C989" s="3" t="str">
        <f t="shared" si="32"/>
        <v>C05746 : 1</v>
      </c>
      <c r="D989" s="25" t="str">
        <f t="shared" si="33"/>
        <v>C05746 : 3-Oxohexanoyl-[acp]</v>
      </c>
    </row>
    <row r="990" spans="1:4">
      <c r="A990" s="24" t="s">
        <v>14637</v>
      </c>
      <c r="B990" s="24" t="s">
        <v>15771</v>
      </c>
      <c r="C990" s="3" t="str">
        <f t="shared" si="32"/>
        <v>C05747 : 1</v>
      </c>
      <c r="D990" s="25" t="str">
        <f t="shared" si="33"/>
        <v>C05747 : (3R)-3-Hydroxyhexanoyl-[acyl-carrier protein]</v>
      </c>
    </row>
    <row r="991" spans="1:4">
      <c r="A991" s="24" t="s">
        <v>13999</v>
      </c>
      <c r="B991" s="24" t="s">
        <v>15772</v>
      </c>
      <c r="C991" s="3" t="str">
        <f t="shared" si="32"/>
        <v>C05748 : 1</v>
      </c>
      <c r="D991" s="25" t="str">
        <f t="shared" si="33"/>
        <v>C05748 : trans-Hex-2-enoyl-[acp]</v>
      </c>
    </row>
    <row r="992" spans="1:4">
      <c r="A992" s="24" t="s">
        <v>14638</v>
      </c>
      <c r="B992" s="24" t="s">
        <v>15773</v>
      </c>
      <c r="C992" s="3" t="str">
        <f t="shared" si="32"/>
        <v>C05749 : 1</v>
      </c>
      <c r="D992" s="25" t="str">
        <f t="shared" si="33"/>
        <v>C05749 : Hexanoyl-[acp]</v>
      </c>
    </row>
    <row r="993" spans="1:4">
      <c r="A993" s="24" t="s">
        <v>14000</v>
      </c>
      <c r="B993" s="24" t="s">
        <v>15774</v>
      </c>
      <c r="C993" s="3" t="str">
        <f t="shared" si="32"/>
        <v>C05750 : 1</v>
      </c>
      <c r="D993" s="25" t="str">
        <f t="shared" si="33"/>
        <v>C05750 : 3-Oxooctanoyl-[acp]</v>
      </c>
    </row>
    <row r="994" spans="1:4">
      <c r="A994" s="24" t="s">
        <v>14001</v>
      </c>
      <c r="B994" s="24" t="s">
        <v>15775</v>
      </c>
      <c r="C994" s="3" t="str">
        <f t="shared" si="32"/>
        <v>C05751 : 1</v>
      </c>
      <c r="D994" s="25" t="str">
        <f t="shared" si="33"/>
        <v>C05751 : trans-Oct-2-enoyl-[acp]</v>
      </c>
    </row>
    <row r="995" spans="1:4">
      <c r="A995" s="24" t="s">
        <v>14639</v>
      </c>
      <c r="B995" s="24" t="s">
        <v>15776</v>
      </c>
      <c r="C995" s="3" t="str">
        <f t="shared" si="32"/>
        <v>C05752 : 1</v>
      </c>
      <c r="D995" s="25" t="str">
        <f t="shared" si="33"/>
        <v>C05752 : Octanoyl-[acp]</v>
      </c>
    </row>
    <row r="996" spans="1:4">
      <c r="A996" s="24" t="s">
        <v>14002</v>
      </c>
      <c r="B996" s="24" t="s">
        <v>15777</v>
      </c>
      <c r="C996" s="3" t="str">
        <f t="shared" si="32"/>
        <v>C05753 : 1</v>
      </c>
      <c r="D996" s="25" t="str">
        <f t="shared" si="33"/>
        <v>C05753 : 3-Oxodecanoyl-[acp]</v>
      </c>
    </row>
    <row r="997" spans="1:4">
      <c r="A997" s="24" t="s">
        <v>14003</v>
      </c>
      <c r="B997" s="24" t="s">
        <v>15778</v>
      </c>
      <c r="C997" s="3" t="str">
        <f t="shared" si="32"/>
        <v>C05754 : 1</v>
      </c>
      <c r="D997" s="25" t="str">
        <f t="shared" si="33"/>
        <v>C05754 : trans-Dec-2-enoyl-[acp]</v>
      </c>
    </row>
    <row r="998" spans="1:4">
      <c r="A998" s="24" t="s">
        <v>14640</v>
      </c>
      <c r="B998" s="24" t="s">
        <v>15779</v>
      </c>
      <c r="C998" s="3" t="str">
        <f t="shared" si="32"/>
        <v>C05755 : 1</v>
      </c>
      <c r="D998" s="25" t="str">
        <f t="shared" si="33"/>
        <v>C05755 : Decanoyl-[acp]</v>
      </c>
    </row>
    <row r="999" spans="1:4">
      <c r="A999" s="24" t="s">
        <v>14004</v>
      </c>
      <c r="B999" s="24" t="s">
        <v>15780</v>
      </c>
      <c r="C999" s="3" t="str">
        <f t="shared" si="32"/>
        <v>C05756 : 1</v>
      </c>
      <c r="D999" s="25" t="str">
        <f t="shared" si="33"/>
        <v>C05756 : 3-Oxododecanoyl-[acp]</v>
      </c>
    </row>
    <row r="1000" spans="1:4">
      <c r="A1000" s="24" t="s">
        <v>14641</v>
      </c>
      <c r="B1000" s="24" t="s">
        <v>15781</v>
      </c>
      <c r="C1000" s="3" t="str">
        <f t="shared" si="32"/>
        <v>C05757 : 1</v>
      </c>
      <c r="D1000" s="25" t="str">
        <f t="shared" si="33"/>
        <v>C05757 : (3R)-3-Hydroxydodecanoyl-[acyl-carrier protein]</v>
      </c>
    </row>
    <row r="1001" spans="1:4">
      <c r="A1001" s="24" t="s">
        <v>14005</v>
      </c>
      <c r="B1001" s="24" t="s">
        <v>15782</v>
      </c>
      <c r="C1001" s="3" t="str">
        <f t="shared" si="32"/>
        <v>C05758 : 1</v>
      </c>
      <c r="D1001" s="25" t="str">
        <f t="shared" si="33"/>
        <v>C05758 : trans-Dodec-2-enoyl-[acp]</v>
      </c>
    </row>
    <row r="1002" spans="1:4">
      <c r="A1002" s="24" t="s">
        <v>14006</v>
      </c>
      <c r="B1002" s="24" t="s">
        <v>15783</v>
      </c>
      <c r="C1002" s="3" t="str">
        <f t="shared" si="32"/>
        <v>C05759 : 1</v>
      </c>
      <c r="D1002" s="25" t="str">
        <f t="shared" si="33"/>
        <v>C05759 : 3-Oxotetradecanoyl-[acp]</v>
      </c>
    </row>
    <row r="1003" spans="1:4">
      <c r="A1003" s="24" t="s">
        <v>14007</v>
      </c>
      <c r="B1003" s="24" t="s">
        <v>15784</v>
      </c>
      <c r="C1003" s="3" t="str">
        <f t="shared" si="32"/>
        <v>C05760 : 1</v>
      </c>
      <c r="D1003" s="25" t="str">
        <f t="shared" si="33"/>
        <v>C05760 : trans-Tetradec-2-enoyl-[acp]</v>
      </c>
    </row>
    <row r="1004" spans="1:4">
      <c r="A1004" s="24" t="s">
        <v>14642</v>
      </c>
      <c r="B1004" s="24" t="s">
        <v>15785</v>
      </c>
      <c r="C1004" s="3" t="str">
        <f t="shared" si="32"/>
        <v>C05761 : 1</v>
      </c>
      <c r="D1004" s="25" t="str">
        <f t="shared" si="33"/>
        <v>C05761 : Tetradecanoyl-[acp]</v>
      </c>
    </row>
    <row r="1005" spans="1:4">
      <c r="A1005" s="24" t="s">
        <v>14008</v>
      </c>
      <c r="B1005" s="24" t="s">
        <v>15786</v>
      </c>
      <c r="C1005" s="3" t="str">
        <f t="shared" si="32"/>
        <v>C05762 : 1</v>
      </c>
      <c r="D1005" s="25" t="str">
        <f t="shared" si="33"/>
        <v>C05762 : 3-Oxohexadecanoyl-[acp]</v>
      </c>
    </row>
    <row r="1006" spans="1:4">
      <c r="A1006" s="24" t="s">
        <v>14009</v>
      </c>
      <c r="B1006" s="24" t="s">
        <v>15787</v>
      </c>
      <c r="C1006" s="3" t="str">
        <f t="shared" si="32"/>
        <v>C05763 : 1</v>
      </c>
      <c r="D1006" s="25" t="str">
        <f t="shared" si="33"/>
        <v>C05763 : trans-Hexadec-2-enoyl-[acp]</v>
      </c>
    </row>
    <row r="1007" spans="1:4">
      <c r="A1007" s="24" t="s">
        <v>14643</v>
      </c>
      <c r="B1007" s="24" t="s">
        <v>15788</v>
      </c>
      <c r="C1007" s="3" t="str">
        <f t="shared" si="32"/>
        <v>C05764 : 1</v>
      </c>
      <c r="D1007" s="25" t="str">
        <f t="shared" si="33"/>
        <v>C05764 : Hexadecanoyl-[acp]</v>
      </c>
    </row>
    <row r="1008" spans="1:4">
      <c r="A1008" s="24" t="s">
        <v>14644</v>
      </c>
      <c r="B1008" s="24" t="s">
        <v>15789</v>
      </c>
      <c r="C1008" s="3" t="str">
        <f t="shared" si="32"/>
        <v>C05766 : 1</v>
      </c>
      <c r="D1008" s="25" t="str">
        <f t="shared" si="33"/>
        <v>C05766 : Uroporphyrinogen I</v>
      </c>
    </row>
    <row r="1009" spans="1:4">
      <c r="A1009" s="24" t="s">
        <v>14010</v>
      </c>
      <c r="B1009" s="24" t="s">
        <v>15790</v>
      </c>
      <c r="C1009" s="3" t="str">
        <f t="shared" si="32"/>
        <v>C05768 : 1</v>
      </c>
      <c r="D1009" s="25" t="str">
        <f t="shared" si="33"/>
        <v>C05768 : Coproporphyrinogen I</v>
      </c>
    </row>
    <row r="1010" spans="1:4">
      <c r="A1010" s="24" t="s">
        <v>14011</v>
      </c>
      <c r="B1010" s="24" t="s">
        <v>15791</v>
      </c>
      <c r="C1010" s="3" t="str">
        <f t="shared" si="32"/>
        <v>C05774 : 1</v>
      </c>
      <c r="D1010" s="25" t="str">
        <f t="shared" si="33"/>
        <v>C05774 : Cobinamide</v>
      </c>
    </row>
    <row r="1011" spans="1:4">
      <c r="A1011" s="24" t="s">
        <v>14012</v>
      </c>
      <c r="B1011" s="24" t="s">
        <v>15792</v>
      </c>
      <c r="C1011" s="3" t="str">
        <f t="shared" si="32"/>
        <v>C05778 : 1</v>
      </c>
      <c r="D1011" s="25" t="str">
        <f t="shared" si="33"/>
        <v>C05778 : Sirohydrochlorin</v>
      </c>
    </row>
    <row r="1012" spans="1:4">
      <c r="A1012" s="24" t="s">
        <v>14013</v>
      </c>
      <c r="B1012" s="24" t="s">
        <v>15793</v>
      </c>
      <c r="C1012" s="3" t="str">
        <f t="shared" si="32"/>
        <v>C05796 : 1</v>
      </c>
      <c r="D1012" s="25" t="str">
        <f t="shared" si="33"/>
        <v>C05796 : Galactan</v>
      </c>
    </row>
    <row r="1013" spans="1:4">
      <c r="A1013" s="24" t="s">
        <v>14014</v>
      </c>
      <c r="B1013" s="24" t="s">
        <v>15794</v>
      </c>
      <c r="C1013" s="3" t="str">
        <f t="shared" si="32"/>
        <v>C05817 : 1</v>
      </c>
      <c r="D1013" s="25" t="str">
        <f t="shared" si="33"/>
        <v>C05817 : (1R,6R)-6-Hydroxy-2-succinylcyclohexa-2,4-diene-1-carboxylate</v>
      </c>
    </row>
    <row r="1014" spans="1:4">
      <c r="A1014" s="24" t="s">
        <v>14015</v>
      </c>
      <c r="B1014" s="24" t="s">
        <v>15795</v>
      </c>
      <c r="C1014" s="3" t="str">
        <f t="shared" si="32"/>
        <v>C05819 : 1</v>
      </c>
      <c r="D1014" s="25" t="str">
        <f t="shared" si="33"/>
        <v>C05819 : Menaquinol</v>
      </c>
    </row>
    <row r="1015" spans="1:4">
      <c r="A1015" s="24" t="s">
        <v>14016</v>
      </c>
      <c r="B1015" s="24" t="s">
        <v>15796</v>
      </c>
      <c r="C1015" s="3" t="str">
        <f t="shared" si="32"/>
        <v>C05822 : 1</v>
      </c>
      <c r="D1015" s="25" t="str">
        <f t="shared" si="33"/>
        <v>C05822 : 3'-CMP</v>
      </c>
    </row>
    <row r="1016" spans="1:4">
      <c r="A1016" s="24" t="s">
        <v>14645</v>
      </c>
      <c r="B1016" s="24" t="s">
        <v>15797</v>
      </c>
      <c r="C1016" s="3" t="str">
        <f t="shared" si="32"/>
        <v>C05823 : 1</v>
      </c>
      <c r="D1016" s="25" t="str">
        <f t="shared" si="33"/>
        <v>C05823 : 3-Mercaptolactate</v>
      </c>
    </row>
    <row r="1017" spans="1:4">
      <c r="A1017" s="24" t="s">
        <v>14017</v>
      </c>
      <c r="B1017" s="24" t="s">
        <v>15798</v>
      </c>
      <c r="C1017" s="3" t="str">
        <f t="shared" si="32"/>
        <v>C05840 : 1</v>
      </c>
      <c r="D1017" s="25" t="str">
        <f t="shared" si="33"/>
        <v>C05840 : Iminoaspartate</v>
      </c>
    </row>
    <row r="1018" spans="1:4">
      <c r="A1018" s="24" t="s">
        <v>14018</v>
      </c>
      <c r="B1018" s="24" t="s">
        <v>15799</v>
      </c>
      <c r="C1018" s="3" t="str">
        <f t="shared" si="32"/>
        <v>C05841 : 1</v>
      </c>
      <c r="D1018" s="25" t="str">
        <f t="shared" si="33"/>
        <v>C05841 : Nicotinate D-ribonucleoside</v>
      </c>
    </row>
    <row r="1019" spans="1:4">
      <c r="A1019" s="24" t="s">
        <v>14019</v>
      </c>
      <c r="B1019" s="24" t="s">
        <v>15800</v>
      </c>
      <c r="C1019" s="3" t="str">
        <f t="shared" si="32"/>
        <v>C05844 : 1</v>
      </c>
      <c r="D1019" s="25" t="str">
        <f t="shared" si="33"/>
        <v>C05844 : 5-L-Glutamyl-taurine</v>
      </c>
    </row>
    <row r="1020" spans="1:4">
      <c r="A1020" s="24" t="s">
        <v>14646</v>
      </c>
      <c r="B1020" s="24" t="s">
        <v>15801</v>
      </c>
      <c r="C1020" s="3" t="str">
        <f t="shared" si="32"/>
        <v>C05847 : 1</v>
      </c>
      <c r="D1020" s="25" t="str">
        <f t="shared" si="33"/>
        <v>C05847 : all-trans-Polyprenyl diphosphate</v>
      </c>
    </row>
    <row r="1021" spans="1:4">
      <c r="A1021" s="24" t="s">
        <v>14020</v>
      </c>
      <c r="B1021" s="24" t="s">
        <v>15802</v>
      </c>
      <c r="C1021" s="3" t="str">
        <f t="shared" si="32"/>
        <v>C05892 : 1</v>
      </c>
      <c r="D1021" s="25" t="str">
        <f t="shared" si="33"/>
        <v>C05892 : UDP-N-acetylmuramoyl-L-alanyl-gamma-D-glutamyl-L-lysine</v>
      </c>
    </row>
    <row r="1022" spans="1:4">
      <c r="A1022" s="24" t="s">
        <v>14021</v>
      </c>
      <c r="B1022" s="24" t="s">
        <v>15803</v>
      </c>
      <c r="C1022" s="3" t="str">
        <f t="shared" si="32"/>
        <v>C05893 : 1</v>
      </c>
      <c r="D1022" s="25" t="str">
        <f t="shared" si="33"/>
        <v>C05893 : Undecaprenyl-diphospho-N-acetylmuramoyl-(N-acetylglucosamine)-L-alanyl-gamma-D-glutamyl-L-lysyl-D-alanyl-D-alanine</v>
      </c>
    </row>
    <row r="1023" spans="1:4">
      <c r="A1023" s="24" t="s">
        <v>14022</v>
      </c>
      <c r="B1023" s="24" t="s">
        <v>15804</v>
      </c>
      <c r="C1023" s="3" t="str">
        <f t="shared" si="32"/>
        <v>C05897 : 1</v>
      </c>
      <c r="D1023" s="25" t="str">
        <f t="shared" si="33"/>
        <v>C05897 : Undecaprenyl-diphospho-N-acetylmuramoyl-L-alanyl-D-glutamyl-meso-2,6-diaminopimeloyl-D-alanyl-D-alanine</v>
      </c>
    </row>
    <row r="1024" spans="1:4">
      <c r="A1024" s="24" t="s">
        <v>14023</v>
      </c>
      <c r="B1024" s="24" t="s">
        <v>15805</v>
      </c>
      <c r="C1024" s="3" t="str">
        <f t="shared" si="32"/>
        <v>C05898 : 1</v>
      </c>
      <c r="D1024" s="25" t="str">
        <f t="shared" si="33"/>
        <v>C05898 : Undecaprenyl-diphospho-N-acetylmuramoyl-(N-acetylglucosamine)-L-alanyl-D-glutamyl-meso-2,6-diaminopimeloyl-D-alanyl-D-alanine</v>
      </c>
    </row>
    <row r="1025" spans="1:4">
      <c r="A1025" s="24" t="s">
        <v>14024</v>
      </c>
      <c r="B1025" s="24" t="s">
        <v>15806</v>
      </c>
      <c r="C1025" s="3" t="str">
        <f t="shared" si="32"/>
        <v>C05921 : 1</v>
      </c>
      <c r="D1025" s="25" t="str">
        <f t="shared" si="33"/>
        <v>C05921 : Biotinyl-5'-AMP</v>
      </c>
    </row>
    <row r="1026" spans="1:4">
      <c r="A1026" s="24" t="s">
        <v>14025</v>
      </c>
      <c r="B1026" s="24" t="s">
        <v>15807</v>
      </c>
      <c r="C1026" s="3" t="str">
        <f t="shared" si="32"/>
        <v>C05922 : 1</v>
      </c>
      <c r="D1026" s="25" t="str">
        <f t="shared" si="33"/>
        <v>C05922 : Formamidopyrimidine nucleoside triphosphate</v>
      </c>
    </row>
    <row r="1027" spans="1:4">
      <c r="A1027" s="24" t="s">
        <v>14026</v>
      </c>
      <c r="B1027" s="24" t="s">
        <v>15808</v>
      </c>
      <c r="C1027" s="3" t="str">
        <f t="shared" ref="C1027:C1090" si="34">_xlfn.CONCAT(A1027, " : ", "1")</f>
        <v>C05923 : 1</v>
      </c>
      <c r="D1027" s="25" t="str">
        <f t="shared" ref="D1027:D1090" si="35">_xlfn.CONCAT(A1027, " : ", B1027)</f>
        <v>C05923 : 2,5-Diaminopyrimidine nucleoside triphosphate</v>
      </c>
    </row>
    <row r="1028" spans="1:4">
      <c r="A1028" s="24" t="s">
        <v>14027</v>
      </c>
      <c r="B1028" s="24" t="s">
        <v>15809</v>
      </c>
      <c r="C1028" s="3" t="str">
        <f t="shared" si="34"/>
        <v>C05924 : 1</v>
      </c>
      <c r="D1028" s="25" t="str">
        <f t="shared" si="35"/>
        <v>C05924 : Molybdopterin</v>
      </c>
    </row>
    <row r="1029" spans="1:4">
      <c r="A1029" s="24" t="s">
        <v>14028</v>
      </c>
      <c r="B1029" s="24" t="s">
        <v>15810</v>
      </c>
      <c r="C1029" s="3" t="str">
        <f t="shared" si="34"/>
        <v>C05928 : 1</v>
      </c>
      <c r="D1029" s="25" t="str">
        <f t="shared" si="35"/>
        <v>C05928 : (6R)-10-Formyltetrahydropteroyldiglutamate</v>
      </c>
    </row>
    <row r="1030" spans="1:4">
      <c r="A1030" s="24" t="s">
        <v>14029</v>
      </c>
      <c r="B1030" s="24" t="s">
        <v>15811</v>
      </c>
      <c r="C1030" s="3" t="str">
        <f t="shared" si="34"/>
        <v>C05929 : 1</v>
      </c>
      <c r="D1030" s="25" t="str">
        <f t="shared" si="35"/>
        <v>C05929 : 10-Formyltetrahydrofolylpolyglutamate</v>
      </c>
    </row>
    <row r="1031" spans="1:4">
      <c r="A1031" s="24" t="s">
        <v>14030</v>
      </c>
      <c r="B1031" s="24" t="s">
        <v>15812</v>
      </c>
      <c r="C1031" s="3" t="str">
        <f t="shared" si="34"/>
        <v>C05933 : 1</v>
      </c>
      <c r="D1031" s="25" t="str">
        <f t="shared" si="35"/>
        <v>C05933 : N(omega)-Hydroxyarginine</v>
      </c>
    </row>
    <row r="1032" spans="1:4">
      <c r="A1032" s="24" t="s">
        <v>14647</v>
      </c>
      <c r="B1032" s="24" t="s">
        <v>15813</v>
      </c>
      <c r="C1032" s="3" t="str">
        <f t="shared" si="34"/>
        <v>C05936 : 1</v>
      </c>
      <c r="D1032" s="25" t="str">
        <f t="shared" si="35"/>
        <v>C05936 : N4-Acetylaminobutanal</v>
      </c>
    </row>
    <row r="1033" spans="1:4">
      <c r="A1033" s="24" t="s">
        <v>14031</v>
      </c>
      <c r="B1033" s="24" t="s">
        <v>15814</v>
      </c>
      <c r="C1033" s="3" t="str">
        <f t="shared" si="34"/>
        <v>C05938 : 1</v>
      </c>
      <c r="D1033" s="25" t="str">
        <f t="shared" si="35"/>
        <v>C05938 : L-4-Hydroxyglutamate semialdehyde</v>
      </c>
    </row>
    <row r="1034" spans="1:4">
      <c r="A1034" s="24" t="s">
        <v>14032</v>
      </c>
      <c r="B1034" s="24" t="s">
        <v>15815</v>
      </c>
      <c r="C1034" s="3" t="str">
        <f t="shared" si="34"/>
        <v>C05945 : 1</v>
      </c>
      <c r="D1034" s="25" t="str">
        <f t="shared" si="35"/>
        <v>C05945 : L-Arginine phosphate</v>
      </c>
    </row>
    <row r="1035" spans="1:4">
      <c r="A1035" s="24" t="s">
        <v>14033</v>
      </c>
      <c r="B1035" s="24" t="s">
        <v>15816</v>
      </c>
      <c r="C1035" s="3" t="str">
        <f t="shared" si="34"/>
        <v>C05946 : 1</v>
      </c>
      <c r="D1035" s="25" t="str">
        <f t="shared" si="35"/>
        <v>C05946 : (4R)-4-Hydroxy-2-oxoglutarate</v>
      </c>
    </row>
    <row r="1036" spans="1:4">
      <c r="A1036" s="24" t="s">
        <v>14034</v>
      </c>
      <c r="B1036" s="24" t="s">
        <v>15817</v>
      </c>
      <c r="C1036" s="3" t="str">
        <f t="shared" si="34"/>
        <v>C05947 : 1</v>
      </c>
      <c r="D1036" s="25" t="str">
        <f t="shared" si="35"/>
        <v>C05947 : L-erythro-4-Hydroxyglutamate</v>
      </c>
    </row>
    <row r="1037" spans="1:4">
      <c r="A1037" s="24" t="s">
        <v>14035</v>
      </c>
      <c r="B1037" s="24" t="s">
        <v>15818</v>
      </c>
      <c r="C1037" s="3" t="str">
        <f t="shared" si="34"/>
        <v>C05951 : 1</v>
      </c>
      <c r="D1037" s="25" t="str">
        <f t="shared" si="35"/>
        <v>C05951 : Leukotriene D4</v>
      </c>
    </row>
    <row r="1038" spans="1:4">
      <c r="A1038" s="24" t="s">
        <v>14648</v>
      </c>
      <c r="B1038" s="24" t="s">
        <v>15819</v>
      </c>
      <c r="C1038" s="3" t="str">
        <f t="shared" si="34"/>
        <v>C05966 : 1</v>
      </c>
      <c r="D1038" s="25" t="str">
        <f t="shared" si="35"/>
        <v>C05966 : 15(S)-HPETE</v>
      </c>
    </row>
    <row r="1039" spans="1:4">
      <c r="A1039" s="24" t="s">
        <v>14036</v>
      </c>
      <c r="B1039" s="24" t="s">
        <v>15820</v>
      </c>
      <c r="C1039" s="3" t="str">
        <f t="shared" si="34"/>
        <v>C05983 : 1</v>
      </c>
      <c r="D1039" s="25" t="str">
        <f t="shared" si="35"/>
        <v>C05983 : Propionyladenylate</v>
      </c>
    </row>
    <row r="1040" spans="1:4">
      <c r="A1040" s="24" t="s">
        <v>14649</v>
      </c>
      <c r="B1040" s="24" t="s">
        <v>15821</v>
      </c>
      <c r="C1040" s="3" t="str">
        <f t="shared" si="34"/>
        <v>C05984 : 1</v>
      </c>
      <c r="D1040" s="25" t="str">
        <f t="shared" si="35"/>
        <v>C05984 : 2-Hydroxybutanoic acid</v>
      </c>
    </row>
    <row r="1041" spans="1:4">
      <c r="A1041" s="24" t="s">
        <v>14650</v>
      </c>
      <c r="B1041" s="24" t="s">
        <v>15822</v>
      </c>
      <c r="C1041" s="3" t="str">
        <f t="shared" si="34"/>
        <v>C05985 : 1</v>
      </c>
      <c r="D1041" s="25" t="str">
        <f t="shared" si="35"/>
        <v>C05985 : 2-Propynal</v>
      </c>
    </row>
    <row r="1042" spans="1:4">
      <c r="A1042" s="24" t="s">
        <v>14037</v>
      </c>
      <c r="B1042" s="24" t="s">
        <v>15823</v>
      </c>
      <c r="C1042" s="3" t="str">
        <f t="shared" si="34"/>
        <v>C05993 : 1</v>
      </c>
      <c r="D1042" s="25" t="str">
        <f t="shared" si="35"/>
        <v>C05993 : Acetyl adenylate</v>
      </c>
    </row>
    <row r="1043" spans="1:4">
      <c r="A1043" s="24" t="s">
        <v>14651</v>
      </c>
      <c r="B1043" s="24" t="s">
        <v>15824</v>
      </c>
      <c r="C1043" s="3" t="str">
        <f t="shared" si="34"/>
        <v>C05998 : 1</v>
      </c>
      <c r="D1043" s="25" t="str">
        <f t="shared" si="35"/>
        <v>C05998 : 3-Hydroxyisovaleryl-CoA</v>
      </c>
    </row>
    <row r="1044" spans="1:4">
      <c r="A1044" s="24" t="s">
        <v>14038</v>
      </c>
      <c r="B1044" s="24" t="s">
        <v>15825</v>
      </c>
      <c r="C1044" s="3" t="str">
        <f t="shared" si="34"/>
        <v>C06000 : 1</v>
      </c>
      <c r="D1044" s="25" t="str">
        <f t="shared" si="35"/>
        <v>C06000 : (S)-3-Hydroxyisobutyryl-CoA</v>
      </c>
    </row>
    <row r="1045" spans="1:4">
      <c r="A1045" s="24" t="s">
        <v>14652</v>
      </c>
      <c r="B1045" s="24" t="s">
        <v>15826</v>
      </c>
      <c r="C1045" s="3" t="str">
        <f t="shared" si="34"/>
        <v>C06002 : 1</v>
      </c>
      <c r="D1045" s="25" t="str">
        <f t="shared" si="35"/>
        <v>C06002 : (S)-Methylmalonate semialdehyde</v>
      </c>
    </row>
    <row r="1046" spans="1:4">
      <c r="A1046" s="24" t="s">
        <v>14039</v>
      </c>
      <c r="B1046" s="24" t="s">
        <v>15827</v>
      </c>
      <c r="C1046" s="3" t="str">
        <f t="shared" si="34"/>
        <v>C06006 : 1</v>
      </c>
      <c r="D1046" s="25" t="str">
        <f t="shared" si="35"/>
        <v>C06006 : (S)-2-Aceto-2-hydroxybutanoate</v>
      </c>
    </row>
    <row r="1047" spans="1:4">
      <c r="A1047" s="24" t="s">
        <v>14653</v>
      </c>
      <c r="B1047" s="24" t="s">
        <v>15828</v>
      </c>
      <c r="C1047" s="3" t="str">
        <f t="shared" si="34"/>
        <v>C06007 : 1</v>
      </c>
      <c r="D1047" s="25" t="str">
        <f t="shared" si="35"/>
        <v>C06007 : (R)-2,3-Dihydroxy-3-methylpentanoate</v>
      </c>
    </row>
    <row r="1048" spans="1:4">
      <c r="A1048" s="24" t="s">
        <v>14040</v>
      </c>
      <c r="B1048" s="24" t="s">
        <v>15829</v>
      </c>
      <c r="C1048" s="3" t="str">
        <f t="shared" si="34"/>
        <v>C06010 : 1</v>
      </c>
      <c r="D1048" s="25" t="str">
        <f t="shared" si="35"/>
        <v>C06010 : (S)-2-Acetolactate</v>
      </c>
    </row>
    <row r="1049" spans="1:4">
      <c r="A1049" s="24" t="s">
        <v>14041</v>
      </c>
      <c r="B1049" s="24" t="s">
        <v>15830</v>
      </c>
      <c r="C1049" s="3" t="str">
        <f t="shared" si="34"/>
        <v>C06019 : 1</v>
      </c>
      <c r="D1049" s="25" t="str">
        <f t="shared" si="35"/>
        <v>C06019 : D-arabino-Hex-3-ulose 6-phosphate</v>
      </c>
    </row>
    <row r="1050" spans="1:4">
      <c r="A1050" s="24" t="s">
        <v>14042</v>
      </c>
      <c r="B1050" s="24" t="s">
        <v>15831</v>
      </c>
      <c r="C1050" s="3" t="str">
        <f t="shared" si="34"/>
        <v>C06023 : 1</v>
      </c>
      <c r="D1050" s="25" t="str">
        <f t="shared" si="35"/>
        <v>C06023 : D-Glucosaminide</v>
      </c>
    </row>
    <row r="1051" spans="1:4">
      <c r="A1051" s="24" t="s">
        <v>14043</v>
      </c>
      <c r="B1051" s="24" t="s">
        <v>15832</v>
      </c>
      <c r="C1051" s="3" t="str">
        <f t="shared" si="34"/>
        <v>C06032 : 1</v>
      </c>
      <c r="D1051" s="25" t="str">
        <f t="shared" si="35"/>
        <v>C06032 : D-erythro-3-Methylmalate</v>
      </c>
    </row>
    <row r="1052" spans="1:4">
      <c r="A1052" s="24" t="s">
        <v>14654</v>
      </c>
      <c r="B1052" s="24" t="s">
        <v>15833</v>
      </c>
      <c r="C1052" s="3" t="str">
        <f t="shared" si="34"/>
        <v>C06037 : 1</v>
      </c>
      <c r="D1052" s="25" t="str">
        <f t="shared" si="35"/>
        <v>C06037 : Digalactosyl-diacylglycerol</v>
      </c>
    </row>
    <row r="1053" spans="1:4">
      <c r="A1053" s="24" t="s">
        <v>14044</v>
      </c>
      <c r="B1053" s="24" t="s">
        <v>15834</v>
      </c>
      <c r="C1053" s="3" t="str">
        <f t="shared" si="34"/>
        <v>C06040 : 1</v>
      </c>
      <c r="D1053" s="25" t="str">
        <f t="shared" si="35"/>
        <v>C06040 : Diglucosyldiacylglycerol</v>
      </c>
    </row>
    <row r="1054" spans="1:4">
      <c r="A1054" s="24" t="s">
        <v>14045</v>
      </c>
      <c r="B1054" s="24" t="s">
        <v>15835</v>
      </c>
      <c r="C1054" s="3" t="str">
        <f t="shared" si="34"/>
        <v>C06054 : 1</v>
      </c>
      <c r="D1054" s="25" t="str">
        <f t="shared" si="35"/>
        <v>C06054 : 2-Oxo-3-hydroxy-4-phosphobutanoate</v>
      </c>
    </row>
    <row r="1055" spans="1:4">
      <c r="A1055" s="24" t="s">
        <v>14655</v>
      </c>
      <c r="B1055" s="24" t="s">
        <v>15836</v>
      </c>
      <c r="C1055" s="3" t="str">
        <f t="shared" si="34"/>
        <v>C06055 : 1</v>
      </c>
      <c r="D1055" s="25" t="str">
        <f t="shared" si="35"/>
        <v>C06055 : O-Phospho-4-hydroxy-L-threonine</v>
      </c>
    </row>
    <row r="1056" spans="1:4">
      <c r="A1056" s="24" t="s">
        <v>14046</v>
      </c>
      <c r="B1056" s="24" t="s">
        <v>15837</v>
      </c>
      <c r="C1056" s="3" t="str">
        <f t="shared" si="34"/>
        <v>C06056 : 1</v>
      </c>
      <c r="D1056" s="25" t="str">
        <f t="shared" si="35"/>
        <v>C06056 : 4-Hydroxy-L-threonine</v>
      </c>
    </row>
    <row r="1057" spans="1:4">
      <c r="A1057" s="24" t="s">
        <v>14656</v>
      </c>
      <c r="B1057" s="24" t="s">
        <v>15838</v>
      </c>
      <c r="C1057" s="3" t="str">
        <f t="shared" si="34"/>
        <v>C06060 : 1</v>
      </c>
      <c r="D1057" s="25" t="str">
        <f t="shared" si="35"/>
        <v>C06060 : Amidine</v>
      </c>
    </row>
    <row r="1058" spans="1:4">
      <c r="A1058" s="24" t="s">
        <v>14657</v>
      </c>
      <c r="B1058" s="24" t="s">
        <v>15839</v>
      </c>
      <c r="C1058" s="3" t="str">
        <f t="shared" si="34"/>
        <v>C06109 : 1</v>
      </c>
      <c r="D1058" s="25" t="str">
        <f t="shared" si="35"/>
        <v>C06109 : Cytochrome P-450 oxidized form</v>
      </c>
    </row>
    <row r="1059" spans="1:4">
      <c r="A1059" s="24" t="s">
        <v>14047</v>
      </c>
      <c r="B1059" s="24" t="s">
        <v>15840</v>
      </c>
      <c r="C1059" s="3" t="str">
        <f t="shared" si="34"/>
        <v>C06110 : 1</v>
      </c>
      <c r="D1059" s="25" t="str">
        <f t="shared" si="35"/>
        <v>C06110 : Cytochrome P-450 reduced form</v>
      </c>
    </row>
    <row r="1060" spans="1:4">
      <c r="A1060" s="24" t="s">
        <v>14048</v>
      </c>
      <c r="B1060" s="24" t="s">
        <v>15841</v>
      </c>
      <c r="C1060" s="3" t="str">
        <f t="shared" si="34"/>
        <v>C06112 : 1</v>
      </c>
      <c r="D1060" s="25" t="str">
        <f t="shared" si="35"/>
        <v>C06112 : L-Glutamyl-tRNA(Gln)</v>
      </c>
    </row>
    <row r="1061" spans="1:4">
      <c r="A1061" s="24" t="s">
        <v>14049</v>
      </c>
      <c r="B1061" s="24" t="s">
        <v>15842</v>
      </c>
      <c r="C1061" s="3" t="str">
        <f t="shared" si="34"/>
        <v>C06114 : 1</v>
      </c>
      <c r="D1061" s="25" t="str">
        <f t="shared" si="35"/>
        <v>C06114 : gamma-Glutamyl-beta-aminopropiononitrile</v>
      </c>
    </row>
    <row r="1062" spans="1:4">
      <c r="A1062" s="24" t="s">
        <v>14050</v>
      </c>
      <c r="B1062" s="24" t="s">
        <v>15843</v>
      </c>
      <c r="C1062" s="3" t="str">
        <f t="shared" si="34"/>
        <v>C06118 : 1</v>
      </c>
      <c r="D1062" s="25" t="str">
        <f t="shared" si="35"/>
        <v>C06118 : 4-(4-Deoxy-alpha-D-gluc-4-enuronosyl)-D-galacturonate</v>
      </c>
    </row>
    <row r="1063" spans="1:4">
      <c r="A1063" s="24" t="s">
        <v>14658</v>
      </c>
      <c r="B1063" s="24" t="s">
        <v>15844</v>
      </c>
      <c r="C1063" s="3" t="str">
        <f t="shared" si="34"/>
        <v>C06126 : 1</v>
      </c>
      <c r="D1063" s="25" t="str">
        <f t="shared" si="35"/>
        <v>C06126 : Digalactosylceramide</v>
      </c>
    </row>
    <row r="1064" spans="1:4">
      <c r="A1064" s="24" t="s">
        <v>14051</v>
      </c>
      <c r="B1064" s="24" t="s">
        <v>15845</v>
      </c>
      <c r="C1064" s="3" t="str">
        <f t="shared" si="34"/>
        <v>C06135 : 1</v>
      </c>
      <c r="D1064" s="25" t="str">
        <f t="shared" si="35"/>
        <v>C06135 : GA2</v>
      </c>
    </row>
    <row r="1065" spans="1:4">
      <c r="A1065" s="24" t="s">
        <v>14659</v>
      </c>
      <c r="B1065" s="24" t="s">
        <v>15846</v>
      </c>
      <c r="C1065" s="3" t="str">
        <f t="shared" si="34"/>
        <v>C06136 : 1</v>
      </c>
      <c r="D1065" s="25" t="str">
        <f t="shared" si="35"/>
        <v>C06136 : GA1</v>
      </c>
    </row>
    <row r="1066" spans="1:4">
      <c r="A1066" s="24" t="s">
        <v>14052</v>
      </c>
      <c r="B1066" s="24" t="s">
        <v>15847</v>
      </c>
      <c r="C1066" s="3" t="str">
        <f t="shared" si="34"/>
        <v>C06148 : 1</v>
      </c>
      <c r="D1066" s="25" t="str">
        <f t="shared" si="35"/>
        <v>C06148 : 2,5-Diamino-6-(5'-triphosphoryl-3',4'-trihydroxy-2'-oxopentyl)-amino-4-oxopyrimidine</v>
      </c>
    </row>
    <row r="1067" spans="1:4">
      <c r="A1067" s="24" t="s">
        <v>14660</v>
      </c>
      <c r="B1067" s="24" t="s">
        <v>15848</v>
      </c>
      <c r="C1067" s="3" t="str">
        <f t="shared" si="34"/>
        <v>C06153 : 1</v>
      </c>
      <c r="D1067" s="25" t="str">
        <f t="shared" si="35"/>
        <v>C06153 : scyllo-Inositol</v>
      </c>
    </row>
    <row r="1068" spans="1:4">
      <c r="A1068" s="24" t="s">
        <v>14053</v>
      </c>
      <c r="B1068" s="24" t="s">
        <v>15849</v>
      </c>
      <c r="C1068" s="3" t="str">
        <f t="shared" si="34"/>
        <v>C06156 : 1</v>
      </c>
      <c r="D1068" s="25" t="str">
        <f t="shared" si="35"/>
        <v>C06156 : alpha-D-Glucosamine 1-phosphate</v>
      </c>
    </row>
    <row r="1069" spans="1:4">
      <c r="A1069" s="24" t="s">
        <v>14054</v>
      </c>
      <c r="B1069" s="24" t="s">
        <v>15850</v>
      </c>
      <c r="C1069" s="3" t="str">
        <f t="shared" si="34"/>
        <v>C06157 : 1</v>
      </c>
      <c r="D1069" s="25" t="str">
        <f t="shared" si="35"/>
        <v>C06157 : [Dihydrolipoyllysine-residue succinyltransferase] S-glutaryldihydrolipoyllysine</v>
      </c>
    </row>
    <row r="1070" spans="1:4">
      <c r="A1070" s="24" t="s">
        <v>14055</v>
      </c>
      <c r="B1070" s="24" t="s">
        <v>15851</v>
      </c>
      <c r="C1070" s="3" t="str">
        <f t="shared" si="34"/>
        <v>C06174 : 1</v>
      </c>
      <c r="D1070" s="25" t="str">
        <f t="shared" si="35"/>
        <v>C06174 : Codeine</v>
      </c>
    </row>
    <row r="1071" spans="1:4">
      <c r="A1071" s="24" t="s">
        <v>14661</v>
      </c>
      <c r="B1071" s="24" t="s">
        <v>15852</v>
      </c>
      <c r="C1071" s="3" t="str">
        <f t="shared" si="34"/>
        <v>C06187 : 1</v>
      </c>
      <c r="D1071" s="25" t="str">
        <f t="shared" si="35"/>
        <v>C06187 : Arbutin 6-phosphate</v>
      </c>
    </row>
    <row r="1072" spans="1:4">
      <c r="A1072" s="24" t="s">
        <v>14662</v>
      </c>
      <c r="B1072" s="24" t="s">
        <v>15853</v>
      </c>
      <c r="C1072" s="3" t="str">
        <f t="shared" si="34"/>
        <v>C06188 : 1</v>
      </c>
      <c r="D1072" s="25" t="str">
        <f t="shared" si="35"/>
        <v>C06188 : Salicin 6-phosphate</v>
      </c>
    </row>
    <row r="1073" spans="1:4">
      <c r="A1073" s="24" t="s">
        <v>14056</v>
      </c>
      <c r="B1073" s="24" t="s">
        <v>15854</v>
      </c>
      <c r="C1073" s="3" t="str">
        <f t="shared" si="34"/>
        <v>C06193 : 1</v>
      </c>
      <c r="D1073" s="25" t="str">
        <f t="shared" si="35"/>
        <v>C06193 : Guanosine 3'-phosphate</v>
      </c>
    </row>
    <row r="1074" spans="1:4">
      <c r="A1074" s="24" t="s">
        <v>14663</v>
      </c>
      <c r="B1074" s="24" t="s">
        <v>15855</v>
      </c>
      <c r="C1074" s="3" t="str">
        <f t="shared" si="34"/>
        <v>C06194 : 1</v>
      </c>
      <c r="D1074" s="25" t="str">
        <f t="shared" si="35"/>
        <v>C06194 : 2',3'-Cyclic GMP</v>
      </c>
    </row>
    <row r="1075" spans="1:4">
      <c r="A1075" s="24" t="s">
        <v>14057</v>
      </c>
      <c r="B1075" s="24" t="s">
        <v>15856</v>
      </c>
      <c r="C1075" s="3" t="str">
        <f t="shared" si="34"/>
        <v>C06196 : 1</v>
      </c>
      <c r="D1075" s="25" t="str">
        <f t="shared" si="35"/>
        <v>C06196 : 2'-Deoxyinosine 5'-phosphate</v>
      </c>
    </row>
    <row r="1076" spans="1:4">
      <c r="A1076" s="24" t="s">
        <v>14664</v>
      </c>
      <c r="B1076" s="24" t="s">
        <v>15857</v>
      </c>
      <c r="C1076" s="3" t="str">
        <f t="shared" si="34"/>
        <v>C06197 : 1</v>
      </c>
      <c r="D1076" s="25" t="str">
        <f t="shared" si="35"/>
        <v>C06197 : P1,P3-Bis(5'-adenosyl) triphosphate</v>
      </c>
    </row>
    <row r="1077" spans="1:4">
      <c r="A1077" s="24" t="s">
        <v>14665</v>
      </c>
      <c r="B1077" s="24" t="s">
        <v>15858</v>
      </c>
      <c r="C1077" s="3" t="str">
        <f t="shared" si="34"/>
        <v>C06198 : 1</v>
      </c>
      <c r="D1077" s="25" t="str">
        <f t="shared" si="35"/>
        <v>C06198 : P1,P4-Bis(5'-uridyl) tetraphosphate</v>
      </c>
    </row>
    <row r="1078" spans="1:4">
      <c r="A1078" s="24" t="s">
        <v>14666</v>
      </c>
      <c r="B1078" s="24" t="s">
        <v>15859</v>
      </c>
      <c r="C1078" s="3" t="str">
        <f t="shared" si="34"/>
        <v>C06206 : 1</v>
      </c>
      <c r="D1078" s="25" t="str">
        <f t="shared" si="35"/>
        <v>C06206 : Benzoyl phosphate</v>
      </c>
    </row>
    <row r="1079" spans="1:4">
      <c r="A1079" s="24" t="s">
        <v>14058</v>
      </c>
      <c r="B1079" s="24" t="s">
        <v>15860</v>
      </c>
      <c r="C1079" s="3" t="str">
        <f t="shared" si="34"/>
        <v>C06210 : 1</v>
      </c>
      <c r="D1079" s="25" t="str">
        <f t="shared" si="35"/>
        <v>C06210 : 2-Hydroxy-6-keto-2,4-heptadienoate</v>
      </c>
    </row>
    <row r="1080" spans="1:4">
      <c r="A1080" s="24" t="s">
        <v>14059</v>
      </c>
      <c r="B1080" s="24" t="s">
        <v>15861</v>
      </c>
      <c r="C1080" s="3" t="str">
        <f t="shared" si="34"/>
        <v>C06215 : 1</v>
      </c>
      <c r="D1080" s="25" t="str">
        <f t="shared" si="35"/>
        <v>C06215 : Levan</v>
      </c>
    </row>
    <row r="1081" spans="1:4">
      <c r="A1081" s="24" t="s">
        <v>14060</v>
      </c>
      <c r="B1081" s="24" t="s">
        <v>15862</v>
      </c>
      <c r="C1081" s="3" t="str">
        <f t="shared" si="34"/>
        <v>C06224 : 1</v>
      </c>
      <c r="D1081" s="25" t="str">
        <f t="shared" si="35"/>
        <v>C06224 : 3,4-Dihydroxystyrene</v>
      </c>
    </row>
    <row r="1082" spans="1:4">
      <c r="A1082" s="24" t="s">
        <v>14061</v>
      </c>
      <c r="B1082" s="24" t="s">
        <v>15863</v>
      </c>
      <c r="C1082" s="3" t="str">
        <f t="shared" si="34"/>
        <v>C06232 : 1</v>
      </c>
      <c r="D1082" s="25" t="str">
        <f t="shared" si="35"/>
        <v>C06232 : Molybdate</v>
      </c>
    </row>
    <row r="1083" spans="1:4">
      <c r="A1083" s="24" t="s">
        <v>14062</v>
      </c>
      <c r="B1083" s="24" t="s">
        <v>15864</v>
      </c>
      <c r="C1083" s="3" t="str">
        <f t="shared" si="34"/>
        <v>C06249 : 1</v>
      </c>
      <c r="D1083" s="25" t="str">
        <f t="shared" si="35"/>
        <v>C06249 : Apo-[carboxylase]</v>
      </c>
    </row>
    <row r="1084" spans="1:4">
      <c r="A1084" s="24" t="s">
        <v>14063</v>
      </c>
      <c r="B1084" s="24" t="s">
        <v>15865</v>
      </c>
      <c r="C1084" s="3" t="str">
        <f t="shared" si="34"/>
        <v>C06250 : 1</v>
      </c>
      <c r="D1084" s="25" t="str">
        <f t="shared" si="35"/>
        <v>C06250 : Holo-[carboxylase]</v>
      </c>
    </row>
    <row r="1085" spans="1:4">
      <c r="A1085" s="24" t="s">
        <v>14064</v>
      </c>
      <c r="B1085" s="24" t="s">
        <v>15866</v>
      </c>
      <c r="C1085" s="3" t="str">
        <f t="shared" si="34"/>
        <v>C06259 : 1</v>
      </c>
      <c r="D1085" s="25" t="str">
        <f t="shared" si="35"/>
        <v>C06259 : Ferrocytochrome b</v>
      </c>
    </row>
    <row r="1086" spans="1:4">
      <c r="A1086" s="24" t="s">
        <v>14065</v>
      </c>
      <c r="B1086" s="24" t="s">
        <v>15867</v>
      </c>
      <c r="C1086" s="3" t="str">
        <f t="shared" si="34"/>
        <v>C06260 : 1</v>
      </c>
      <c r="D1086" s="25" t="str">
        <f t="shared" si="35"/>
        <v>C06260 : Ferricytochrome b</v>
      </c>
    </row>
    <row r="1087" spans="1:4">
      <c r="A1087" s="24" t="s">
        <v>14066</v>
      </c>
      <c r="B1087" s="24" t="s">
        <v>15868</v>
      </c>
      <c r="C1087" s="3" t="str">
        <f t="shared" si="34"/>
        <v>C06310 : 1</v>
      </c>
      <c r="D1087" s="25" t="str">
        <f t="shared" si="35"/>
        <v>C06310 : Diploptene</v>
      </c>
    </row>
    <row r="1088" spans="1:4">
      <c r="A1088" s="24" t="s">
        <v>14667</v>
      </c>
      <c r="B1088" s="24" t="s">
        <v>15869</v>
      </c>
      <c r="C1088" s="3" t="str">
        <f t="shared" si="34"/>
        <v>C06336 : 1</v>
      </c>
      <c r="D1088" s="25" t="str">
        <f t="shared" si="35"/>
        <v>C06336 : 3-Sulfocatechol</v>
      </c>
    </row>
    <row r="1089" spans="1:4">
      <c r="A1089" s="24" t="s">
        <v>14668</v>
      </c>
      <c r="B1089" s="24" t="s">
        <v>15870</v>
      </c>
      <c r="C1089" s="3" t="str">
        <f t="shared" si="34"/>
        <v>C06369 : 1</v>
      </c>
      <c r="D1089" s="25" t="str">
        <f t="shared" si="35"/>
        <v>C06369 : 2-Deoxy-D-glucose 6-phosphate</v>
      </c>
    </row>
    <row r="1090" spans="1:4">
      <c r="A1090" s="24" t="s">
        <v>14067</v>
      </c>
      <c r="B1090" s="24" t="s">
        <v>15871</v>
      </c>
      <c r="C1090" s="3" t="str">
        <f t="shared" si="34"/>
        <v>C06423 : 1</v>
      </c>
      <c r="D1090" s="25" t="str">
        <f t="shared" si="35"/>
        <v>C06423 : Octanoic acid</v>
      </c>
    </row>
    <row r="1091" spans="1:4">
      <c r="A1091" s="24" t="s">
        <v>14068</v>
      </c>
      <c r="B1091" s="24" t="s">
        <v>15872</v>
      </c>
      <c r="C1091" s="3" t="str">
        <f t="shared" ref="C1091:C1154" si="36">_xlfn.CONCAT(A1091, " : ", "1")</f>
        <v>C06441 : 1</v>
      </c>
      <c r="D1091" s="25" t="str">
        <f t="shared" ref="D1091:D1154" si="37">_xlfn.CONCAT(A1091, " : ", B1091)</f>
        <v>C06441 : L-Xylulose 1-phosphate</v>
      </c>
    </row>
    <row r="1092" spans="1:4">
      <c r="A1092" s="24" t="s">
        <v>14069</v>
      </c>
      <c r="B1092" s="24" t="s">
        <v>15873</v>
      </c>
      <c r="C1092" s="3" t="str">
        <f t="shared" si="36"/>
        <v>C06473 : 1</v>
      </c>
      <c r="D1092" s="25" t="str">
        <f t="shared" si="37"/>
        <v>C06473 : 2-Keto-D-gluconic acid</v>
      </c>
    </row>
    <row r="1093" spans="1:4">
      <c r="A1093" s="24" t="s">
        <v>14070</v>
      </c>
      <c r="B1093" s="24" t="s">
        <v>15874</v>
      </c>
      <c r="C1093" s="3" t="str">
        <f t="shared" si="36"/>
        <v>C06481 : 1</v>
      </c>
      <c r="D1093" s="25" t="str">
        <f t="shared" si="37"/>
        <v>C06481 : L-Seryl-tRNA(Sec)</v>
      </c>
    </row>
    <row r="1094" spans="1:4">
      <c r="A1094" s="24" t="s">
        <v>14071</v>
      </c>
      <c r="B1094" s="24" t="s">
        <v>15875</v>
      </c>
      <c r="C1094" s="3" t="str">
        <f t="shared" si="36"/>
        <v>C06504 : 1</v>
      </c>
      <c r="D1094" s="25" t="str">
        <f t="shared" si="37"/>
        <v>C06504 : Cob(II)yrinate a,c diamide</v>
      </c>
    </row>
    <row r="1095" spans="1:4">
      <c r="A1095" s="24" t="s">
        <v>14669</v>
      </c>
      <c r="B1095" s="24" t="s">
        <v>15876</v>
      </c>
      <c r="C1095" s="3" t="str">
        <f t="shared" si="36"/>
        <v>C06505 : 1</v>
      </c>
      <c r="D1095" s="25" t="str">
        <f t="shared" si="37"/>
        <v>C06505 : Cob(I)yrinate a,c diamide</v>
      </c>
    </row>
    <row r="1096" spans="1:4">
      <c r="A1096" s="24" t="s">
        <v>14072</v>
      </c>
      <c r="B1096" s="24" t="s">
        <v>15877</v>
      </c>
      <c r="C1096" s="3" t="str">
        <f t="shared" si="36"/>
        <v>C06506 : 1</v>
      </c>
      <c r="D1096" s="25" t="str">
        <f t="shared" si="37"/>
        <v>C06506 : Adenosyl cobyrinate a,c diamide</v>
      </c>
    </row>
    <row r="1097" spans="1:4">
      <c r="A1097" s="24" t="s">
        <v>14073</v>
      </c>
      <c r="B1097" s="24" t="s">
        <v>15878</v>
      </c>
      <c r="C1097" s="3" t="str">
        <f t="shared" si="36"/>
        <v>C06508 : 1</v>
      </c>
      <c r="D1097" s="25" t="str">
        <f t="shared" si="37"/>
        <v>C06508 : Adenosyl cobinamide</v>
      </c>
    </row>
    <row r="1098" spans="1:4">
      <c r="A1098" s="24" t="s">
        <v>14670</v>
      </c>
      <c r="B1098" s="24" t="s">
        <v>15879</v>
      </c>
      <c r="C1098" s="3" t="str">
        <f t="shared" si="36"/>
        <v>C06548 : 1</v>
      </c>
      <c r="D1098" s="25" t="str">
        <f t="shared" si="37"/>
        <v>C06548 : Ethylene oxide</v>
      </c>
    </row>
    <row r="1099" spans="1:4">
      <c r="A1099" s="24" t="s">
        <v>14074</v>
      </c>
      <c r="B1099" s="24" t="s">
        <v>15880</v>
      </c>
      <c r="C1099" s="3" t="str">
        <f t="shared" si="36"/>
        <v>C06567 : 1</v>
      </c>
      <c r="D1099" s="25" t="str">
        <f t="shared" si="37"/>
        <v>C06567 : Penicilloic acid</v>
      </c>
    </row>
    <row r="1100" spans="1:4">
      <c r="A1100" s="24" t="s">
        <v>14671</v>
      </c>
      <c r="B1100" s="24" t="s">
        <v>15881</v>
      </c>
      <c r="C1100" s="3" t="str">
        <f t="shared" si="36"/>
        <v>C06604 : 1</v>
      </c>
      <c r="D1100" s="25" t="str">
        <f t="shared" si="37"/>
        <v>C06604 : Parathion</v>
      </c>
    </row>
    <row r="1101" spans="1:4">
      <c r="A1101" s="24" t="s">
        <v>14075</v>
      </c>
      <c r="B1101" s="24" t="s">
        <v>15882</v>
      </c>
      <c r="C1101" s="3" t="str">
        <f t="shared" si="36"/>
        <v>C06606 : 1</v>
      </c>
      <c r="D1101" s="25" t="str">
        <f t="shared" si="37"/>
        <v>C06606 : Paraoxon</v>
      </c>
    </row>
    <row r="1102" spans="1:4">
      <c r="A1102" s="24" t="s">
        <v>14672</v>
      </c>
      <c r="B1102" s="24" t="s">
        <v>15883</v>
      </c>
      <c r="C1102" s="3" t="str">
        <f t="shared" si="36"/>
        <v>C06613 : 1</v>
      </c>
      <c r="D1102" s="25" t="str">
        <f t="shared" si="37"/>
        <v>C06613 : trans-3-Chloroallyl aldehyde</v>
      </c>
    </row>
    <row r="1103" spans="1:4">
      <c r="A1103" s="24" t="s">
        <v>14076</v>
      </c>
      <c r="B1103" s="24" t="s">
        <v>15884</v>
      </c>
      <c r="C1103" s="3" t="str">
        <f t="shared" si="36"/>
        <v>C06614 : 1</v>
      </c>
      <c r="D1103" s="25" t="str">
        <f t="shared" si="37"/>
        <v>C06614 : trans-3-Chloroacrylic acid</v>
      </c>
    </row>
    <row r="1104" spans="1:4">
      <c r="A1104" s="24" t="s">
        <v>14077</v>
      </c>
      <c r="B1104" s="24" t="s">
        <v>15885</v>
      </c>
      <c r="C1104" s="3" t="str">
        <f t="shared" si="36"/>
        <v>C06615 : 1</v>
      </c>
      <c r="D1104" s="25" t="str">
        <f t="shared" si="37"/>
        <v>C06615 : cis-3-Chloroacrylic acid</v>
      </c>
    </row>
    <row r="1105" spans="1:4">
      <c r="A1105" s="24" t="s">
        <v>14078</v>
      </c>
      <c r="B1105" s="24" t="s">
        <v>15886</v>
      </c>
      <c r="C1105" s="3" t="str">
        <f t="shared" si="36"/>
        <v>C06672 : 1</v>
      </c>
      <c r="D1105" s="25" t="str">
        <f t="shared" si="37"/>
        <v>C06672 : Vanillate</v>
      </c>
    </row>
    <row r="1106" spans="1:4">
      <c r="A1106" s="24" t="s">
        <v>14780</v>
      </c>
      <c r="B1106" s="24" t="s">
        <v>15887</v>
      </c>
      <c r="C1106" s="3" t="str">
        <f t="shared" si="36"/>
        <v>C06697  : 1</v>
      </c>
      <c r="D1106" s="25" t="str">
        <f t="shared" si="37"/>
        <v>C06697  : Arsenite</v>
      </c>
    </row>
    <row r="1107" spans="1:4">
      <c r="A1107" s="24" t="s">
        <v>14673</v>
      </c>
      <c r="B1107" s="24" t="s">
        <v>15888</v>
      </c>
      <c r="C1107" s="3" t="str">
        <f t="shared" si="36"/>
        <v>C06714 : 1</v>
      </c>
      <c r="D1107" s="25" t="str">
        <f t="shared" si="37"/>
        <v>C06714 : 3-Hydroxypimeloyl-CoA</v>
      </c>
    </row>
    <row r="1108" spans="1:4">
      <c r="A1108" s="24" t="s">
        <v>14079</v>
      </c>
      <c r="B1108" s="24" t="s">
        <v>15889</v>
      </c>
      <c r="C1108" s="3" t="str">
        <f t="shared" si="36"/>
        <v>C06715 : 1</v>
      </c>
      <c r="D1108" s="25" t="str">
        <f t="shared" si="37"/>
        <v>C06715 : 3-Oxopimeloyl-CoA</v>
      </c>
    </row>
    <row r="1109" spans="1:4">
      <c r="A1109" s="24" t="s">
        <v>14674</v>
      </c>
      <c r="B1109" s="24" t="s">
        <v>15890</v>
      </c>
      <c r="C1109" s="3" t="str">
        <f t="shared" si="36"/>
        <v>C06730 : 1</v>
      </c>
      <c r="D1109" s="25" t="str">
        <f t="shared" si="37"/>
        <v>C06730 : 4-Methylcatechol</v>
      </c>
    </row>
    <row r="1110" spans="1:4">
      <c r="A1110" s="24" t="s">
        <v>14080</v>
      </c>
      <c r="B1110" s="24" t="s">
        <v>15891</v>
      </c>
      <c r="C1110" s="3" t="str">
        <f t="shared" si="36"/>
        <v>C06754 : 1</v>
      </c>
      <c r="D1110" s="25" t="str">
        <f t="shared" si="37"/>
        <v>C06754 : Chloroacetaldehyde</v>
      </c>
    </row>
    <row r="1111" spans="1:4">
      <c r="A1111" s="24" t="s">
        <v>14081</v>
      </c>
      <c r="B1111" s="24" t="s">
        <v>15892</v>
      </c>
      <c r="C1111" s="3" t="str">
        <f t="shared" si="36"/>
        <v>C06755 : 1</v>
      </c>
      <c r="D1111" s="25" t="str">
        <f t="shared" si="37"/>
        <v>C06755 : Chloroacetic acid</v>
      </c>
    </row>
    <row r="1112" spans="1:4">
      <c r="A1112" s="24" t="s">
        <v>14082</v>
      </c>
      <c r="B1112" s="24" t="s">
        <v>15893</v>
      </c>
      <c r="C1112" s="3" t="str">
        <f t="shared" si="36"/>
        <v>C06760 : 1</v>
      </c>
      <c r="D1112" s="25" t="str">
        <f t="shared" si="37"/>
        <v>C06760 : 2-Hydroxy-5-methyl-cis,cis-muconic semialdehyde</v>
      </c>
    </row>
    <row r="1113" spans="1:4">
      <c r="A1113" s="24" t="s">
        <v>14675</v>
      </c>
      <c r="B1113" s="24" t="s">
        <v>15894</v>
      </c>
      <c r="C1113" s="3" t="str">
        <f t="shared" si="36"/>
        <v>C06790 : 1</v>
      </c>
      <c r="D1113" s="25" t="str">
        <f t="shared" si="37"/>
        <v>C06790 : Trichloroethene</v>
      </c>
    </row>
    <row r="1114" spans="1:4">
      <c r="A1114" s="24" t="s">
        <v>14676</v>
      </c>
      <c r="B1114" s="24" t="s">
        <v>15895</v>
      </c>
      <c r="C1114" s="3" t="str">
        <f t="shared" si="36"/>
        <v>C06800 : 1</v>
      </c>
      <c r="D1114" s="25" t="str">
        <f t="shared" si="37"/>
        <v>C06800 : Aflatoxin B1</v>
      </c>
    </row>
    <row r="1115" spans="1:4">
      <c r="A1115" s="24" t="s">
        <v>14677</v>
      </c>
      <c r="B1115" s="24" t="s">
        <v>15896</v>
      </c>
      <c r="C1115" s="3" t="str">
        <f t="shared" si="36"/>
        <v>C06868 : 1</v>
      </c>
      <c r="D1115" s="25" t="str">
        <f t="shared" si="37"/>
        <v>C06868 : Carbamazepine</v>
      </c>
    </row>
    <row r="1116" spans="1:4">
      <c r="A1116" s="24" t="s">
        <v>14083</v>
      </c>
      <c r="B1116" s="24" t="s">
        <v>15897</v>
      </c>
      <c r="C1116" s="3" t="str">
        <f t="shared" si="36"/>
        <v>C06892 : 1</v>
      </c>
      <c r="D1116" s="25" t="str">
        <f t="shared" si="37"/>
        <v>C06892 : 2-Deoxy-5-keto-D-gluconic acid</v>
      </c>
    </row>
    <row r="1117" spans="1:4">
      <c r="A1117" s="24" t="s">
        <v>14084</v>
      </c>
      <c r="B1117" s="24" t="s">
        <v>15898</v>
      </c>
      <c r="C1117" s="3" t="str">
        <f t="shared" si="36"/>
        <v>C06893 : 1</v>
      </c>
      <c r="D1117" s="25" t="str">
        <f t="shared" si="37"/>
        <v>C06893 : 2-Deoxy-5-keto-D-gluconic acid 6-phosphate</v>
      </c>
    </row>
    <row r="1118" spans="1:4">
      <c r="A1118" s="24" t="s">
        <v>14678</v>
      </c>
      <c r="B1118" s="24" t="s">
        <v>15899</v>
      </c>
      <c r="C1118" s="3" t="str">
        <f t="shared" si="36"/>
        <v>C07047 : 1</v>
      </c>
      <c r="D1118" s="25" t="str">
        <f t="shared" si="37"/>
        <v>C07047 : Ifosfamide</v>
      </c>
    </row>
    <row r="1119" spans="1:4">
      <c r="A1119" s="24" t="s">
        <v>14679</v>
      </c>
      <c r="B1119" s="24" t="s">
        <v>15900</v>
      </c>
      <c r="C1119" s="3" t="str">
        <f t="shared" si="36"/>
        <v>C07054 : 1</v>
      </c>
      <c r="D1119" s="25" t="str">
        <f t="shared" si="37"/>
        <v>C07054 : Isoniazid</v>
      </c>
    </row>
    <row r="1120" spans="1:4">
      <c r="A1120" s="24" t="s">
        <v>14680</v>
      </c>
      <c r="B1120" s="24" t="s">
        <v>15901</v>
      </c>
      <c r="C1120" s="3" t="str">
        <f t="shared" si="36"/>
        <v>C07073 : 1</v>
      </c>
      <c r="D1120" s="25" t="str">
        <f t="shared" si="37"/>
        <v>C07073 : Lidocaine</v>
      </c>
    </row>
    <row r="1121" spans="1:4">
      <c r="A1121" s="24" t="s">
        <v>14085</v>
      </c>
      <c r="B1121" s="24" t="s">
        <v>15902</v>
      </c>
      <c r="C1121" s="3" t="str">
        <f t="shared" si="36"/>
        <v>C07083 : 1</v>
      </c>
      <c r="D1121" s="25" t="str">
        <f t="shared" si="37"/>
        <v>C07083 : Styrene</v>
      </c>
    </row>
    <row r="1122" spans="1:4">
      <c r="A1122" s="24" t="s">
        <v>14681</v>
      </c>
      <c r="B1122" s="24" t="s">
        <v>15903</v>
      </c>
      <c r="C1122" s="3" t="str">
        <f t="shared" si="36"/>
        <v>C07085 : 1</v>
      </c>
      <c r="D1122" s="25" t="str">
        <f t="shared" si="37"/>
        <v>C07085 : 3-Vinylcatechol</v>
      </c>
    </row>
    <row r="1123" spans="1:4">
      <c r="A1123" s="24" t="s">
        <v>14086</v>
      </c>
      <c r="B1123" s="24" t="s">
        <v>15904</v>
      </c>
      <c r="C1123" s="3" t="str">
        <f t="shared" si="36"/>
        <v>C07086 : 1</v>
      </c>
      <c r="D1123" s="25" t="str">
        <f t="shared" si="37"/>
        <v>C07086 : Phenylacetic acid</v>
      </c>
    </row>
    <row r="1124" spans="1:4">
      <c r="A1124" s="24" t="s">
        <v>14087</v>
      </c>
      <c r="B1124" s="24" t="s">
        <v>15905</v>
      </c>
      <c r="C1124" s="3" t="str">
        <f t="shared" si="36"/>
        <v>C07087 : 1</v>
      </c>
      <c r="D1124" s="25" t="str">
        <f t="shared" si="37"/>
        <v>C07087 : 2-Hydroxy-6-oxoocta-2,4,7-trienoate</v>
      </c>
    </row>
    <row r="1125" spans="1:4">
      <c r="A1125" s="24" t="s">
        <v>14088</v>
      </c>
      <c r="B1125" s="24" t="s">
        <v>15906</v>
      </c>
      <c r="C1125" s="3" t="str">
        <f t="shared" si="36"/>
        <v>C07089 : 1</v>
      </c>
      <c r="D1125" s="25" t="str">
        <f t="shared" si="37"/>
        <v>C07089 : 5-Chloro-2-hydroxymuconic semialdehyde</v>
      </c>
    </row>
    <row r="1126" spans="1:4">
      <c r="A1126" s="24" t="s">
        <v>14682</v>
      </c>
      <c r="B1126" s="24" t="s">
        <v>15907</v>
      </c>
      <c r="C1126" s="3" t="str">
        <f t="shared" si="36"/>
        <v>C07108 : 1</v>
      </c>
      <c r="D1126" s="25" t="str">
        <f t="shared" si="37"/>
        <v>C07108 : Tamoxifen</v>
      </c>
    </row>
    <row r="1127" spans="1:4">
      <c r="A1127" s="24" t="s">
        <v>14683</v>
      </c>
      <c r="B1127" s="24" t="s">
        <v>15908</v>
      </c>
      <c r="C1127" s="3" t="str">
        <f t="shared" si="36"/>
        <v>C07118 : 1</v>
      </c>
      <c r="D1127" s="25" t="str">
        <f t="shared" si="37"/>
        <v>C07118 : Benzoylacetyl-CoA</v>
      </c>
    </row>
    <row r="1128" spans="1:4">
      <c r="A1128" s="24" t="s">
        <v>14684</v>
      </c>
      <c r="B1128" s="24" t="s">
        <v>15909</v>
      </c>
      <c r="C1128" s="3" t="str">
        <f t="shared" si="36"/>
        <v>C07292 : 1</v>
      </c>
      <c r="D1128" s="25" t="str">
        <f t="shared" si="37"/>
        <v>C07292 : Glutaredoxin</v>
      </c>
    </row>
    <row r="1129" spans="1:4">
      <c r="A1129" s="24" t="s">
        <v>14089</v>
      </c>
      <c r="B1129" s="24" t="s">
        <v>15910</v>
      </c>
      <c r="C1129" s="3" t="str">
        <f t="shared" si="36"/>
        <v>C07293 : 1</v>
      </c>
      <c r="D1129" s="25" t="str">
        <f t="shared" si="37"/>
        <v>C07293 : Glutaredoxin disulfide</v>
      </c>
    </row>
    <row r="1130" spans="1:4">
      <c r="A1130" s="24" t="s">
        <v>14090</v>
      </c>
      <c r="B1130" s="24" t="s">
        <v>15911</v>
      </c>
      <c r="C1130" s="3" t="str">
        <f t="shared" si="36"/>
        <v>C07446 : 1</v>
      </c>
      <c r="D1130" s="25" t="str">
        <f t="shared" si="37"/>
        <v>C07446 : Isonicotinic acid</v>
      </c>
    </row>
    <row r="1131" spans="1:4">
      <c r="A1131" s="24" t="s">
        <v>14091</v>
      </c>
      <c r="B1131" s="24" t="s">
        <v>15912</v>
      </c>
      <c r="C1131" s="3" t="str">
        <f t="shared" si="36"/>
        <v>C07447 : 1</v>
      </c>
      <c r="D1131" s="25" t="str">
        <f t="shared" si="37"/>
        <v>C07447 : Acetylhydrazine</v>
      </c>
    </row>
    <row r="1132" spans="1:4">
      <c r="A1132" s="24" t="s">
        <v>14685</v>
      </c>
      <c r="B1132" s="24" t="s">
        <v>15913</v>
      </c>
      <c r="C1132" s="3" t="str">
        <f t="shared" si="36"/>
        <v>C07478 : 1</v>
      </c>
      <c r="D1132" s="25" t="str">
        <f t="shared" si="37"/>
        <v>C07478 : 2-Hydroxy-5-methyl-cis,cis-muconate</v>
      </c>
    </row>
    <row r="1133" spans="1:4">
      <c r="A1133" s="24" t="s">
        <v>14092</v>
      </c>
      <c r="B1133" s="24" t="s">
        <v>15914</v>
      </c>
      <c r="C1133" s="3" t="str">
        <f t="shared" si="36"/>
        <v>C07479 : 1</v>
      </c>
      <c r="D1133" s="25" t="str">
        <f t="shared" si="37"/>
        <v>C07479 : 2-Oxo-5-methyl-cis-muconate</v>
      </c>
    </row>
    <row r="1134" spans="1:4">
      <c r="A1134" s="24" t="s">
        <v>14686</v>
      </c>
      <c r="B1134" s="24" t="s">
        <v>15915</v>
      </c>
      <c r="C1134" s="3" t="str">
        <f t="shared" si="36"/>
        <v>C07481 : 1</v>
      </c>
      <c r="D1134" s="25" t="str">
        <f t="shared" si="37"/>
        <v>C07481 : Caffeine</v>
      </c>
    </row>
    <row r="1135" spans="1:4">
      <c r="A1135" s="24" t="s">
        <v>14093</v>
      </c>
      <c r="B1135" s="24" t="s">
        <v>15916</v>
      </c>
      <c r="C1135" s="3" t="str">
        <f t="shared" si="36"/>
        <v>C07496 : 1</v>
      </c>
      <c r="D1135" s="25" t="str">
        <f t="shared" si="37"/>
        <v>C07496 : Carbamazepine-10,11-epoxide</v>
      </c>
    </row>
    <row r="1136" spans="1:4">
      <c r="A1136" s="24" t="s">
        <v>14687</v>
      </c>
      <c r="B1136" s="24" t="s">
        <v>15917</v>
      </c>
      <c r="C1136" s="3" t="str">
        <f t="shared" si="36"/>
        <v>C07535 : 1</v>
      </c>
      <c r="D1136" s="25" t="str">
        <f t="shared" si="37"/>
        <v>C07535 : Benzo[a]pyrene</v>
      </c>
    </row>
    <row r="1137" spans="1:4">
      <c r="A1137" s="24" t="s">
        <v>14688</v>
      </c>
      <c r="B1137" s="24" t="s">
        <v>15918</v>
      </c>
      <c r="C1137" s="3" t="str">
        <f t="shared" si="36"/>
        <v>C07572 : 1</v>
      </c>
      <c r="D1137" s="25" t="str">
        <f t="shared" si="37"/>
        <v>C07572 : Citalopram</v>
      </c>
    </row>
    <row r="1138" spans="1:4">
      <c r="A1138" s="24" t="s">
        <v>14689</v>
      </c>
      <c r="B1138" s="24" t="s">
        <v>15919</v>
      </c>
      <c r="C1138" s="3" t="str">
        <f t="shared" si="36"/>
        <v>C07585 : 1</v>
      </c>
      <c r="D1138" s="25" t="str">
        <f t="shared" si="37"/>
        <v>C07585 : N-Acetylisoniazid</v>
      </c>
    </row>
    <row r="1139" spans="1:4">
      <c r="A1139" s="24" t="s">
        <v>14690</v>
      </c>
      <c r="B1139" s="24" t="s">
        <v>15920</v>
      </c>
      <c r="C1139" s="3" t="str">
        <f t="shared" si="36"/>
        <v>C07648 : 1</v>
      </c>
      <c r="D1139" s="25" t="str">
        <f t="shared" si="37"/>
        <v>C07648 : Thioguanine</v>
      </c>
    </row>
    <row r="1140" spans="1:4">
      <c r="A1140" s="24" t="s">
        <v>14094</v>
      </c>
      <c r="B1140" s="24" t="s">
        <v>15921</v>
      </c>
      <c r="C1140" s="3" t="str">
        <f t="shared" si="36"/>
        <v>C07649 : 1</v>
      </c>
      <c r="D1140" s="25" t="str">
        <f t="shared" si="37"/>
        <v>C07649 : 5-FU</v>
      </c>
    </row>
    <row r="1141" spans="1:4">
      <c r="A1141" s="24" t="s">
        <v>14095</v>
      </c>
      <c r="B1141" s="24" t="s">
        <v>15922</v>
      </c>
      <c r="C1141" s="3" t="str">
        <f t="shared" si="36"/>
        <v>C08249 : 1</v>
      </c>
      <c r="D1141" s="25" t="str">
        <f t="shared" si="37"/>
        <v>C08249 : Pyrimidine 5'-deoxynucleotide</v>
      </c>
    </row>
    <row r="1142" spans="1:4">
      <c r="A1142" s="24" t="s">
        <v>14096</v>
      </c>
      <c r="B1142" s="24" t="s">
        <v>15923</v>
      </c>
      <c r="C1142" s="3" t="str">
        <f t="shared" si="36"/>
        <v>C08276 : 1</v>
      </c>
      <c r="D1142" s="25" t="str">
        <f t="shared" si="37"/>
        <v>C08276 : 3-(Methylthio)propanoate</v>
      </c>
    </row>
    <row r="1143" spans="1:4">
      <c r="A1143" s="24" t="s">
        <v>14691</v>
      </c>
      <c r="B1143" s="24" t="s">
        <v>15924</v>
      </c>
      <c r="C1143" s="3" t="str">
        <f t="shared" si="36"/>
        <v>C08353 : 1</v>
      </c>
      <c r="D1143" s="25" t="str">
        <f t="shared" si="37"/>
        <v>C08353 : beta-D-Ribopyranose</v>
      </c>
    </row>
    <row r="1144" spans="1:4">
      <c r="A1144" s="24" t="s">
        <v>14097</v>
      </c>
      <c r="B1144" s="24" t="s">
        <v>15925</v>
      </c>
      <c r="C1144" s="3" t="str">
        <f t="shared" si="36"/>
        <v>C09332 : 1</v>
      </c>
      <c r="D1144" s="25" t="str">
        <f t="shared" si="37"/>
        <v>C09332 : THF-L-glutamate</v>
      </c>
    </row>
    <row r="1145" spans="1:4">
      <c r="A1145" s="24" t="s">
        <v>14098</v>
      </c>
      <c r="B1145" s="24" t="s">
        <v>15926</v>
      </c>
      <c r="C1145" s="3" t="str">
        <f t="shared" si="36"/>
        <v>C11004 : 1</v>
      </c>
      <c r="D1145" s="25" t="str">
        <f t="shared" si="37"/>
        <v>C11004 : 2,6-Dimethylaniline</v>
      </c>
    </row>
    <row r="1146" spans="1:4">
      <c r="A1146" s="24" t="s">
        <v>14692</v>
      </c>
      <c r="B1146" s="24" t="s">
        <v>15927</v>
      </c>
      <c r="C1146" s="3" t="str">
        <f t="shared" si="36"/>
        <v>C11038 : 1</v>
      </c>
      <c r="D1146" s="25" t="str">
        <f t="shared" si="37"/>
        <v>C11038 : 2'-Deoxy-5-hydroxymethylcytidine-5'-diphosphate</v>
      </c>
    </row>
    <row r="1147" spans="1:4">
      <c r="A1147" s="24" t="s">
        <v>14099</v>
      </c>
      <c r="B1147" s="24" t="s">
        <v>15928</v>
      </c>
      <c r="C1147" s="3" t="str">
        <f t="shared" si="36"/>
        <v>C11039 : 1</v>
      </c>
      <c r="D1147" s="25" t="str">
        <f t="shared" si="37"/>
        <v>C11039 : 2'-Deoxy-5-hydroxymethylcytidine-5'-triphosphate</v>
      </c>
    </row>
    <row r="1148" spans="1:4">
      <c r="A1148" s="24" t="s">
        <v>14693</v>
      </c>
      <c r="B1148" s="24" t="s">
        <v>15929</v>
      </c>
      <c r="C1148" s="3" t="str">
        <f t="shared" si="36"/>
        <v>C11145 : 1</v>
      </c>
      <c r="D1148" s="25" t="str">
        <f t="shared" si="37"/>
        <v>C11145 : Methanesulfonic acid</v>
      </c>
    </row>
    <row r="1149" spans="1:4">
      <c r="A1149" s="24" t="s">
        <v>14100</v>
      </c>
      <c r="B1149" s="24" t="s">
        <v>15930</v>
      </c>
      <c r="C1149" s="3" t="str">
        <f t="shared" si="36"/>
        <v>C11148 : 1</v>
      </c>
      <c r="D1149" s="25" t="str">
        <f t="shared" si="37"/>
        <v>C11148 : TCE epoxide</v>
      </c>
    </row>
    <row r="1150" spans="1:4">
      <c r="A1150" s="24" t="s">
        <v>14101</v>
      </c>
      <c r="B1150" s="24" t="s">
        <v>15931</v>
      </c>
      <c r="C1150" s="3" t="str">
        <f t="shared" si="36"/>
        <v>C11173 : 1</v>
      </c>
      <c r="D1150" s="25" t="str">
        <f t="shared" si="37"/>
        <v>C11173 : SN-38</v>
      </c>
    </row>
    <row r="1151" spans="1:4">
      <c r="A1151" s="24" t="s">
        <v>13229</v>
      </c>
      <c r="B1151" s="24" t="s">
        <v>15932</v>
      </c>
      <c r="C1151" s="3" t="str">
        <f t="shared" si="36"/>
        <v>C11215  : 1</v>
      </c>
      <c r="D1151" s="25" t="str">
        <f t="shared" si="37"/>
        <v>C11215  : Arsenate ion</v>
      </c>
    </row>
    <row r="1152" spans="1:4">
      <c r="A1152" s="24" t="s">
        <v>14102</v>
      </c>
      <c r="B1152" s="24" t="s">
        <v>15933</v>
      </c>
      <c r="C1152" s="3" t="str">
        <f t="shared" si="36"/>
        <v>C11355 : 1</v>
      </c>
      <c r="D1152" s="25" t="str">
        <f t="shared" si="37"/>
        <v>C11355 : 4-Amino-4-deoxychorismate</v>
      </c>
    </row>
    <row r="1153" spans="1:4">
      <c r="A1153" s="24" t="s">
        <v>14694</v>
      </c>
      <c r="B1153" s="24" t="s">
        <v>15934</v>
      </c>
      <c r="C1153" s="3" t="str">
        <f t="shared" si="36"/>
        <v>C11434 : 1</v>
      </c>
      <c r="D1153" s="25" t="str">
        <f t="shared" si="37"/>
        <v>C11434 : 2-C-Methyl-D-erythritol 4-phosphate</v>
      </c>
    </row>
    <row r="1154" spans="1:4">
      <c r="A1154" s="24" t="s">
        <v>14103</v>
      </c>
      <c r="B1154" s="24" t="s">
        <v>15935</v>
      </c>
      <c r="C1154" s="3" t="str">
        <f t="shared" si="36"/>
        <v>C11435 : 1</v>
      </c>
      <c r="D1154" s="25" t="str">
        <f t="shared" si="37"/>
        <v>C11435 : 4-(Cytidine 5'-diphospho)-2-C-methyl-D-erythritol</v>
      </c>
    </row>
    <row r="1155" spans="1:4">
      <c r="A1155" s="24" t="s">
        <v>14104</v>
      </c>
      <c r="B1155" s="24" t="s">
        <v>15936</v>
      </c>
      <c r="C1155" s="3" t="str">
        <f t="shared" ref="C1155:C1218" si="38">_xlfn.CONCAT(A1155, " : ", "1")</f>
        <v>C11436 : 1</v>
      </c>
      <c r="D1155" s="25" t="str">
        <f t="shared" ref="D1155:D1218" si="39">_xlfn.CONCAT(A1155, " : ", B1155)</f>
        <v>C11436 : 2-Phospho-4-(cytidine 5'-diphospho)-2-C-methyl-D-erythritol</v>
      </c>
    </row>
    <row r="1156" spans="1:4">
      <c r="A1156" s="24" t="s">
        <v>14105</v>
      </c>
      <c r="B1156" s="24" t="s">
        <v>15937</v>
      </c>
      <c r="C1156" s="3" t="str">
        <f t="shared" si="38"/>
        <v>C11437 : 1</v>
      </c>
      <c r="D1156" s="25" t="str">
        <f t="shared" si="39"/>
        <v>C11437 : 1-Deoxy-D-xylulose 5-phosphate</v>
      </c>
    </row>
    <row r="1157" spans="1:4">
      <c r="A1157" s="24" t="s">
        <v>14695</v>
      </c>
      <c r="B1157" s="24" t="s">
        <v>15938</v>
      </c>
      <c r="C1157" s="3" t="str">
        <f t="shared" si="38"/>
        <v>C11439 : 1</v>
      </c>
      <c r="D1157" s="25" t="str">
        <f t="shared" si="39"/>
        <v>C11439 : Formyl-L-methionyl peptide</v>
      </c>
    </row>
    <row r="1158" spans="1:4">
      <c r="A1158" s="24" t="s">
        <v>14106</v>
      </c>
      <c r="B1158" s="24" t="s">
        <v>15939</v>
      </c>
      <c r="C1158" s="3" t="str">
        <f t="shared" si="38"/>
        <v>C11440 : 1</v>
      </c>
      <c r="D1158" s="25" t="str">
        <f t="shared" si="39"/>
        <v>C11440 : Methionyl peptide</v>
      </c>
    </row>
    <row r="1159" spans="1:4">
      <c r="A1159" s="24" t="s">
        <v>14107</v>
      </c>
      <c r="B1159" s="24" t="s">
        <v>15940</v>
      </c>
      <c r="C1159" s="3" t="str">
        <f t="shared" si="38"/>
        <v>C11453 : 1</v>
      </c>
      <c r="D1159" s="25" t="str">
        <f t="shared" si="39"/>
        <v>C11453 : 2-C-Methyl-D-erythritol 2,4-cyclodiphosphate</v>
      </c>
    </row>
    <row r="1160" spans="1:4">
      <c r="A1160" s="24" t="s">
        <v>14108</v>
      </c>
      <c r="B1160" s="24" t="s">
        <v>15941</v>
      </c>
      <c r="C1160" s="3" t="str">
        <f t="shared" si="38"/>
        <v>C11475 : 1</v>
      </c>
      <c r="D1160" s="25" t="str">
        <f t="shared" si="39"/>
        <v>C11475 : DNA containing guanine</v>
      </c>
    </row>
    <row r="1161" spans="1:4">
      <c r="A1161" s="24" t="s">
        <v>14109</v>
      </c>
      <c r="B1161" s="24" t="s">
        <v>15942</v>
      </c>
      <c r="C1161" s="3" t="str">
        <f t="shared" si="38"/>
        <v>C11477 : 1</v>
      </c>
      <c r="D1161" s="25" t="str">
        <f t="shared" si="39"/>
        <v>C11477 : Sugar</v>
      </c>
    </row>
    <row r="1162" spans="1:4">
      <c r="A1162" s="24" t="s">
        <v>14696</v>
      </c>
      <c r="B1162" s="24" t="s">
        <v>15943</v>
      </c>
      <c r="C1162" s="3" t="str">
        <f t="shared" si="38"/>
        <v>C11536 : 1</v>
      </c>
      <c r="D1162" s="25" t="str">
        <f t="shared" si="39"/>
        <v>C11536 : (2R)-O-Phospho-3-sulfolactate</v>
      </c>
    </row>
    <row r="1163" spans="1:4">
      <c r="A1163" s="24" t="s">
        <v>14110</v>
      </c>
      <c r="B1163" s="24" t="s">
        <v>15944</v>
      </c>
      <c r="C1163" s="3" t="str">
        <f t="shared" si="38"/>
        <v>C11537 : 1</v>
      </c>
      <c r="D1163" s="25" t="str">
        <f t="shared" si="39"/>
        <v>C11537 : (2R)-3-Sulfolactate</v>
      </c>
    </row>
    <row r="1164" spans="1:4">
      <c r="A1164" s="24" t="s">
        <v>14111</v>
      </c>
      <c r="B1164" s="24" t="s">
        <v>15945</v>
      </c>
      <c r="C1164" s="3" t="str">
        <f t="shared" si="38"/>
        <v>C11735 : 1</v>
      </c>
      <c r="D1164" s="25" t="str">
        <f t="shared" si="39"/>
        <v>C11735 : N-Ethylglycine</v>
      </c>
    </row>
    <row r="1165" spans="1:4">
      <c r="A1165" s="24" t="s">
        <v>14112</v>
      </c>
      <c r="B1165" s="24" t="s">
        <v>15946</v>
      </c>
      <c r="C1165" s="3" t="str">
        <f t="shared" si="38"/>
        <v>C11736 : 1</v>
      </c>
      <c r="D1165" s="25" t="str">
        <f t="shared" si="39"/>
        <v>C11736 : 5-Fluorodeoxyuridine</v>
      </c>
    </row>
    <row r="1166" spans="1:4">
      <c r="A1166" s="24" t="s">
        <v>14113</v>
      </c>
      <c r="B1166" s="24" t="s">
        <v>15947</v>
      </c>
      <c r="C1166" s="3" t="str">
        <f t="shared" si="38"/>
        <v>C11785 : 1</v>
      </c>
      <c r="D1166" s="25" t="str">
        <f t="shared" si="39"/>
        <v>C11785 : Normorphine</v>
      </c>
    </row>
    <row r="1167" spans="1:4">
      <c r="A1167" s="24" t="s">
        <v>14114</v>
      </c>
      <c r="B1167" s="24" t="s">
        <v>15948</v>
      </c>
      <c r="C1167" s="3" t="str">
        <f t="shared" si="38"/>
        <v>C11811 : 1</v>
      </c>
      <c r="D1167" s="25" t="str">
        <f t="shared" si="39"/>
        <v>C11811 : 1-Hydroxy-2-methyl-2-butenyl 4-diphosphate</v>
      </c>
    </row>
    <row r="1168" spans="1:4">
      <c r="A1168" s="24" t="s">
        <v>14115</v>
      </c>
      <c r="B1168" s="24" t="s">
        <v>15949</v>
      </c>
      <c r="C1168" s="3" t="str">
        <f t="shared" si="38"/>
        <v>C11821 : 1</v>
      </c>
      <c r="D1168" s="25" t="str">
        <f t="shared" si="39"/>
        <v>C11821 : 5-Hydroxyisourate</v>
      </c>
    </row>
    <row r="1169" spans="1:4">
      <c r="A1169" s="24" t="s">
        <v>14116</v>
      </c>
      <c r="B1169" s="24" t="s">
        <v>15950</v>
      </c>
      <c r="C1169" s="3" t="str">
        <f t="shared" si="38"/>
        <v>C11823 : 1</v>
      </c>
      <c r="D1169" s="25" t="str">
        <f t="shared" si="39"/>
        <v>C11823 : 2,3-Ene acid</v>
      </c>
    </row>
    <row r="1170" spans="1:4">
      <c r="A1170" s="24" t="s">
        <v>14117</v>
      </c>
      <c r="B1170" s="24" t="s">
        <v>15951</v>
      </c>
      <c r="C1170" s="3" t="str">
        <f t="shared" si="38"/>
        <v>C11826 : 1</v>
      </c>
      <c r="D1170" s="25" t="str">
        <f t="shared" si="39"/>
        <v>C11826 : [GlcNAc-(1-&gt;4)-Mur2Ac(oyl-L-Ala-g-D-Glu-L-Lys-D-Ala-D-Ala)]n-diphosphoundecaprenol</v>
      </c>
    </row>
    <row r="1171" spans="1:4">
      <c r="A1171" s="24" t="s">
        <v>14118</v>
      </c>
      <c r="B1171" s="24" t="s">
        <v>15952</v>
      </c>
      <c r="C1171" s="3" t="str">
        <f t="shared" si="38"/>
        <v>C11827 : 1</v>
      </c>
      <c r="D1171" s="25" t="str">
        <f t="shared" si="39"/>
        <v>C11827 : [GlcNAc-(1-&gt;4)-Mur2Ac(oyl-L-Ala-g-D-Glu-A2pm-D-Ala-D-Ala)]n-diphosphoundecaprenol</v>
      </c>
    </row>
    <row r="1172" spans="1:4">
      <c r="A1172" s="24" t="s">
        <v>14119</v>
      </c>
      <c r="B1172" s="24" t="s">
        <v>15953</v>
      </c>
      <c r="C1172" s="3" t="str">
        <f t="shared" si="38"/>
        <v>C11838 : 1</v>
      </c>
      <c r="D1172" s="25" t="str">
        <f t="shared" si="39"/>
        <v>C11838 : (S)-4,5-Dihydroxypentane-2,3-dione</v>
      </c>
    </row>
    <row r="1173" spans="1:4">
      <c r="A1173" s="24" t="s">
        <v>14120</v>
      </c>
      <c r="B1173" s="24" t="s">
        <v>15954</v>
      </c>
      <c r="C1173" s="3" t="str">
        <f t="shared" si="38"/>
        <v>C11907 : 1</v>
      </c>
      <c r="D1173" s="25" t="str">
        <f t="shared" si="39"/>
        <v>C11907 : dTDP-4-oxo-6-deoxy-D-glucose</v>
      </c>
    </row>
    <row r="1174" spans="1:4">
      <c r="A1174" s="24" t="s">
        <v>14121</v>
      </c>
      <c r="B1174" s="24" t="s">
        <v>15955</v>
      </c>
      <c r="C1174" s="3" t="str">
        <f t="shared" si="38"/>
        <v>C11924 : 1</v>
      </c>
      <c r="D1174" s="25" t="str">
        <f t="shared" si="39"/>
        <v>C11924 : Perillic acid</v>
      </c>
    </row>
    <row r="1175" spans="1:4">
      <c r="A1175" s="24" t="s">
        <v>14697</v>
      </c>
      <c r="B1175" s="24" t="s">
        <v>15956</v>
      </c>
      <c r="C1175" s="3" t="str">
        <f t="shared" si="38"/>
        <v>C11945 : 1</v>
      </c>
      <c r="D1175" s="25" t="str">
        <f t="shared" si="39"/>
        <v>C11945 : trans-2-Methyl-5-isopropylhexa-2,5-dienoyl-CoA</v>
      </c>
    </row>
    <row r="1176" spans="1:4">
      <c r="A1176" s="24" t="s">
        <v>14698</v>
      </c>
      <c r="B1176" s="24" t="s">
        <v>15957</v>
      </c>
      <c r="C1176" s="3" t="str">
        <f t="shared" si="38"/>
        <v>C11946 : 1</v>
      </c>
      <c r="D1176" s="25" t="str">
        <f t="shared" si="39"/>
        <v>C11946 : cis-2-Methyl-5-isopropylhexa-2,5-dienoyl-CoA</v>
      </c>
    </row>
    <row r="1177" spans="1:4">
      <c r="A1177" s="24" t="s">
        <v>14122</v>
      </c>
      <c r="B1177" s="24" t="s">
        <v>15958</v>
      </c>
      <c r="C1177" s="3" t="str">
        <f t="shared" si="38"/>
        <v>C11947 : 1</v>
      </c>
      <c r="D1177" s="25" t="str">
        <f t="shared" si="39"/>
        <v>C11947 : 3-Hydroxy-2,6-dimethyl-5-methylene-heptanoyl-CoA</v>
      </c>
    </row>
    <row r="1178" spans="1:4">
      <c r="A1178" s="24" t="s">
        <v>14699</v>
      </c>
      <c r="B1178" s="24" t="s">
        <v>15959</v>
      </c>
      <c r="C1178" s="3" t="str">
        <f t="shared" si="38"/>
        <v>C12214 : 1</v>
      </c>
      <c r="D1178" s="25" t="str">
        <f t="shared" si="39"/>
        <v>C12214 : Aminofructose 6-phosphate</v>
      </c>
    </row>
    <row r="1179" spans="1:4">
      <c r="A1179" s="24" t="s">
        <v>14123</v>
      </c>
      <c r="B1179" s="24" t="s">
        <v>15960</v>
      </c>
      <c r="C1179" s="3" t="str">
        <f t="shared" si="38"/>
        <v>C12215 : 1</v>
      </c>
      <c r="D1179" s="25" t="str">
        <f t="shared" si="39"/>
        <v>C12215 : Iminoerythrose 4-phosphate</v>
      </c>
    </row>
    <row r="1180" spans="1:4">
      <c r="A1180" s="24" t="s">
        <v>14124</v>
      </c>
      <c r="B1180" s="24" t="s">
        <v>15961</v>
      </c>
      <c r="C1180" s="3" t="str">
        <f t="shared" si="38"/>
        <v>C12248 : 1</v>
      </c>
      <c r="D1180" s="25" t="str">
        <f t="shared" si="39"/>
        <v>C12248 : 5-Hydroxy-2-oxo-4-ureido-2,5-dihydro-1H-imidazole-5-carboxylate</v>
      </c>
    </row>
    <row r="1181" spans="1:4">
      <c r="A1181" s="24" t="s">
        <v>14125</v>
      </c>
      <c r="B1181" s="24" t="s">
        <v>15962</v>
      </c>
      <c r="C1181" s="3" t="str">
        <f t="shared" si="38"/>
        <v>C12448 : 1</v>
      </c>
      <c r="D1181" s="25" t="str">
        <f t="shared" si="39"/>
        <v>C12448 : Ecgonine methyl ester</v>
      </c>
    </row>
    <row r="1182" spans="1:4">
      <c r="A1182" s="24" t="s">
        <v>14700</v>
      </c>
      <c r="B1182" s="24" t="s">
        <v>15963</v>
      </c>
      <c r="C1182" s="3" t="str">
        <f t="shared" si="38"/>
        <v>C12650 : 1</v>
      </c>
      <c r="D1182" s="25" t="str">
        <f t="shared" si="39"/>
        <v>C12650 : Capecitabine</v>
      </c>
    </row>
    <row r="1183" spans="1:4">
      <c r="A1183" s="24" t="s">
        <v>14126</v>
      </c>
      <c r="B1183" s="24" t="s">
        <v>15964</v>
      </c>
      <c r="C1183" s="3" t="str">
        <f t="shared" si="38"/>
        <v>C12739 : 1</v>
      </c>
      <c r="D1183" s="25" t="str">
        <f t="shared" si="39"/>
        <v>C12739 : 5'-Deoxy-5-fluorouridine</v>
      </c>
    </row>
    <row r="1184" spans="1:4">
      <c r="A1184" s="24" t="s">
        <v>14127</v>
      </c>
      <c r="B1184" s="24" t="s">
        <v>15965</v>
      </c>
      <c r="C1184" s="3" t="str">
        <f t="shared" si="38"/>
        <v>C13378 : 1</v>
      </c>
      <c r="D1184" s="25" t="str">
        <f t="shared" si="39"/>
        <v>C13378 : alpha,beta-Dihydroxyethyl-TPP</v>
      </c>
    </row>
    <row r="1185" spans="1:4">
      <c r="A1185" s="24" t="s">
        <v>14128</v>
      </c>
      <c r="B1185" s="24" t="s">
        <v>15966</v>
      </c>
      <c r="C1185" s="3" t="str">
        <f t="shared" si="38"/>
        <v>C13747 : 1</v>
      </c>
      <c r="D1185" s="25" t="str">
        <f t="shared" si="39"/>
        <v>C13747 : 1,7-Dimethylxanthine</v>
      </c>
    </row>
    <row r="1186" spans="1:4">
      <c r="A1186" s="24" t="s">
        <v>14701</v>
      </c>
      <c r="B1186" s="24" t="s">
        <v>15967</v>
      </c>
      <c r="C1186" s="3" t="str">
        <f t="shared" si="38"/>
        <v>C14040 : 1</v>
      </c>
      <c r="D1186" s="25" t="str">
        <f t="shared" si="39"/>
        <v>C14040 : 1-Nitronaphthalene</v>
      </c>
    </row>
    <row r="1187" spans="1:4">
      <c r="A1187" s="24" t="s">
        <v>14702</v>
      </c>
      <c r="B1187" s="24" t="s">
        <v>15968</v>
      </c>
      <c r="C1187" s="3" t="str">
        <f t="shared" si="38"/>
        <v>C14144 : 1</v>
      </c>
      <c r="D1187" s="25" t="str">
        <f t="shared" si="39"/>
        <v>C14144 : 5-Carboxy-2-pentenoyl-CoA</v>
      </c>
    </row>
    <row r="1188" spans="1:4">
      <c r="A1188" s="24" t="s">
        <v>14129</v>
      </c>
      <c r="B1188" s="24" t="s">
        <v>15969</v>
      </c>
      <c r="C1188" s="3" t="str">
        <f t="shared" si="38"/>
        <v>C14145 : 1</v>
      </c>
      <c r="D1188" s="25" t="str">
        <f t="shared" si="39"/>
        <v>C14145 : (3S)-3-Hydroxyadipyl-CoA</v>
      </c>
    </row>
    <row r="1189" spans="1:4">
      <c r="A1189" s="24" t="s">
        <v>14130</v>
      </c>
      <c r="B1189" s="24" t="s">
        <v>15970</v>
      </c>
      <c r="C1189" s="3" t="str">
        <f t="shared" si="38"/>
        <v>C14463 : 1</v>
      </c>
      <c r="D1189" s="25" t="str">
        <f t="shared" si="39"/>
        <v>C14463 : (R)-3-Hydroxy-3-methyl-2-oxopentanoate</v>
      </c>
    </row>
    <row r="1190" spans="1:4">
      <c r="A1190" s="24" t="s">
        <v>14703</v>
      </c>
      <c r="B1190" s="24" t="s">
        <v>15971</v>
      </c>
      <c r="C1190" s="3" t="str">
        <f t="shared" si="38"/>
        <v>C14556 : 1</v>
      </c>
      <c r="D1190" s="25" t="str">
        <f t="shared" si="39"/>
        <v>C14556 : 9-Hydroxybenzo[a]pyrene</v>
      </c>
    </row>
    <row r="1191" spans="1:4">
      <c r="A1191" s="24" t="s">
        <v>14131</v>
      </c>
      <c r="B1191" s="24" t="s">
        <v>15972</v>
      </c>
      <c r="C1191" s="3" t="str">
        <f t="shared" si="38"/>
        <v>C14749 : 1</v>
      </c>
      <c r="D1191" s="25" t="str">
        <f t="shared" si="39"/>
        <v>C14749 : 19(S)-HETE</v>
      </c>
    </row>
    <row r="1192" spans="1:4">
      <c r="A1192" s="24" t="s">
        <v>14132</v>
      </c>
      <c r="B1192" s="24" t="s">
        <v>15973</v>
      </c>
      <c r="C1192" s="3" t="str">
        <f t="shared" si="38"/>
        <v>C14768 : 1</v>
      </c>
      <c r="D1192" s="25" t="str">
        <f t="shared" si="39"/>
        <v>C14768 : 5,6-EET</v>
      </c>
    </row>
    <row r="1193" spans="1:4">
      <c r="A1193" s="24" t="s">
        <v>14133</v>
      </c>
      <c r="B1193" s="24" t="s">
        <v>15974</v>
      </c>
      <c r="C1193" s="3" t="str">
        <f t="shared" si="38"/>
        <v>C14769 : 1</v>
      </c>
      <c r="D1193" s="25" t="str">
        <f t="shared" si="39"/>
        <v>C14769 : 8,9-EET</v>
      </c>
    </row>
    <row r="1194" spans="1:4">
      <c r="A1194" s="24" t="s">
        <v>14134</v>
      </c>
      <c r="B1194" s="24" t="s">
        <v>15975</v>
      </c>
      <c r="C1194" s="3" t="str">
        <f t="shared" si="38"/>
        <v>C14770 : 1</v>
      </c>
      <c r="D1194" s="25" t="str">
        <f t="shared" si="39"/>
        <v>C14770 : 11,12-EET</v>
      </c>
    </row>
    <row r="1195" spans="1:4">
      <c r="A1195" s="24" t="s">
        <v>14135</v>
      </c>
      <c r="B1195" s="24" t="s">
        <v>15976</v>
      </c>
      <c r="C1195" s="3" t="str">
        <f t="shared" si="38"/>
        <v>C14771 : 1</v>
      </c>
      <c r="D1195" s="25" t="str">
        <f t="shared" si="39"/>
        <v>C14771 : 14,15-EET</v>
      </c>
    </row>
    <row r="1196" spans="1:4">
      <c r="A1196" s="24" t="s">
        <v>14136</v>
      </c>
      <c r="B1196" s="24" t="s">
        <v>15977</v>
      </c>
      <c r="C1196" s="3" t="str">
        <f t="shared" si="38"/>
        <v>C14772 : 1</v>
      </c>
      <c r="D1196" s="25" t="str">
        <f t="shared" si="39"/>
        <v>C14772 : 5,6-DHET</v>
      </c>
    </row>
    <row r="1197" spans="1:4">
      <c r="A1197" s="24" t="s">
        <v>14137</v>
      </c>
      <c r="B1197" s="24" t="s">
        <v>15978</v>
      </c>
      <c r="C1197" s="3" t="str">
        <f t="shared" si="38"/>
        <v>C14773 : 1</v>
      </c>
      <c r="D1197" s="25" t="str">
        <f t="shared" si="39"/>
        <v>C14773 : 8,9-DHET</v>
      </c>
    </row>
    <row r="1198" spans="1:4">
      <c r="A1198" s="24" t="s">
        <v>14138</v>
      </c>
      <c r="B1198" s="24" t="s">
        <v>15979</v>
      </c>
      <c r="C1198" s="3" t="str">
        <f t="shared" si="38"/>
        <v>C14774 : 1</v>
      </c>
      <c r="D1198" s="25" t="str">
        <f t="shared" si="39"/>
        <v>C14774 : 11,12-DHET</v>
      </c>
    </row>
    <row r="1199" spans="1:4">
      <c r="A1199" s="24" t="s">
        <v>14139</v>
      </c>
      <c r="B1199" s="24" t="s">
        <v>15980</v>
      </c>
      <c r="C1199" s="3" t="str">
        <f t="shared" si="38"/>
        <v>C14775 : 1</v>
      </c>
      <c r="D1199" s="25" t="str">
        <f t="shared" si="39"/>
        <v>C14775 : 14,15-DHET</v>
      </c>
    </row>
    <row r="1200" spans="1:4">
      <c r="A1200" s="24" t="s">
        <v>14140</v>
      </c>
      <c r="B1200" s="24" t="s">
        <v>15981</v>
      </c>
      <c r="C1200" s="3" t="str">
        <f t="shared" si="38"/>
        <v>C14778 : 1</v>
      </c>
      <c r="D1200" s="25" t="str">
        <f t="shared" si="39"/>
        <v>C14778 : 16(R)-HETE</v>
      </c>
    </row>
    <row r="1201" spans="1:4">
      <c r="A1201" s="24" t="s">
        <v>14141</v>
      </c>
      <c r="B1201" s="24" t="s">
        <v>15982</v>
      </c>
      <c r="C1201" s="3" t="str">
        <f t="shared" si="38"/>
        <v>C14781 : 1</v>
      </c>
      <c r="D1201" s="25" t="str">
        <f t="shared" si="39"/>
        <v>C14781 : 15H-11,12-EETA</v>
      </c>
    </row>
    <row r="1202" spans="1:4">
      <c r="A1202" s="24" t="s">
        <v>14142</v>
      </c>
      <c r="B1202" s="24" t="s">
        <v>15983</v>
      </c>
      <c r="C1202" s="3" t="str">
        <f t="shared" si="38"/>
        <v>C14782 : 1</v>
      </c>
      <c r="D1202" s="25" t="str">
        <f t="shared" si="39"/>
        <v>C14782 : 11,12,15-THETA</v>
      </c>
    </row>
    <row r="1203" spans="1:4">
      <c r="A1203" s="24" t="s">
        <v>14143</v>
      </c>
      <c r="B1203" s="24" t="s">
        <v>15984</v>
      </c>
      <c r="C1203" s="3" t="str">
        <f t="shared" si="38"/>
        <v>C14786 : 1</v>
      </c>
      <c r="D1203" s="25" t="str">
        <f t="shared" si="39"/>
        <v>C14786 : (1R,2S)-Naphthalene 1,2-oxide</v>
      </c>
    </row>
    <row r="1204" spans="1:4">
      <c r="A1204" s="24" t="s">
        <v>14144</v>
      </c>
      <c r="B1204" s="24" t="s">
        <v>15985</v>
      </c>
      <c r="C1204" s="3" t="str">
        <f t="shared" si="38"/>
        <v>C14787 : 1</v>
      </c>
      <c r="D1204" s="25" t="str">
        <f t="shared" si="39"/>
        <v>C14787 : (1S,2R)-Naphthalene 1,2-oxide</v>
      </c>
    </row>
    <row r="1205" spans="1:4">
      <c r="A1205" s="24" t="s">
        <v>14145</v>
      </c>
      <c r="B1205" s="24" t="s">
        <v>15986</v>
      </c>
      <c r="C1205" s="3" t="str">
        <f t="shared" si="38"/>
        <v>C14800 : 1</v>
      </c>
      <c r="D1205" s="25" t="str">
        <f t="shared" si="39"/>
        <v>C14800 : 1-Nitronaphthalene-5,6-oxide</v>
      </c>
    </row>
    <row r="1206" spans="1:4">
      <c r="A1206" s="24" t="s">
        <v>14146</v>
      </c>
      <c r="B1206" s="24" t="s">
        <v>15987</v>
      </c>
      <c r="C1206" s="3" t="str">
        <f t="shared" si="38"/>
        <v>C14802 : 1</v>
      </c>
      <c r="D1206" s="25" t="str">
        <f t="shared" si="39"/>
        <v>C14802 : 1-Nitronaphthalene-7,8-oxide</v>
      </c>
    </row>
    <row r="1207" spans="1:4">
      <c r="A1207" s="24" t="s">
        <v>14147</v>
      </c>
      <c r="B1207" s="24" t="s">
        <v>15988</v>
      </c>
      <c r="C1207" s="3" t="str">
        <f t="shared" si="38"/>
        <v>C14813 : 1</v>
      </c>
      <c r="D1207" s="25" t="str">
        <f t="shared" si="39"/>
        <v>C14813 : 11H-14,15-EETA</v>
      </c>
    </row>
    <row r="1208" spans="1:4">
      <c r="A1208" s="24" t="s">
        <v>14148</v>
      </c>
      <c r="B1208" s="24" t="s">
        <v>15989</v>
      </c>
      <c r="C1208" s="3" t="str">
        <f t="shared" si="38"/>
        <v>C14814 : 1</v>
      </c>
      <c r="D1208" s="25" t="str">
        <f t="shared" si="39"/>
        <v>C14814 : 11,14,15-THETA</v>
      </c>
    </row>
    <row r="1209" spans="1:4">
      <c r="A1209" s="24" t="s">
        <v>14149</v>
      </c>
      <c r="B1209" s="24" t="s">
        <v>15990</v>
      </c>
      <c r="C1209" s="3" t="str">
        <f t="shared" si="38"/>
        <v>C14818 : 1</v>
      </c>
      <c r="D1209" s="25" t="str">
        <f t="shared" si="39"/>
        <v>C14818 : Fe2+</v>
      </c>
    </row>
    <row r="1210" spans="1:4">
      <c r="A1210" s="24" t="s">
        <v>14150</v>
      </c>
      <c r="B1210" s="24" t="s">
        <v>15991</v>
      </c>
      <c r="C1210" s="3" t="str">
        <f t="shared" si="38"/>
        <v>C14825 : 1</v>
      </c>
      <c r="D1210" s="25" t="str">
        <f t="shared" si="39"/>
        <v>C14825 : 9(10)-EpOME</v>
      </c>
    </row>
    <row r="1211" spans="1:4">
      <c r="A1211" s="24" t="s">
        <v>14151</v>
      </c>
      <c r="B1211" s="24" t="s">
        <v>15992</v>
      </c>
      <c r="C1211" s="3" t="str">
        <f t="shared" si="38"/>
        <v>C14826 : 1</v>
      </c>
      <c r="D1211" s="25" t="str">
        <f t="shared" si="39"/>
        <v>C14826 : 12(13)-EpOME</v>
      </c>
    </row>
    <row r="1212" spans="1:4">
      <c r="A1212" s="24" t="s">
        <v>14152</v>
      </c>
      <c r="B1212" s="24" t="s">
        <v>15993</v>
      </c>
      <c r="C1212" s="3" t="str">
        <f t="shared" si="38"/>
        <v>C14849 : 1</v>
      </c>
      <c r="D1212" s="25" t="str">
        <f t="shared" si="39"/>
        <v>C14849 : Benzo[a]pyrene-9,10-oxide</v>
      </c>
    </row>
    <row r="1213" spans="1:4">
      <c r="A1213" s="24" t="s">
        <v>14153</v>
      </c>
      <c r="B1213" s="24" t="s">
        <v>15994</v>
      </c>
      <c r="C1213" s="3" t="str">
        <f t="shared" si="38"/>
        <v>C14850 : 1</v>
      </c>
      <c r="D1213" s="25" t="str">
        <f t="shared" si="39"/>
        <v>C14850 : Benzo[a]pyrene-7,8-oxide</v>
      </c>
    </row>
    <row r="1214" spans="1:4">
      <c r="A1214" s="24" t="s">
        <v>14154</v>
      </c>
      <c r="B1214" s="24" t="s">
        <v>15995</v>
      </c>
      <c r="C1214" s="3" t="str">
        <f t="shared" si="38"/>
        <v>C14851 : 1</v>
      </c>
      <c r="D1214" s="25" t="str">
        <f t="shared" si="39"/>
        <v>C14851 : Benzo[a]pyrene-4,5-oxide</v>
      </c>
    </row>
    <row r="1215" spans="1:4">
      <c r="A1215" s="24" t="s">
        <v>14704</v>
      </c>
      <c r="B1215" s="24" t="s">
        <v>15996</v>
      </c>
      <c r="C1215" s="3" t="str">
        <f t="shared" si="38"/>
        <v>C14852 : 1</v>
      </c>
      <c r="D1215" s="25" t="str">
        <f t="shared" si="39"/>
        <v>C14852 : Benzo[a]pyrene-7,8-dihydrodiol</v>
      </c>
    </row>
    <row r="1216" spans="1:4">
      <c r="A1216" s="24" t="s">
        <v>14155</v>
      </c>
      <c r="B1216" s="24" t="s">
        <v>15997</v>
      </c>
      <c r="C1216" s="3" t="str">
        <f t="shared" si="38"/>
        <v>C14853 : 1</v>
      </c>
      <c r="D1216" s="25" t="str">
        <f t="shared" si="39"/>
        <v>C14853 : Benzo[a]pyrene-7,8-dihydrodiol-9,10-oxide</v>
      </c>
    </row>
    <row r="1217" spans="1:4">
      <c r="A1217" s="24" t="s">
        <v>14156</v>
      </c>
      <c r="B1217" s="24" t="s">
        <v>15998</v>
      </c>
      <c r="C1217" s="3" t="str">
        <f t="shared" si="38"/>
        <v>C14854 : 1</v>
      </c>
      <c r="D1217" s="25" t="str">
        <f t="shared" si="39"/>
        <v>C14854 : 9-Hydroxybenzo[a]pyrene-4,5-oxide</v>
      </c>
    </row>
    <row r="1218" spans="1:4">
      <c r="A1218" s="24" t="s">
        <v>14157</v>
      </c>
      <c r="B1218" s="24" t="s">
        <v>15999</v>
      </c>
      <c r="C1218" s="3" t="str">
        <f t="shared" si="38"/>
        <v>C14866 : 1</v>
      </c>
      <c r="D1218" s="25" t="str">
        <f t="shared" si="39"/>
        <v>C14866 : Chloral</v>
      </c>
    </row>
    <row r="1219" spans="1:4">
      <c r="A1219" s="24" t="s">
        <v>14158</v>
      </c>
      <c r="B1219" s="24" t="s">
        <v>16000</v>
      </c>
      <c r="C1219" s="3" t="str">
        <f t="shared" ref="C1219:C1282" si="40">_xlfn.CONCAT(A1219, " : ", "1")</f>
        <v>C15498 : 1</v>
      </c>
      <c r="D1219" s="25" t="str">
        <f t="shared" ref="D1219:D1282" si="41">_xlfn.CONCAT(A1219, " : ", B1219)</f>
        <v>C15498 : ROOH</v>
      </c>
    </row>
    <row r="1220" spans="1:4">
      <c r="A1220" s="24" t="s">
        <v>14705</v>
      </c>
      <c r="B1220" s="24" t="s">
        <v>16001</v>
      </c>
      <c r="C1220" s="3" t="str">
        <f t="shared" si="40"/>
        <v>C15521 : 1</v>
      </c>
      <c r="D1220" s="25" t="str">
        <f t="shared" si="41"/>
        <v>C15521 : Alkanesulfonate</v>
      </c>
    </row>
    <row r="1221" spans="1:4">
      <c r="A1221" s="24" t="s">
        <v>14159</v>
      </c>
      <c r="B1221" s="24" t="s">
        <v>16002</v>
      </c>
      <c r="C1221" s="3" t="str">
        <f t="shared" si="40"/>
        <v>C15527 : 1</v>
      </c>
      <c r="D1221" s="25" t="str">
        <f t="shared" si="41"/>
        <v>C15527 : Precorrin 1</v>
      </c>
    </row>
    <row r="1222" spans="1:4">
      <c r="A1222" s="24" t="s">
        <v>14160</v>
      </c>
      <c r="B1222" s="24" t="s">
        <v>16003</v>
      </c>
      <c r="C1222" s="3" t="str">
        <f t="shared" si="40"/>
        <v>C15547 : 1</v>
      </c>
      <c r="D1222" s="25" t="str">
        <f t="shared" si="41"/>
        <v>C15547 : 1,4-Dihydroxy-2-naphthoyl-CoA</v>
      </c>
    </row>
    <row r="1223" spans="1:4">
      <c r="A1223" s="24" t="s">
        <v>14161</v>
      </c>
      <c r="B1223" s="24" t="s">
        <v>16004</v>
      </c>
      <c r="C1223" s="3" t="str">
        <f t="shared" si="40"/>
        <v>C15556 : 1</v>
      </c>
      <c r="D1223" s="25" t="str">
        <f t="shared" si="41"/>
        <v>C15556 : L-3,4-Dihydroxybutan-2-one 4-phosphate</v>
      </c>
    </row>
    <row r="1224" spans="1:4">
      <c r="A1224" s="24" t="s">
        <v>14706</v>
      </c>
      <c r="B1224" s="24" t="s">
        <v>16005</v>
      </c>
      <c r="C1224" s="3" t="str">
        <f t="shared" si="40"/>
        <v>C15585 : 1</v>
      </c>
      <c r="D1224" s="25" t="str">
        <f t="shared" si="41"/>
        <v>C15585 : myo-Inositol phosphate</v>
      </c>
    </row>
    <row r="1225" spans="1:4">
      <c r="A1225" s="24" t="s">
        <v>14707</v>
      </c>
      <c r="B1225" s="24" t="s">
        <v>16006</v>
      </c>
      <c r="C1225" s="3" t="str">
        <f t="shared" si="40"/>
        <v>C15586 : 1</v>
      </c>
      <c r="D1225" s="25" t="str">
        <f t="shared" si="41"/>
        <v>C15586 : N-D-Ribosylpurine</v>
      </c>
    </row>
    <row r="1226" spans="1:4">
      <c r="A1226" s="24" t="s">
        <v>14162</v>
      </c>
      <c r="B1226" s="24" t="s">
        <v>16007</v>
      </c>
      <c r="C1226" s="3" t="str">
        <f t="shared" si="40"/>
        <v>C15587 : 1</v>
      </c>
      <c r="D1226" s="25" t="str">
        <f t="shared" si="41"/>
        <v>C15587 : Purine</v>
      </c>
    </row>
    <row r="1227" spans="1:4">
      <c r="A1227" s="24" t="s">
        <v>14163</v>
      </c>
      <c r="B1227" s="24" t="s">
        <v>16008</v>
      </c>
      <c r="C1227" s="3" t="str">
        <f t="shared" si="40"/>
        <v>C15588 : 1</v>
      </c>
      <c r="D1227" s="25" t="str">
        <f t="shared" si="41"/>
        <v>C15588 : Glycol</v>
      </c>
    </row>
    <row r="1228" spans="1:4">
      <c r="A1228" s="24" t="s">
        <v>14164</v>
      </c>
      <c r="B1228" s="24" t="s">
        <v>16009</v>
      </c>
      <c r="C1228" s="3" t="str">
        <f t="shared" si="40"/>
        <v>C15596 : 1</v>
      </c>
      <c r="D1228" s="25" t="str">
        <f t="shared" si="41"/>
        <v>C15596 : n-Alkanal</v>
      </c>
    </row>
    <row r="1229" spans="1:4">
      <c r="A1229" s="24" t="s">
        <v>14165</v>
      </c>
      <c r="B1229" s="24" t="s">
        <v>16010</v>
      </c>
      <c r="C1229" s="3" t="str">
        <f t="shared" si="40"/>
        <v>C15602 : 1</v>
      </c>
      <c r="D1229" s="25" t="str">
        <f t="shared" si="41"/>
        <v>C15602 : Quinone</v>
      </c>
    </row>
    <row r="1230" spans="1:4">
      <c r="A1230" s="24" t="s">
        <v>14166</v>
      </c>
      <c r="B1230" s="24" t="s">
        <v>15111</v>
      </c>
      <c r="C1230" s="3" t="str">
        <f t="shared" si="40"/>
        <v>C15603 : 1</v>
      </c>
      <c r="D1230" s="25" t="str">
        <f t="shared" si="41"/>
        <v>C15603 : Hydroquinone</v>
      </c>
    </row>
    <row r="1231" spans="1:4">
      <c r="A1231" s="24" t="s">
        <v>14167</v>
      </c>
      <c r="B1231" s="24" t="s">
        <v>16011</v>
      </c>
      <c r="C1231" s="3" t="str">
        <f t="shared" si="40"/>
        <v>C15606 : 1</v>
      </c>
      <c r="D1231" s="25" t="str">
        <f t="shared" si="41"/>
        <v>C15606 : 1,2-Dihydroxy-5-(methylthio)pent-1-en-3-one</v>
      </c>
    </row>
    <row r="1232" spans="1:4">
      <c r="A1232" s="24" t="s">
        <v>14168</v>
      </c>
      <c r="B1232" s="24" t="s">
        <v>16012</v>
      </c>
      <c r="C1232" s="3" t="str">
        <f t="shared" si="40"/>
        <v>C15650 : 1</v>
      </c>
      <c r="D1232" s="25" t="str">
        <f t="shared" si="41"/>
        <v>C15650 : 2,3-Diketo-5-methylthiopentyl-1-phosphate</v>
      </c>
    </row>
    <row r="1233" spans="1:4">
      <c r="A1233" s="24" t="s">
        <v>14169</v>
      </c>
      <c r="B1233" s="24" t="s">
        <v>16013</v>
      </c>
      <c r="C1233" s="3" t="str">
        <f t="shared" si="40"/>
        <v>C15651 : 1</v>
      </c>
      <c r="D1233" s="25" t="str">
        <f t="shared" si="41"/>
        <v>C15651 : 2-Hydroxy-3-keto-5-methylthiopentenyl-1-phosphate</v>
      </c>
    </row>
    <row r="1234" spans="1:4">
      <c r="A1234" s="24" t="s">
        <v>14170</v>
      </c>
      <c r="B1234" s="24" t="s">
        <v>16014</v>
      </c>
      <c r="C1234" s="3" t="str">
        <f t="shared" si="40"/>
        <v>C15653 : 1</v>
      </c>
      <c r="D1234" s="25" t="str">
        <f t="shared" si="41"/>
        <v>C15653 : Peptide-L-methionine (R)-S-oxide</v>
      </c>
    </row>
    <row r="1235" spans="1:4">
      <c r="A1235" s="24" t="s">
        <v>14171</v>
      </c>
      <c r="B1235" s="24" t="s">
        <v>16015</v>
      </c>
      <c r="C1235" s="3" t="str">
        <f t="shared" si="40"/>
        <v>C15667 : 1</v>
      </c>
      <c r="D1235" s="25" t="str">
        <f t="shared" si="41"/>
        <v>C15667 : 5-Carboxyamino-1-(5-phospho-D-ribosyl)imidazole</v>
      </c>
    </row>
    <row r="1236" spans="1:4">
      <c r="A1236" s="24" t="s">
        <v>14172</v>
      </c>
      <c r="B1236" s="24" t="s">
        <v>16016</v>
      </c>
      <c r="C1236" s="3" t="str">
        <f t="shared" si="40"/>
        <v>C15673 : 1</v>
      </c>
      <c r="D1236" s="25" t="str">
        <f t="shared" si="41"/>
        <v>C15673 : 2-Dehydro-L-idonate</v>
      </c>
    </row>
    <row r="1237" spans="1:4">
      <c r="A1237" s="24" t="s">
        <v>14173</v>
      </c>
      <c r="B1237" s="24" t="s">
        <v>16017</v>
      </c>
      <c r="C1237" s="3" t="str">
        <f t="shared" si="40"/>
        <v>C15809 : 1</v>
      </c>
      <c r="D1237" s="25" t="str">
        <f t="shared" si="41"/>
        <v>C15809 : Iminoglycine</v>
      </c>
    </row>
    <row r="1238" spans="1:4">
      <c r="A1238" s="24" t="s">
        <v>14174</v>
      </c>
      <c r="B1238" s="24" t="s">
        <v>16018</v>
      </c>
      <c r="C1238" s="3" t="str">
        <f t="shared" si="40"/>
        <v>C15810 : 1</v>
      </c>
      <c r="D1238" s="25" t="str">
        <f t="shared" si="41"/>
        <v>C15810 : Sulfur-carrier protein</v>
      </c>
    </row>
    <row r="1239" spans="1:4">
      <c r="A1239" s="24" t="s">
        <v>14175</v>
      </c>
      <c r="B1239" s="24" t="s">
        <v>16019</v>
      </c>
      <c r="C1239" s="3" t="str">
        <f t="shared" si="40"/>
        <v>C15811 : 1</v>
      </c>
      <c r="D1239" s="25" t="str">
        <f t="shared" si="41"/>
        <v>C15811 : [Enzyme]-cysteine</v>
      </c>
    </row>
    <row r="1240" spans="1:4">
      <c r="A1240" s="24" t="s">
        <v>14176</v>
      </c>
      <c r="B1240" s="24" t="s">
        <v>16020</v>
      </c>
      <c r="C1240" s="3" t="str">
        <f t="shared" si="40"/>
        <v>C15812 : 1</v>
      </c>
      <c r="D1240" s="25" t="str">
        <f t="shared" si="41"/>
        <v>C15812 : [Enzyme]-S-sulfanylcysteine</v>
      </c>
    </row>
    <row r="1241" spans="1:4">
      <c r="A1241" s="24" t="s">
        <v>14177</v>
      </c>
      <c r="B1241" s="24" t="s">
        <v>16021</v>
      </c>
      <c r="C1241" s="3" t="str">
        <f t="shared" si="40"/>
        <v>C15813 : 1</v>
      </c>
      <c r="D1241" s="25" t="str">
        <f t="shared" si="41"/>
        <v>C15813 : Adenylyl-[sulfur-carrier protein]</v>
      </c>
    </row>
    <row r="1242" spans="1:4">
      <c r="A1242" s="24" t="s">
        <v>14178</v>
      </c>
      <c r="B1242" s="24" t="s">
        <v>16022</v>
      </c>
      <c r="C1242" s="3" t="str">
        <f t="shared" si="40"/>
        <v>C15814 : 1</v>
      </c>
      <c r="D1242" s="25" t="str">
        <f t="shared" si="41"/>
        <v>C15814 : Thiocarboxy-[sulfur-carrier protein]</v>
      </c>
    </row>
    <row r="1243" spans="1:4">
      <c r="A1243" s="24" t="s">
        <v>14179</v>
      </c>
      <c r="B1243" s="24" t="s">
        <v>16023</v>
      </c>
      <c r="C1243" s="3" t="str">
        <f t="shared" si="40"/>
        <v>C15972 : 1</v>
      </c>
      <c r="D1243" s="25" t="str">
        <f t="shared" si="41"/>
        <v>C15972 : Enzyme N6-(lipoyl)lysine</v>
      </c>
    </row>
    <row r="1244" spans="1:4">
      <c r="A1244" s="24" t="s">
        <v>14180</v>
      </c>
      <c r="B1244" s="24" t="s">
        <v>16024</v>
      </c>
      <c r="C1244" s="3" t="str">
        <f t="shared" si="40"/>
        <v>C15973 : 1</v>
      </c>
      <c r="D1244" s="25" t="str">
        <f t="shared" si="41"/>
        <v>C15973 : Enzyme N6-(dihydrolipoyl)lysine</v>
      </c>
    </row>
    <row r="1245" spans="1:4">
      <c r="A1245" s="24" t="s">
        <v>14181</v>
      </c>
      <c r="B1245" s="24" t="s">
        <v>16025</v>
      </c>
      <c r="C1245" s="3" t="str">
        <f t="shared" si="40"/>
        <v>C15974 : 1</v>
      </c>
      <c r="D1245" s="25" t="str">
        <f t="shared" si="41"/>
        <v>C15974 : 3-Methyl-1-hydroxybutyl-ThPP</v>
      </c>
    </row>
    <row r="1246" spans="1:4">
      <c r="A1246" s="24" t="s">
        <v>14182</v>
      </c>
      <c r="B1246" s="24" t="s">
        <v>16026</v>
      </c>
      <c r="C1246" s="3" t="str">
        <f t="shared" si="40"/>
        <v>C15975 : 1</v>
      </c>
      <c r="D1246" s="25" t="str">
        <f t="shared" si="41"/>
        <v>C15975 : [Dihydrolipoyllysine-residue (2-methylpropanoyl)transferase] S-(3-methylbutanoyl)dihydrolipoyllysine</v>
      </c>
    </row>
    <row r="1247" spans="1:4">
      <c r="A1247" s="24" t="s">
        <v>14183</v>
      </c>
      <c r="B1247" s="24" t="s">
        <v>16027</v>
      </c>
      <c r="C1247" s="3" t="str">
        <f t="shared" si="40"/>
        <v>C15976 : 1</v>
      </c>
      <c r="D1247" s="25" t="str">
        <f t="shared" si="41"/>
        <v>C15976 : 2-Methyl-1-hydroxypropyl-ThPP</v>
      </c>
    </row>
    <row r="1248" spans="1:4">
      <c r="A1248" s="24" t="s">
        <v>14184</v>
      </c>
      <c r="B1248" s="24" t="s">
        <v>16028</v>
      </c>
      <c r="C1248" s="3" t="str">
        <f t="shared" si="40"/>
        <v>C15977 : 1</v>
      </c>
      <c r="D1248" s="25" t="str">
        <f t="shared" si="41"/>
        <v>C15977 : [Dihydrolipoyllysine-residue (2-methylpropanoyl)transferase] S-(2-methylpropanoyl)dihydrolipoyllysine</v>
      </c>
    </row>
    <row r="1249" spans="1:4">
      <c r="A1249" s="24" t="s">
        <v>14185</v>
      </c>
      <c r="B1249" s="24" t="s">
        <v>16029</v>
      </c>
      <c r="C1249" s="3" t="str">
        <f t="shared" si="40"/>
        <v>C15978 : 1</v>
      </c>
      <c r="D1249" s="25" t="str">
        <f t="shared" si="41"/>
        <v>C15978 : 2-Methyl-1-hydroxybutyl-ThPP</v>
      </c>
    </row>
    <row r="1250" spans="1:4">
      <c r="A1250" s="24" t="s">
        <v>14186</v>
      </c>
      <c r="B1250" s="24" t="s">
        <v>16030</v>
      </c>
      <c r="C1250" s="3" t="str">
        <f t="shared" si="40"/>
        <v>C15979 : 1</v>
      </c>
      <c r="D1250" s="25" t="str">
        <f t="shared" si="41"/>
        <v>C15979 : [Dihydrolipoyllysine-residue (2-methylpropanoyl)transferase] S-(2-methylbutanoyl)dihydrolipoyllysine</v>
      </c>
    </row>
    <row r="1251" spans="1:4">
      <c r="A1251" s="24" t="s">
        <v>14187</v>
      </c>
      <c r="B1251" s="24" t="s">
        <v>16031</v>
      </c>
      <c r="C1251" s="3" t="str">
        <f t="shared" si="40"/>
        <v>C15980 : 1</v>
      </c>
      <c r="D1251" s="25" t="str">
        <f t="shared" si="41"/>
        <v>C15980 : (S)-2-Methylbutanoyl-CoA</v>
      </c>
    </row>
    <row r="1252" spans="1:4">
      <c r="A1252" s="24" t="s">
        <v>14188</v>
      </c>
      <c r="B1252" s="24" t="s">
        <v>16032</v>
      </c>
      <c r="C1252" s="3" t="str">
        <f t="shared" si="40"/>
        <v>C15996 : 1</v>
      </c>
      <c r="D1252" s="25" t="str">
        <f t="shared" si="41"/>
        <v>C15996 : 7-Cyano-7-carbaguanine</v>
      </c>
    </row>
    <row r="1253" spans="1:4">
      <c r="A1253" s="24" t="s">
        <v>14189</v>
      </c>
      <c r="B1253" s="24" t="s">
        <v>16033</v>
      </c>
      <c r="C1253" s="3" t="str">
        <f t="shared" si="40"/>
        <v>C15998 : 1</v>
      </c>
      <c r="D1253" s="25" t="str">
        <f t="shared" si="41"/>
        <v>C15998 : L-Methionine (R)-S-oxide</v>
      </c>
    </row>
    <row r="1254" spans="1:4">
      <c r="A1254" s="24" t="s">
        <v>14190</v>
      </c>
      <c r="B1254" s="24" t="s">
        <v>16034</v>
      </c>
      <c r="C1254" s="3" t="str">
        <f t="shared" si="40"/>
        <v>C15999 : 1</v>
      </c>
      <c r="D1254" s="25" t="str">
        <f t="shared" si="41"/>
        <v>C15999 : L-Methionine (S)-S-oxide</v>
      </c>
    </row>
    <row r="1255" spans="1:4">
      <c r="A1255" s="24" t="s">
        <v>14708</v>
      </c>
      <c r="B1255" s="24" t="s">
        <v>16035</v>
      </c>
      <c r="C1255" s="3" t="str">
        <f t="shared" si="40"/>
        <v>C16169 : 1</v>
      </c>
      <c r="D1255" s="25" t="str">
        <f t="shared" si="41"/>
        <v>C16169 : (4Z,7Z,10Z,13Z,16Z,19Z)-Docosahexaenoyl-CoA</v>
      </c>
    </row>
    <row r="1256" spans="1:4">
      <c r="A1256" s="24" t="s">
        <v>14709</v>
      </c>
      <c r="B1256" s="24" t="s">
        <v>16036</v>
      </c>
      <c r="C1256" s="3" t="str">
        <f t="shared" si="40"/>
        <v>C16173 : 1</v>
      </c>
      <c r="D1256" s="25" t="str">
        <f t="shared" si="41"/>
        <v>C16173 : (4Z,7Z,10Z,13Z,16Z)-Docosapentaenoyl-CoA</v>
      </c>
    </row>
    <row r="1257" spans="1:4">
      <c r="A1257" s="24" t="s">
        <v>14191</v>
      </c>
      <c r="B1257" s="24" t="s">
        <v>16037</v>
      </c>
      <c r="C1257" s="3" t="str">
        <f t="shared" si="40"/>
        <v>C16219 : 1</v>
      </c>
      <c r="D1257" s="25" t="str">
        <f t="shared" si="41"/>
        <v>C16219 : 3-Oxostearoyl-[acp]</v>
      </c>
    </row>
    <row r="1258" spans="1:4">
      <c r="A1258" s="24" t="s">
        <v>14192</v>
      </c>
      <c r="B1258" s="24" t="s">
        <v>16038</v>
      </c>
      <c r="C1258" s="3" t="str">
        <f t="shared" si="40"/>
        <v>C16220 : 1</v>
      </c>
      <c r="D1258" s="25" t="str">
        <f t="shared" si="41"/>
        <v>C16220 : (3R)-3-Hydroxyoctadecanoyl-[acyl-carrier protein]</v>
      </c>
    </row>
    <row r="1259" spans="1:4">
      <c r="A1259" s="24" t="s">
        <v>14710</v>
      </c>
      <c r="B1259" s="24" t="s">
        <v>16039</v>
      </c>
      <c r="C1259" s="3" t="str">
        <f t="shared" si="40"/>
        <v>C16221 : 1</v>
      </c>
      <c r="D1259" s="25" t="str">
        <f t="shared" si="41"/>
        <v>C16221 : (2E)-Octadecenoyl-[acp]</v>
      </c>
    </row>
    <row r="1260" spans="1:4">
      <c r="A1260" s="24" t="s">
        <v>14193</v>
      </c>
      <c r="B1260" s="24" t="s">
        <v>16040</v>
      </c>
      <c r="C1260" s="3" t="str">
        <f t="shared" si="40"/>
        <v>C16236 : 1</v>
      </c>
      <c r="D1260" s="25" t="str">
        <f t="shared" si="41"/>
        <v>C16236 : [Protein]-N6-(octanoyl)-L-lysine</v>
      </c>
    </row>
    <row r="1261" spans="1:4">
      <c r="A1261" s="24" t="s">
        <v>14194</v>
      </c>
      <c r="B1261" s="24" t="s">
        <v>16041</v>
      </c>
      <c r="C1261" s="3" t="str">
        <f t="shared" si="40"/>
        <v>C16237 : 1</v>
      </c>
      <c r="D1261" s="25" t="str">
        <f t="shared" si="41"/>
        <v>C16237 : Protein N6-(lipoyl)lysine</v>
      </c>
    </row>
    <row r="1262" spans="1:4">
      <c r="A1262" s="24" t="s">
        <v>14195</v>
      </c>
      <c r="B1262" s="24" t="s">
        <v>16042</v>
      </c>
      <c r="C1262" s="3" t="str">
        <f t="shared" si="40"/>
        <v>C16238 : 1</v>
      </c>
      <c r="D1262" s="25" t="str">
        <f t="shared" si="41"/>
        <v>C16238 : Lipoyl-AMP</v>
      </c>
    </row>
    <row r="1263" spans="1:4">
      <c r="A1263" s="24" t="s">
        <v>14711</v>
      </c>
      <c r="B1263" s="24" t="s">
        <v>16043</v>
      </c>
      <c r="C1263" s="3" t="str">
        <f t="shared" si="40"/>
        <v>C16239 : 1</v>
      </c>
      <c r="D1263" s="25" t="str">
        <f t="shared" si="41"/>
        <v>C16239 : Lipoyl-[acp]</v>
      </c>
    </row>
    <row r="1264" spans="1:4">
      <c r="A1264" s="24" t="s">
        <v>14196</v>
      </c>
      <c r="B1264" s="24" t="s">
        <v>16044</v>
      </c>
      <c r="C1264" s="3" t="str">
        <f t="shared" si="40"/>
        <v>C16240 : 1</v>
      </c>
      <c r="D1264" s="25" t="str">
        <f t="shared" si="41"/>
        <v>C16240 : [Lipoyl-carrier protein]-L-lysine</v>
      </c>
    </row>
    <row r="1265" spans="1:4">
      <c r="A1265" s="24" t="s">
        <v>14197</v>
      </c>
      <c r="B1265" s="24" t="s">
        <v>16045</v>
      </c>
      <c r="C1265" s="3" t="str">
        <f t="shared" si="40"/>
        <v>C16241 : 1</v>
      </c>
      <c r="D1265" s="25" t="str">
        <f t="shared" si="41"/>
        <v>C16241 : (R)-Lipoate</v>
      </c>
    </row>
    <row r="1266" spans="1:4">
      <c r="A1266" s="24" t="s">
        <v>14198</v>
      </c>
      <c r="B1266" s="24" t="s">
        <v>16046</v>
      </c>
      <c r="C1266" s="3" t="str">
        <f t="shared" si="40"/>
        <v>C16254 : 1</v>
      </c>
      <c r="D1266" s="25" t="str">
        <f t="shared" si="41"/>
        <v>C16254 : [Dihydrolipoyllysine-residue succinyltransferase] S-succinyldihydrolipoyllysine</v>
      </c>
    </row>
    <row r="1267" spans="1:4">
      <c r="A1267" s="24" t="s">
        <v>14199</v>
      </c>
      <c r="B1267" s="24" t="s">
        <v>16047</v>
      </c>
      <c r="C1267" s="3" t="str">
        <f t="shared" si="40"/>
        <v>C16255 : 1</v>
      </c>
      <c r="D1267" s="25" t="str">
        <f t="shared" si="41"/>
        <v>C16255 : [Dihydrolipoyllysine-residue acetyltransferase] S-acetyldihydrolipoyllysine</v>
      </c>
    </row>
    <row r="1268" spans="1:4">
      <c r="A1268" s="24" t="s">
        <v>14200</v>
      </c>
      <c r="B1268" s="24" t="s">
        <v>16048</v>
      </c>
      <c r="C1268" s="3" t="str">
        <f t="shared" si="40"/>
        <v>C16328 : 1</v>
      </c>
      <c r="D1268" s="25" t="str">
        <f t="shared" si="41"/>
        <v>C16328 : trans-2-Enoyl-OPC8-CoA</v>
      </c>
    </row>
    <row r="1269" spans="1:4">
      <c r="A1269" s="24" t="s">
        <v>14712</v>
      </c>
      <c r="B1269" s="24" t="s">
        <v>16049</v>
      </c>
      <c r="C1269" s="3" t="str">
        <f t="shared" si="40"/>
        <v>C16329 : 1</v>
      </c>
      <c r="D1269" s="25" t="str">
        <f t="shared" si="41"/>
        <v>C16329 : 3-Hydroxy-OPC8-CoA</v>
      </c>
    </row>
    <row r="1270" spans="1:4">
      <c r="A1270" s="24" t="s">
        <v>14201</v>
      </c>
      <c r="B1270" s="24" t="s">
        <v>16050</v>
      </c>
      <c r="C1270" s="3" t="str">
        <f t="shared" si="40"/>
        <v>C16330 : 1</v>
      </c>
      <c r="D1270" s="25" t="str">
        <f t="shared" si="41"/>
        <v>C16330 : 3-Oxo-OPC8-CoA</v>
      </c>
    </row>
    <row r="1271" spans="1:4">
      <c r="A1271" s="24" t="s">
        <v>14713</v>
      </c>
      <c r="B1271" s="24" t="s">
        <v>16051</v>
      </c>
      <c r="C1271" s="3" t="str">
        <f t="shared" si="40"/>
        <v>C16331 : 1</v>
      </c>
      <c r="D1271" s="25" t="str">
        <f t="shared" si="41"/>
        <v>C16331 : OPC6-CoA</v>
      </c>
    </row>
    <row r="1272" spans="1:4">
      <c r="A1272" s="24" t="s">
        <v>14202</v>
      </c>
      <c r="B1272" s="24" t="s">
        <v>16052</v>
      </c>
      <c r="C1272" s="3" t="str">
        <f t="shared" si="40"/>
        <v>C16332 : 1</v>
      </c>
      <c r="D1272" s="25" t="str">
        <f t="shared" si="41"/>
        <v>C16332 : trans-2-Enoyl-OPC6-CoA</v>
      </c>
    </row>
    <row r="1273" spans="1:4">
      <c r="A1273" s="24" t="s">
        <v>14714</v>
      </c>
      <c r="B1273" s="24" t="s">
        <v>16053</v>
      </c>
      <c r="C1273" s="3" t="str">
        <f t="shared" si="40"/>
        <v>C16333 : 1</v>
      </c>
      <c r="D1273" s="25" t="str">
        <f t="shared" si="41"/>
        <v>C16333 : 3-Hydroxy-OPC6-CoA</v>
      </c>
    </row>
    <row r="1274" spans="1:4">
      <c r="A1274" s="24" t="s">
        <v>14203</v>
      </c>
      <c r="B1274" s="24" t="s">
        <v>16054</v>
      </c>
      <c r="C1274" s="3" t="str">
        <f t="shared" si="40"/>
        <v>C16334 : 1</v>
      </c>
      <c r="D1274" s="25" t="str">
        <f t="shared" si="41"/>
        <v>C16334 : 3-Oxo-OPC6-CoA</v>
      </c>
    </row>
    <row r="1275" spans="1:4">
      <c r="A1275" s="24" t="s">
        <v>14715</v>
      </c>
      <c r="B1275" s="24" t="s">
        <v>16055</v>
      </c>
      <c r="C1275" s="3" t="str">
        <f t="shared" si="40"/>
        <v>C16335 : 1</v>
      </c>
      <c r="D1275" s="25" t="str">
        <f t="shared" si="41"/>
        <v>C16335 : OPC4-CoA</v>
      </c>
    </row>
    <row r="1276" spans="1:4">
      <c r="A1276" s="24" t="s">
        <v>14204</v>
      </c>
      <c r="B1276" s="24" t="s">
        <v>16056</v>
      </c>
      <c r="C1276" s="3" t="str">
        <f t="shared" si="40"/>
        <v>C16336 : 1</v>
      </c>
      <c r="D1276" s="25" t="str">
        <f t="shared" si="41"/>
        <v>C16336 : trans-2-Enoyl-OPC4-CoA</v>
      </c>
    </row>
    <row r="1277" spans="1:4">
      <c r="A1277" s="24" t="s">
        <v>14716</v>
      </c>
      <c r="B1277" s="24" t="s">
        <v>16057</v>
      </c>
      <c r="C1277" s="3" t="str">
        <f t="shared" si="40"/>
        <v>C16337 : 1</v>
      </c>
      <c r="D1277" s="25" t="str">
        <f t="shared" si="41"/>
        <v>C16337 : 3-Hydroxy-OPC4-CoA</v>
      </c>
    </row>
    <row r="1278" spans="1:4">
      <c r="A1278" s="24" t="s">
        <v>14205</v>
      </c>
      <c r="B1278" s="24" t="s">
        <v>16058</v>
      </c>
      <c r="C1278" s="3" t="str">
        <f t="shared" si="40"/>
        <v>C16338 : 1</v>
      </c>
      <c r="D1278" s="25" t="str">
        <f t="shared" si="41"/>
        <v>C16338 : 3-Oxo-OPC4-CoA</v>
      </c>
    </row>
    <row r="1279" spans="1:4">
      <c r="A1279" s="24" t="s">
        <v>14717</v>
      </c>
      <c r="B1279" s="24" t="s">
        <v>16059</v>
      </c>
      <c r="C1279" s="3" t="str">
        <f t="shared" si="40"/>
        <v>C16339 : 1</v>
      </c>
      <c r="D1279" s="25" t="str">
        <f t="shared" si="41"/>
        <v>C16339 : (+)-7-Isojasmonic acid CoA</v>
      </c>
    </row>
    <row r="1280" spans="1:4">
      <c r="A1280" s="24" t="s">
        <v>14718</v>
      </c>
      <c r="B1280" s="24" t="s">
        <v>16060</v>
      </c>
      <c r="C1280" s="3" t="str">
        <f t="shared" si="40"/>
        <v>C16348 : 1</v>
      </c>
      <c r="D1280" s="25" t="str">
        <f t="shared" si="41"/>
        <v>C16348 : cis-3-Chloroallyl aldehyde</v>
      </c>
    </row>
    <row r="1281" spans="1:4">
      <c r="A1281" s="24" t="s">
        <v>14206</v>
      </c>
      <c r="B1281" s="24" t="s">
        <v>16061</v>
      </c>
      <c r="C1281" s="3" t="str">
        <f t="shared" si="40"/>
        <v>C16356 : 1</v>
      </c>
      <c r="D1281" s="25" t="str">
        <f t="shared" si="41"/>
        <v>C16356 : 1,7-Dimethyluric acid</v>
      </c>
    </row>
    <row r="1282" spans="1:4">
      <c r="A1282" s="24" t="s">
        <v>14207</v>
      </c>
      <c r="B1282" s="24" t="s">
        <v>16062</v>
      </c>
      <c r="C1282" s="3" t="str">
        <f t="shared" si="40"/>
        <v>C16358 : 1</v>
      </c>
      <c r="D1282" s="25" t="str">
        <f t="shared" si="41"/>
        <v>C16358 : 1-Methylxanthine</v>
      </c>
    </row>
    <row r="1283" spans="1:4">
      <c r="A1283" s="24" t="s">
        <v>14719</v>
      </c>
      <c r="B1283" s="24" t="s">
        <v>16063</v>
      </c>
      <c r="C1283" s="3" t="str">
        <f t="shared" ref="C1283:C1346" si="42">_xlfn.CONCAT(A1283, " : ", "1")</f>
        <v>C16361 : 1</v>
      </c>
      <c r="D1283" s="25" t="str">
        <f t="shared" ref="D1283:D1346" si="43">_xlfn.CONCAT(A1283, " : ", B1283)</f>
        <v>C16361 : 1,3,7-Trimethyluric acid</v>
      </c>
    </row>
    <row r="1284" spans="1:4">
      <c r="A1284" s="24" t="s">
        <v>14208</v>
      </c>
      <c r="B1284" s="24" t="s">
        <v>16064</v>
      </c>
      <c r="C1284" s="3" t="str">
        <f t="shared" si="42"/>
        <v>C16362 : 1</v>
      </c>
      <c r="D1284" s="25" t="str">
        <f t="shared" si="43"/>
        <v>C16362 : 3,6,8-Trimethylallantoin</v>
      </c>
    </row>
    <row r="1285" spans="1:4">
      <c r="A1285" s="24" t="s">
        <v>14209</v>
      </c>
      <c r="B1285" s="24" t="s">
        <v>16065</v>
      </c>
      <c r="C1285" s="3" t="str">
        <f t="shared" si="42"/>
        <v>C16376 : 1</v>
      </c>
      <c r="D1285" s="25" t="str">
        <f t="shared" si="43"/>
        <v>C16376 : (6Z,9Z,12Z,15Z,18Z,21Z)-3-Oxotetracosahexaenoyl-CoA</v>
      </c>
    </row>
    <row r="1286" spans="1:4">
      <c r="A1286" s="24" t="s">
        <v>14210</v>
      </c>
      <c r="B1286" s="24" t="s">
        <v>16066</v>
      </c>
      <c r="C1286" s="3" t="str">
        <f t="shared" si="42"/>
        <v>C16389 : 1</v>
      </c>
      <c r="D1286" s="25" t="str">
        <f t="shared" si="43"/>
        <v>C16389 : (6Z,9Z,12Z,15Z,18Z)-3-Oxotetracosapentaenoyl-CoA</v>
      </c>
    </row>
    <row r="1287" spans="1:4">
      <c r="A1287" s="24" t="s">
        <v>14720</v>
      </c>
      <c r="B1287" s="24" t="s">
        <v>16067</v>
      </c>
      <c r="C1287" s="3" t="str">
        <f t="shared" si="42"/>
        <v>C16453 : 1</v>
      </c>
      <c r="D1287" s="25" t="str">
        <f t="shared" si="43"/>
        <v>C16453 : 4-(N-Nitrosomethylamino)-1-(3-pyridyl)-1-butanone</v>
      </c>
    </row>
    <row r="1288" spans="1:4">
      <c r="A1288" s="24" t="s">
        <v>14211</v>
      </c>
      <c r="B1288" s="24" t="s">
        <v>16068</v>
      </c>
      <c r="C1288" s="3" t="str">
        <f t="shared" si="42"/>
        <v>C16463 : 1</v>
      </c>
      <c r="D1288" s="25" t="str">
        <f t="shared" si="43"/>
        <v>C16463 : 3',5'-Cyclic diGMP</v>
      </c>
    </row>
    <row r="1289" spans="1:4">
      <c r="A1289" s="24" t="s">
        <v>14212</v>
      </c>
      <c r="B1289" s="24" t="s">
        <v>16069</v>
      </c>
      <c r="C1289" s="3" t="str">
        <f t="shared" si="42"/>
        <v>C16466 : 1</v>
      </c>
      <c r="D1289" s="25" t="str">
        <f t="shared" si="43"/>
        <v>C16466 : 7-Methyl-3-oxo-6-octenoyl-CoA</v>
      </c>
    </row>
    <row r="1290" spans="1:4">
      <c r="A1290" s="24" t="s">
        <v>14721</v>
      </c>
      <c r="B1290" s="24" t="s">
        <v>16070</v>
      </c>
      <c r="C1290" s="3" t="str">
        <f t="shared" si="42"/>
        <v>C16468 : 1</v>
      </c>
      <c r="D1290" s="25" t="str">
        <f t="shared" si="43"/>
        <v>C16468 : (2E)-5-Methylhexa-2,4-dienoyl-CoA</v>
      </c>
    </row>
    <row r="1291" spans="1:4">
      <c r="A1291" s="24" t="s">
        <v>14213</v>
      </c>
      <c r="B1291" s="24" t="s">
        <v>16071</v>
      </c>
      <c r="C1291" s="3" t="str">
        <f t="shared" si="42"/>
        <v>C16469 : 1</v>
      </c>
      <c r="D1291" s="25" t="str">
        <f t="shared" si="43"/>
        <v>C16469 : 3-Hydroxy-5-methylhex-4-enoyl-CoA</v>
      </c>
    </row>
    <row r="1292" spans="1:4">
      <c r="A1292" s="24" t="s">
        <v>14214</v>
      </c>
      <c r="B1292" s="24" t="s">
        <v>16072</v>
      </c>
      <c r="C1292" s="3" t="str">
        <f t="shared" si="42"/>
        <v>C16470 : 1</v>
      </c>
      <c r="D1292" s="25" t="str">
        <f t="shared" si="43"/>
        <v>C16470 : 5-Methylhex-4-enoyl-CoA</v>
      </c>
    </row>
    <row r="1293" spans="1:4">
      <c r="A1293" s="24" t="s">
        <v>14215</v>
      </c>
      <c r="B1293" s="24" t="s">
        <v>16073</v>
      </c>
      <c r="C1293" s="3" t="str">
        <f t="shared" si="42"/>
        <v>C16471 : 1</v>
      </c>
      <c r="D1293" s="25" t="str">
        <f t="shared" si="43"/>
        <v>C16471 : 5-Methyl-3-oxo-4-hexenoyl-CoA</v>
      </c>
    </row>
    <row r="1294" spans="1:4">
      <c r="A1294" s="24" t="s">
        <v>14216</v>
      </c>
      <c r="B1294" s="24" t="s">
        <v>16074</v>
      </c>
      <c r="C1294" s="3" t="str">
        <f t="shared" si="42"/>
        <v>C16502 : 1</v>
      </c>
      <c r="D1294" s="25" t="str">
        <f t="shared" si="43"/>
        <v>C16502 : Farnesoic acid</v>
      </c>
    </row>
    <row r="1295" spans="1:4">
      <c r="A1295" s="24" t="s">
        <v>14217</v>
      </c>
      <c r="B1295" s="24" t="s">
        <v>16075</v>
      </c>
      <c r="C1295" s="3" t="str">
        <f t="shared" si="42"/>
        <v>C16519 : 1</v>
      </c>
      <c r="D1295" s="25" t="str">
        <f t="shared" si="43"/>
        <v>C16519 : 2-Succinyl-5-enolpyruvyl-6-hydroxy-3-cyclohexene-1-carboxylate</v>
      </c>
    </row>
    <row r="1296" spans="1:4">
      <c r="A1296" s="24" t="s">
        <v>14722</v>
      </c>
      <c r="B1296" s="24" t="s">
        <v>16076</v>
      </c>
      <c r="C1296" s="3" t="str">
        <f t="shared" si="42"/>
        <v>C16543 : 1</v>
      </c>
      <c r="D1296" s="25" t="str">
        <f t="shared" si="43"/>
        <v>C16543 : NPC</v>
      </c>
    </row>
    <row r="1297" spans="1:4">
      <c r="A1297" s="24" t="s">
        <v>14723</v>
      </c>
      <c r="B1297" s="24" t="s">
        <v>16077</v>
      </c>
      <c r="C1297" s="3" t="str">
        <f t="shared" si="42"/>
        <v>C16546 : 1</v>
      </c>
      <c r="D1297" s="25" t="str">
        <f t="shared" si="43"/>
        <v>C16546 : N-Desmethyltamoxifen</v>
      </c>
    </row>
    <row r="1298" spans="1:4">
      <c r="A1298" s="24" t="s">
        <v>14218</v>
      </c>
      <c r="B1298" s="24" t="s">
        <v>16078</v>
      </c>
      <c r="C1298" s="3" t="str">
        <f t="shared" si="42"/>
        <v>C16547 : 1</v>
      </c>
      <c r="D1298" s="25" t="str">
        <f t="shared" si="43"/>
        <v>C16547 : Endoxifen</v>
      </c>
    </row>
    <row r="1299" spans="1:4">
      <c r="A1299" s="24" t="s">
        <v>14219</v>
      </c>
      <c r="B1299" s="24" t="s">
        <v>16079</v>
      </c>
      <c r="C1299" s="3" t="str">
        <f t="shared" si="42"/>
        <v>C16550 : 1</v>
      </c>
      <c r="D1299" s="25" t="str">
        <f t="shared" si="43"/>
        <v>C16550 : Dechloroethylcyclophosphamide</v>
      </c>
    </row>
    <row r="1300" spans="1:4">
      <c r="A1300" s="24" t="s">
        <v>14220</v>
      </c>
      <c r="B1300" s="24" t="s">
        <v>16080</v>
      </c>
      <c r="C1300" s="3" t="str">
        <f t="shared" si="42"/>
        <v>C16555 : 1</v>
      </c>
      <c r="D1300" s="25" t="str">
        <f t="shared" si="43"/>
        <v>C16555 : 2-Dechloroethylifosfamide</v>
      </c>
    </row>
    <row r="1301" spans="1:4">
      <c r="A1301" s="24" t="s">
        <v>14221</v>
      </c>
      <c r="B1301" s="24" t="s">
        <v>16081</v>
      </c>
      <c r="C1301" s="3" t="str">
        <f t="shared" si="42"/>
        <v>C16560 : 1</v>
      </c>
      <c r="D1301" s="25" t="str">
        <f t="shared" si="43"/>
        <v>C16560 : 3-Hydroxylidocaine</v>
      </c>
    </row>
    <row r="1302" spans="1:4">
      <c r="A1302" s="24" t="s">
        <v>14222</v>
      </c>
      <c r="B1302" s="24" t="s">
        <v>16082</v>
      </c>
      <c r="C1302" s="3" t="str">
        <f t="shared" si="42"/>
        <v>C16561 : 1</v>
      </c>
      <c r="D1302" s="25" t="str">
        <f t="shared" si="43"/>
        <v>C16561 : Monoethylglycinexylidide</v>
      </c>
    </row>
    <row r="1303" spans="1:4">
      <c r="A1303" s="24" t="s">
        <v>14223</v>
      </c>
      <c r="B1303" s="24" t="s">
        <v>16083</v>
      </c>
      <c r="C1303" s="3" t="str">
        <f t="shared" si="42"/>
        <v>C16565 : 1</v>
      </c>
      <c r="D1303" s="25" t="str">
        <f t="shared" si="43"/>
        <v>C16565 : Aminopropylcadaverine</v>
      </c>
    </row>
    <row r="1304" spans="1:4">
      <c r="A1304" s="24" t="s">
        <v>14224</v>
      </c>
      <c r="B1304" s="24" t="s">
        <v>16084</v>
      </c>
      <c r="C1304" s="3" t="str">
        <f t="shared" si="42"/>
        <v>C16607 : 1</v>
      </c>
      <c r="D1304" s="25" t="str">
        <f t="shared" si="43"/>
        <v>C16607 : Citalopram N-oxide</v>
      </c>
    </row>
    <row r="1305" spans="1:4">
      <c r="A1305" s="24" t="s">
        <v>14225</v>
      </c>
      <c r="B1305" s="24" t="s">
        <v>16085</v>
      </c>
      <c r="C1305" s="3" t="str">
        <f t="shared" si="42"/>
        <v>C16608 : 1</v>
      </c>
      <c r="D1305" s="25" t="str">
        <f t="shared" si="43"/>
        <v>C16608 : Demethylcitalopram</v>
      </c>
    </row>
    <row r="1306" spans="1:4">
      <c r="A1306" s="24" t="s">
        <v>14226</v>
      </c>
      <c r="B1306" s="24" t="s">
        <v>16086</v>
      </c>
      <c r="C1306" s="3" t="str">
        <f t="shared" si="42"/>
        <v>C16609 : 1</v>
      </c>
      <c r="D1306" s="25" t="str">
        <f t="shared" si="43"/>
        <v>C16609 : Didemethylcitalopram</v>
      </c>
    </row>
    <row r="1307" spans="1:4">
      <c r="A1307" s="24" t="s">
        <v>14724</v>
      </c>
      <c r="B1307" s="24" t="s">
        <v>16087</v>
      </c>
      <c r="C1307" s="3" t="str">
        <f t="shared" si="42"/>
        <v>C16614 : 1</v>
      </c>
      <c r="D1307" s="25" t="str">
        <f t="shared" si="43"/>
        <v>C16614 : 6-Methylmercaptopurine</v>
      </c>
    </row>
    <row r="1308" spans="1:4">
      <c r="A1308" s="24" t="s">
        <v>14227</v>
      </c>
      <c r="B1308" s="24" t="s">
        <v>16088</v>
      </c>
      <c r="C1308" s="3" t="str">
        <f t="shared" si="42"/>
        <v>C16615 : 1</v>
      </c>
      <c r="D1308" s="25" t="str">
        <f t="shared" si="43"/>
        <v>C16615 : 6-Methylthiopurine 5'-monophosphate ribonucleotide</v>
      </c>
    </row>
    <row r="1309" spans="1:4">
      <c r="A1309" s="24" t="s">
        <v>14725</v>
      </c>
      <c r="B1309" s="24" t="s">
        <v>16089</v>
      </c>
      <c r="C1309" s="3" t="str">
        <f t="shared" si="42"/>
        <v>C16617 : 1</v>
      </c>
      <c r="D1309" s="25" t="str">
        <f t="shared" si="43"/>
        <v>C16617 : 6-Mercaptopurine ribonucleoside triphosphate</v>
      </c>
    </row>
    <row r="1310" spans="1:4">
      <c r="A1310" s="24" t="s">
        <v>14228</v>
      </c>
      <c r="B1310" s="24" t="s">
        <v>16090</v>
      </c>
      <c r="C1310" s="3" t="str">
        <f t="shared" si="42"/>
        <v>C16618 : 1</v>
      </c>
      <c r="D1310" s="25" t="str">
        <f t="shared" si="43"/>
        <v>C16618 : 6-Thioxanthine 5'-monophosphate</v>
      </c>
    </row>
    <row r="1311" spans="1:4">
      <c r="A1311" s="24" t="s">
        <v>14229</v>
      </c>
      <c r="B1311" s="24" t="s">
        <v>16091</v>
      </c>
      <c r="C1311" s="3" t="str">
        <f t="shared" si="42"/>
        <v>C16619 : 1</v>
      </c>
      <c r="D1311" s="25" t="str">
        <f t="shared" si="43"/>
        <v>C16619 : 6-Thioguanosine monophosphate</v>
      </c>
    </row>
    <row r="1312" spans="1:4">
      <c r="A1312" s="24" t="s">
        <v>14230</v>
      </c>
      <c r="B1312" s="24" t="s">
        <v>16092</v>
      </c>
      <c r="C1312" s="3" t="str">
        <f t="shared" si="42"/>
        <v>C16633 : 1</v>
      </c>
      <c r="D1312" s="25" t="str">
        <f t="shared" si="43"/>
        <v>C16633 : 5-Fluorouridine</v>
      </c>
    </row>
    <row r="1313" spans="1:4">
      <c r="A1313" s="24" t="s">
        <v>14231</v>
      </c>
      <c r="B1313" s="24" t="s">
        <v>16093</v>
      </c>
      <c r="C1313" s="3" t="str">
        <f t="shared" si="42"/>
        <v>C16634 : 1</v>
      </c>
      <c r="D1313" s="25" t="str">
        <f t="shared" si="43"/>
        <v>C16634 : 5-Fluorouridine monophosphate</v>
      </c>
    </row>
    <row r="1314" spans="1:4">
      <c r="A1314" s="24" t="s">
        <v>14232</v>
      </c>
      <c r="B1314" s="24" t="s">
        <v>16094</v>
      </c>
      <c r="C1314" s="3" t="str">
        <f t="shared" si="42"/>
        <v>C16635 : 1</v>
      </c>
      <c r="D1314" s="25" t="str">
        <f t="shared" si="43"/>
        <v>C16635 : 5'-Deoxy-5-fluorocytidine</v>
      </c>
    </row>
    <row r="1315" spans="1:4">
      <c r="A1315" s="24" t="s">
        <v>14233</v>
      </c>
      <c r="B1315" s="24" t="s">
        <v>16095</v>
      </c>
      <c r="C1315" s="3" t="str">
        <f t="shared" si="42"/>
        <v>C16636 : 1</v>
      </c>
      <c r="D1315" s="25" t="str">
        <f t="shared" si="43"/>
        <v>C16636 : tRNA(Sec)</v>
      </c>
    </row>
    <row r="1316" spans="1:4">
      <c r="A1316" s="24" t="s">
        <v>14234</v>
      </c>
      <c r="B1316" s="24" t="s">
        <v>16096</v>
      </c>
      <c r="C1316" s="3" t="str">
        <f t="shared" si="42"/>
        <v>C16637 : 1</v>
      </c>
      <c r="D1316" s="25" t="str">
        <f t="shared" si="43"/>
        <v>C16637 : 5-Deoxyribose-1-phosphate</v>
      </c>
    </row>
    <row r="1317" spans="1:4">
      <c r="A1317" s="24" t="s">
        <v>14235</v>
      </c>
      <c r="B1317" s="24" t="s">
        <v>16097</v>
      </c>
      <c r="C1317" s="3" t="str">
        <f t="shared" si="42"/>
        <v>C16639 : 1</v>
      </c>
      <c r="D1317" s="25" t="str">
        <f t="shared" si="43"/>
        <v>C16639 : beta-D-Ribofuranose</v>
      </c>
    </row>
    <row r="1318" spans="1:4">
      <c r="A1318" s="24" t="s">
        <v>14726</v>
      </c>
      <c r="B1318" s="24" t="s">
        <v>16098</v>
      </c>
      <c r="C1318" s="3" t="str">
        <f t="shared" si="42"/>
        <v>C16641 : 1</v>
      </c>
      <c r="D1318" s="25" t="str">
        <f t="shared" si="43"/>
        <v>C16641 : Irinotecan</v>
      </c>
    </row>
    <row r="1319" spans="1:4">
      <c r="A1319" s="24" t="s">
        <v>14236</v>
      </c>
      <c r="B1319" s="24" t="s">
        <v>16099</v>
      </c>
      <c r="C1319" s="3" t="str">
        <f t="shared" si="42"/>
        <v>C16647 : 1</v>
      </c>
      <c r="D1319" s="25" t="str">
        <f t="shared" si="43"/>
        <v>C16647 : N,N-Diethylglycine</v>
      </c>
    </row>
    <row r="1320" spans="1:4">
      <c r="A1320" s="24" t="s">
        <v>14237</v>
      </c>
      <c r="B1320" s="24" t="s">
        <v>16100</v>
      </c>
      <c r="C1320" s="3" t="str">
        <f t="shared" si="42"/>
        <v>C16663 : 1</v>
      </c>
      <c r="D1320" s="25" t="str">
        <f t="shared" si="43"/>
        <v>C16663 : Tryparedoxin</v>
      </c>
    </row>
    <row r="1321" spans="1:4">
      <c r="A1321" s="24" t="s">
        <v>14238</v>
      </c>
      <c r="B1321" s="24" t="s">
        <v>16101</v>
      </c>
      <c r="C1321" s="3" t="str">
        <f t="shared" si="42"/>
        <v>C16664 : 1</v>
      </c>
      <c r="D1321" s="25" t="str">
        <f t="shared" si="43"/>
        <v>C16664 : Tryparedoxin disulfide</v>
      </c>
    </row>
    <row r="1322" spans="1:4">
      <c r="A1322" s="24" t="s">
        <v>14239</v>
      </c>
      <c r="B1322" s="24" t="s">
        <v>16102</v>
      </c>
      <c r="C1322" s="3" t="str">
        <f t="shared" si="42"/>
        <v>C16672 : 1</v>
      </c>
      <c r="D1322" s="25" t="str">
        <f t="shared" si="43"/>
        <v>C16672 : Benzylpenicilloic acid</v>
      </c>
    </row>
    <row r="1323" spans="1:4">
      <c r="A1323" s="24" t="s">
        <v>14240</v>
      </c>
      <c r="B1323" s="24" t="s">
        <v>16103</v>
      </c>
      <c r="C1323" s="3" t="str">
        <f t="shared" si="42"/>
        <v>C16675 : 1</v>
      </c>
      <c r="D1323" s="25" t="str">
        <f t="shared" si="43"/>
        <v>C16675 : 7-Aminomethyl-7-carbaguanine</v>
      </c>
    </row>
    <row r="1324" spans="1:4">
      <c r="A1324" s="24" t="s">
        <v>14241</v>
      </c>
      <c r="B1324" s="24" t="s">
        <v>16104</v>
      </c>
      <c r="C1324" s="3" t="str">
        <f t="shared" si="42"/>
        <v>C16677 : 1</v>
      </c>
      <c r="D1324" s="25" t="str">
        <f t="shared" si="43"/>
        <v>C16677 : all-trans-4-Hydroxyretinoic acid</v>
      </c>
    </row>
    <row r="1325" spans="1:4">
      <c r="A1325" s="24" t="s">
        <v>14242</v>
      </c>
      <c r="B1325" s="24" t="s">
        <v>16105</v>
      </c>
      <c r="C1325" s="3" t="str">
        <f t="shared" si="42"/>
        <v>C16679 : 1</v>
      </c>
      <c r="D1325" s="25" t="str">
        <f t="shared" si="43"/>
        <v>C16679 : all-trans-18-Hydroxyretinoic acid</v>
      </c>
    </row>
    <row r="1326" spans="1:4">
      <c r="A1326" s="24" t="s">
        <v>14243</v>
      </c>
      <c r="B1326" s="24" t="s">
        <v>16106</v>
      </c>
      <c r="C1326" s="3" t="str">
        <f t="shared" si="42"/>
        <v>C16680 : 1</v>
      </c>
      <c r="D1326" s="25" t="str">
        <f t="shared" si="43"/>
        <v>C16680 : all-trans-5,6-Epoxyretinoic acid</v>
      </c>
    </row>
    <row r="1327" spans="1:4">
      <c r="A1327" s="24" t="s">
        <v>14244</v>
      </c>
      <c r="B1327" s="24" t="s">
        <v>16107</v>
      </c>
      <c r="C1327" s="3" t="str">
        <f t="shared" si="42"/>
        <v>C16688 : 1</v>
      </c>
      <c r="D1327" s="25" t="str">
        <f t="shared" si="43"/>
        <v>C16688 : Sucrose 6-phosphate</v>
      </c>
    </row>
    <row r="1328" spans="1:4">
      <c r="A1328" s="24" t="s">
        <v>14245</v>
      </c>
      <c r="B1328" s="24" t="s">
        <v>16108</v>
      </c>
      <c r="C1328" s="3" t="str">
        <f t="shared" si="42"/>
        <v>C16698 : 1</v>
      </c>
      <c r="D1328" s="25" t="str">
        <f t="shared" si="43"/>
        <v>C16698 : N-Acetylmuramic acid 6-phosphate</v>
      </c>
    </row>
    <row r="1329" spans="1:4">
      <c r="A1329" s="24" t="s">
        <v>14246</v>
      </c>
      <c r="B1329" s="24" t="s">
        <v>16109</v>
      </c>
      <c r="C1329" s="3" t="str">
        <f t="shared" si="42"/>
        <v>C16737 : 1</v>
      </c>
      <c r="D1329" s="25" t="str">
        <f t="shared" si="43"/>
        <v>C16737 : 5-Deoxy-D-glucuronate</v>
      </c>
    </row>
    <row r="1330" spans="1:4">
      <c r="A1330" s="24" t="s">
        <v>14247</v>
      </c>
      <c r="B1330" s="24" t="s">
        <v>16110</v>
      </c>
      <c r="C1330" s="3" t="str">
        <f t="shared" si="42"/>
        <v>C16756 : 1</v>
      </c>
      <c r="D1330" s="25" t="str">
        <f t="shared" si="43"/>
        <v>C16756 : Aflatoxin M1</v>
      </c>
    </row>
    <row r="1331" spans="1:4">
      <c r="A1331" s="24" t="s">
        <v>14248</v>
      </c>
      <c r="B1331" s="24" t="s">
        <v>16111</v>
      </c>
      <c r="C1331" s="3" t="str">
        <f t="shared" si="42"/>
        <v>C16832 : 1</v>
      </c>
      <c r="D1331" s="25" t="str">
        <f t="shared" si="43"/>
        <v>C16832 : [Protein]-N6-[(R)-dihydrolipoyl]-L-lysine</v>
      </c>
    </row>
    <row r="1332" spans="1:4">
      <c r="A1332" s="24" t="s">
        <v>14249</v>
      </c>
      <c r="B1332" s="24" t="s">
        <v>16112</v>
      </c>
      <c r="C1332" s="3" t="str">
        <f t="shared" si="42"/>
        <v>C16834 : 1</v>
      </c>
      <c r="D1332" s="25" t="str">
        <f t="shared" si="43"/>
        <v>C16834 : 1-Pentanol</v>
      </c>
    </row>
    <row r="1333" spans="1:4">
      <c r="A1333" s="24" t="s">
        <v>14250</v>
      </c>
      <c r="B1333" s="24" t="s">
        <v>16113</v>
      </c>
      <c r="C1333" s="3" t="str">
        <f t="shared" si="42"/>
        <v>C16836 : 1</v>
      </c>
      <c r="D1333" s="25" t="str">
        <f t="shared" si="43"/>
        <v>C16836 : 1,4'-Bipiperidine-1'-carboxylic acid</v>
      </c>
    </row>
    <row r="1334" spans="1:4">
      <c r="A1334" s="24" t="s">
        <v>14251</v>
      </c>
      <c r="B1334" s="24" t="s">
        <v>16114</v>
      </c>
      <c r="C1334" s="3" t="str">
        <f t="shared" si="42"/>
        <v>C16837 : 1</v>
      </c>
      <c r="D1334" s="25" t="str">
        <f t="shared" si="43"/>
        <v>C16837 : 4-Amino-1-piperidinecarboxylic acid</v>
      </c>
    </row>
    <row r="1335" spans="1:4">
      <c r="A1335" s="24" t="s">
        <v>14252</v>
      </c>
      <c r="B1335" s="24" t="s">
        <v>16115</v>
      </c>
      <c r="C1335" s="3" t="str">
        <f t="shared" si="42"/>
        <v>C17023 : 1</v>
      </c>
      <c r="D1335" s="25" t="str">
        <f t="shared" si="43"/>
        <v>C17023 : Sulfur donor</v>
      </c>
    </row>
    <row r="1336" spans="1:4">
      <c r="A1336" s="24" t="s">
        <v>14253</v>
      </c>
      <c r="B1336" s="24" t="s">
        <v>16116</v>
      </c>
      <c r="C1336" s="3" t="str">
        <f t="shared" si="42"/>
        <v>C17207 : 1</v>
      </c>
      <c r="D1336" s="25" t="str">
        <f t="shared" si="43"/>
        <v>C17207 : 1,4-beta-D-Mannooligosaccharide</v>
      </c>
    </row>
    <row r="1337" spans="1:4">
      <c r="A1337" s="24" t="s">
        <v>14254</v>
      </c>
      <c r="B1337" s="24" t="s">
        <v>16117</v>
      </c>
      <c r="C1337" s="3" t="str">
        <f t="shared" si="42"/>
        <v>C17234 : 1</v>
      </c>
      <c r="D1337" s="25" t="str">
        <f t="shared" si="43"/>
        <v>C17234 : 2-Aminobut-2-enoate</v>
      </c>
    </row>
    <row r="1338" spans="1:4">
      <c r="A1338" s="24" t="s">
        <v>14255</v>
      </c>
      <c r="B1338" s="24" t="s">
        <v>16118</v>
      </c>
      <c r="C1338" s="3" t="str">
        <f t="shared" si="42"/>
        <v>C17322 : 1</v>
      </c>
      <c r="D1338" s="25" t="str">
        <f t="shared" si="43"/>
        <v>C17322 : tRNA containing 2-thiouridine</v>
      </c>
    </row>
    <row r="1339" spans="1:4">
      <c r="A1339" s="24" t="s">
        <v>14256</v>
      </c>
      <c r="B1339" s="26" t="s">
        <v>16119</v>
      </c>
      <c r="C1339" s="3" t="str">
        <f t="shared" si="42"/>
        <v>C17324 : 1</v>
      </c>
      <c r="D1339" s="25" t="str">
        <f t="shared" si="43"/>
        <v>C17324 : tRNA adenine</v>
      </c>
    </row>
    <row r="1340" spans="1:4">
      <c r="A1340" s="24" t="s">
        <v>14727</v>
      </c>
      <c r="B1340" s="24" t="s">
        <v>16120</v>
      </c>
      <c r="C1340" s="3" t="str">
        <f t="shared" si="42"/>
        <v>C17509 : 1</v>
      </c>
      <c r="D1340" s="25" t="str">
        <f t="shared" si="43"/>
        <v>C17509 : Thymine dimer</v>
      </c>
    </row>
    <row r="1341" spans="1:4">
      <c r="A1341" s="24" t="s">
        <v>14257</v>
      </c>
      <c r="B1341" s="24" t="s">
        <v>16121</v>
      </c>
      <c r="C1341" s="3" t="str">
        <f t="shared" si="42"/>
        <v>C17510 : 1</v>
      </c>
      <c r="D1341" s="25" t="str">
        <f t="shared" si="43"/>
        <v>C17510 : Two thymine residues (in DNA)</v>
      </c>
    </row>
    <row r="1342" spans="1:4">
      <c r="A1342" s="24" t="s">
        <v>14258</v>
      </c>
      <c r="B1342" s="24" t="s">
        <v>16122</v>
      </c>
      <c r="C1342" s="3" t="str">
        <f t="shared" si="42"/>
        <v>C17556 : 1</v>
      </c>
      <c r="D1342" s="25" t="str">
        <f t="shared" si="43"/>
        <v>C17556 : di-trans,poly-cis-Undecaprenyl phosphate</v>
      </c>
    </row>
    <row r="1343" spans="1:4">
      <c r="A1343" s="24" t="s">
        <v>14259</v>
      </c>
      <c r="B1343" s="24" t="s">
        <v>16123</v>
      </c>
      <c r="C1343" s="3" t="str">
        <f t="shared" si="42"/>
        <v>C17558 : 1</v>
      </c>
      <c r="D1343" s="25" t="str">
        <f t="shared" si="43"/>
        <v>C17558 : di-trans,poly-cis-Undecaprenol</v>
      </c>
    </row>
    <row r="1344" spans="1:4">
      <c r="A1344" s="24" t="s">
        <v>14728</v>
      </c>
      <c r="B1344" s="24" t="s">
        <v>16124</v>
      </c>
      <c r="C1344" s="3" t="str">
        <f t="shared" si="42"/>
        <v>C17627 : 1</v>
      </c>
      <c r="D1344" s="25" t="str">
        <f t="shared" si="43"/>
        <v>C17627 : Prenyl diphosphate</v>
      </c>
    </row>
    <row r="1345" spans="1:4">
      <c r="A1345" s="24" t="s">
        <v>14260</v>
      </c>
      <c r="B1345" s="24" t="s">
        <v>16125</v>
      </c>
      <c r="C1345" s="3" t="str">
        <f t="shared" si="42"/>
        <v>C17628 : 1</v>
      </c>
      <c r="D1345" s="25" t="str">
        <f t="shared" si="43"/>
        <v>C17628 : Prenol</v>
      </c>
    </row>
    <row r="1346" spans="1:4">
      <c r="A1346" s="24" t="s">
        <v>14261</v>
      </c>
      <c r="B1346" s="24" t="s">
        <v>16126</v>
      </c>
      <c r="C1346" s="3" t="str">
        <f t="shared" si="42"/>
        <v>C17883 : 1</v>
      </c>
      <c r="D1346" s="25" t="str">
        <f t="shared" si="43"/>
        <v>C17883 : 4-Vinylguaiacol</v>
      </c>
    </row>
    <row r="1347" spans="1:4">
      <c r="A1347" s="24" t="s">
        <v>14262</v>
      </c>
      <c r="B1347" s="24" t="s">
        <v>16127</v>
      </c>
      <c r="C1347" s="3" t="str">
        <f t="shared" ref="C1347:C1410" si="44">_xlfn.CONCAT(A1347, " : ", "1")</f>
        <v>C17949 : 1</v>
      </c>
      <c r="D1347" s="25" t="str">
        <f t="shared" ref="D1347:D1410" si="45">_xlfn.CONCAT(A1347, " : ", B1347)</f>
        <v>C17949 : N-Acetyldemethylphosphinothricin</v>
      </c>
    </row>
    <row r="1348" spans="1:4">
      <c r="A1348" s="24" t="s">
        <v>14263</v>
      </c>
      <c r="B1348" s="24" t="s">
        <v>16128</v>
      </c>
      <c r="C1348" s="3" t="str">
        <f t="shared" si="44"/>
        <v>C17952 : 1</v>
      </c>
      <c r="D1348" s="25" t="str">
        <f t="shared" si="45"/>
        <v>C17952 : N-Acetylphosphinothricin</v>
      </c>
    </row>
    <row r="1349" spans="1:4">
      <c r="A1349" s="24" t="s">
        <v>14729</v>
      </c>
      <c r="B1349" s="24" t="s">
        <v>16129</v>
      </c>
      <c r="C1349" s="3" t="str">
        <f t="shared" si="44"/>
        <v>C17962 : 1</v>
      </c>
      <c r="D1349" s="25" t="str">
        <f t="shared" si="45"/>
        <v>C17962 : Demethylphosphinothricin</v>
      </c>
    </row>
    <row r="1350" spans="1:4">
      <c r="A1350" s="24" t="s">
        <v>14264</v>
      </c>
      <c r="B1350" s="24" t="s">
        <v>16130</v>
      </c>
      <c r="C1350" s="3" t="str">
        <f t="shared" si="44"/>
        <v>C18026 : 1</v>
      </c>
      <c r="D1350" s="25" t="str">
        <f t="shared" si="45"/>
        <v>C18026 : (2S)-Ethylmalonyl-CoA</v>
      </c>
    </row>
    <row r="1351" spans="1:4">
      <c r="A1351" s="24" t="s">
        <v>14265</v>
      </c>
      <c r="B1351" s="24" t="s">
        <v>16131</v>
      </c>
      <c r="C1351" s="3" t="str">
        <f t="shared" si="44"/>
        <v>C18076 : 1</v>
      </c>
      <c r="D1351" s="25" t="str">
        <f t="shared" si="45"/>
        <v>C18076 : 5'-Phosphoguanylyl(3'-&gt;5')guanosine</v>
      </c>
    </row>
    <row r="1352" spans="1:4">
      <c r="A1352" s="24" t="s">
        <v>14266</v>
      </c>
      <c r="B1352" s="24" t="s">
        <v>16132</v>
      </c>
      <c r="C1352" s="3" t="str">
        <f t="shared" si="44"/>
        <v>C18096 : 1</v>
      </c>
      <c r="D1352" s="25" t="str">
        <f t="shared" si="45"/>
        <v>C18096 : D-Allulose 6-phosphate</v>
      </c>
    </row>
    <row r="1353" spans="1:4">
      <c r="A1353" s="24" t="s">
        <v>14267</v>
      </c>
      <c r="B1353" s="24" t="s">
        <v>16133</v>
      </c>
      <c r="C1353" s="3" t="str">
        <f t="shared" si="44"/>
        <v>C18237 : 1</v>
      </c>
      <c r="D1353" s="25" t="str">
        <f t="shared" si="45"/>
        <v>C18237 : Molybdoenzyme molybdenum cofactor</v>
      </c>
    </row>
    <row r="1354" spans="1:4">
      <c r="A1354" s="24" t="s">
        <v>14268</v>
      </c>
      <c r="B1354" s="24" t="s">
        <v>16134</v>
      </c>
      <c r="C1354" s="3" t="str">
        <f t="shared" si="44"/>
        <v>C18239 : 1</v>
      </c>
      <c r="D1354" s="25" t="str">
        <f t="shared" si="45"/>
        <v>C18239 : Precursor Z</v>
      </c>
    </row>
    <row r="1355" spans="1:4">
      <c r="A1355" s="24" t="s">
        <v>14269</v>
      </c>
      <c r="B1355" s="24" t="s">
        <v>16135</v>
      </c>
      <c r="C1355" s="3" t="str">
        <f t="shared" si="44"/>
        <v>C18902 : 1</v>
      </c>
      <c r="D1355" s="25" t="str">
        <f t="shared" si="45"/>
        <v>C18902 : Methylselenic acid</v>
      </c>
    </row>
    <row r="1356" spans="1:4">
      <c r="A1356" s="24" t="s">
        <v>14270</v>
      </c>
      <c r="B1356" s="24" t="s">
        <v>16136</v>
      </c>
      <c r="C1356" s="3" t="str">
        <f t="shared" si="44"/>
        <v>C19078 : 1</v>
      </c>
      <c r="D1356" s="25" t="str">
        <f t="shared" si="45"/>
        <v>C19078 : tRNA with a 3' cytidine</v>
      </c>
    </row>
    <row r="1357" spans="1:4">
      <c r="A1357" s="24" t="s">
        <v>14271</v>
      </c>
      <c r="B1357" s="24" t="s">
        <v>16137</v>
      </c>
      <c r="C1357" s="3" t="str">
        <f t="shared" si="44"/>
        <v>C19080 : 1</v>
      </c>
      <c r="D1357" s="25" t="str">
        <f t="shared" si="45"/>
        <v>C19080 : tRNA with a 3' CC end</v>
      </c>
    </row>
    <row r="1358" spans="1:4">
      <c r="A1358" s="24" t="s">
        <v>14272</v>
      </c>
      <c r="B1358" s="24" t="s">
        <v>16138</v>
      </c>
      <c r="C1358" s="3" t="str">
        <f t="shared" si="44"/>
        <v>C19085 : 1</v>
      </c>
      <c r="D1358" s="25" t="str">
        <f t="shared" si="45"/>
        <v>C19085 : tRNA with a 3' CCA end</v>
      </c>
    </row>
    <row r="1359" spans="1:4">
      <c r="A1359" s="24" t="s">
        <v>14730</v>
      </c>
      <c r="B1359" s="24" t="s">
        <v>16139</v>
      </c>
      <c r="C1359" s="3" t="str">
        <f t="shared" si="44"/>
        <v>C19488 : 1</v>
      </c>
      <c r="D1359" s="25" t="str">
        <f t="shared" si="45"/>
        <v>C19488 : 7,12-Dimethylbenz[a]anthracene</v>
      </c>
    </row>
    <row r="1360" spans="1:4">
      <c r="A1360" s="24" t="s">
        <v>14273</v>
      </c>
      <c r="B1360" s="24" t="s">
        <v>16140</v>
      </c>
      <c r="C1360" s="3" t="str">
        <f t="shared" si="44"/>
        <v>C19489 : 1</v>
      </c>
      <c r="D1360" s="25" t="str">
        <f t="shared" si="45"/>
        <v>C19489 : 1a,11b-Dihydro-4,9-dimethylbenz[a]anthra[3,4-b]oxirene</v>
      </c>
    </row>
    <row r="1361" spans="1:4">
      <c r="A1361" s="24" t="s">
        <v>14731</v>
      </c>
      <c r="B1361" s="24" t="s">
        <v>16141</v>
      </c>
      <c r="C1361" s="3" t="str">
        <f t="shared" si="44"/>
        <v>C19490 : 1</v>
      </c>
      <c r="D1361" s="25" t="str">
        <f t="shared" si="45"/>
        <v>C19490 : trans-3,4-Dihydro-3,4-dihydroxy-7,12-dimethylbenz[a]anthracene</v>
      </c>
    </row>
    <row r="1362" spans="1:4">
      <c r="A1362" s="24" t="s">
        <v>14274</v>
      </c>
      <c r="B1362" s="24" t="s">
        <v>16142</v>
      </c>
      <c r="C1362" s="3" t="str">
        <f t="shared" si="44"/>
        <v>C19559 : 1</v>
      </c>
      <c r="D1362" s="25" t="str">
        <f t="shared" si="45"/>
        <v>C19559 : (1aalpha,2beta,3alpha,11calpha)-1a,2,3,11c-Tetrahydro-6,11-dimethylbenzo[6,7]phenanthro[3,4-b]oxirene-2,3-diol</v>
      </c>
    </row>
    <row r="1363" spans="1:4">
      <c r="A1363" s="24" t="s">
        <v>14275</v>
      </c>
      <c r="B1363" s="24" t="s">
        <v>16143</v>
      </c>
      <c r="C1363" s="3" t="str">
        <f t="shared" si="44"/>
        <v>C19563 : 1</v>
      </c>
      <c r="D1363" s="25" t="str">
        <f t="shared" si="45"/>
        <v>C19563 : 4-[(Hydroxymethyl)nitrosoamino]-1-(3-pyridinyl)-1-butanone</v>
      </c>
    </row>
    <row r="1364" spans="1:4">
      <c r="A1364" s="24" t="s">
        <v>14276</v>
      </c>
      <c r="B1364" s="24" t="s">
        <v>16144</v>
      </c>
      <c r="C1364" s="3" t="str">
        <f t="shared" si="44"/>
        <v>C19566 : 1</v>
      </c>
      <c r="D1364" s="25" t="str">
        <f t="shared" si="45"/>
        <v>C19566 : 4-Hydroxy-4-(methylnitrosoamino)-1-(3-pyridinyl)-1-butanone</v>
      </c>
    </row>
    <row r="1365" spans="1:4">
      <c r="A1365" s="24" t="s">
        <v>14732</v>
      </c>
      <c r="B1365" s="24" t="s">
        <v>16145</v>
      </c>
      <c r="C1365" s="3" t="str">
        <f t="shared" si="44"/>
        <v>C19574 : 1</v>
      </c>
      <c r="D1365" s="25" t="str">
        <f t="shared" si="45"/>
        <v>C19574 : 4-(Methylnitrosamino)-1-(3-pyridyl)-1-butanol</v>
      </c>
    </row>
    <row r="1366" spans="1:4">
      <c r="A1366" s="24" t="s">
        <v>14277</v>
      </c>
      <c r="B1366" s="24" t="s">
        <v>16146</v>
      </c>
      <c r="C1366" s="3" t="str">
        <f t="shared" si="44"/>
        <v>C19577 : 1</v>
      </c>
      <c r="D1366" s="25" t="str">
        <f t="shared" si="45"/>
        <v>C19577 : 1-(Methylnitrosoamino)-4-(3-pyridinyl)-1,4-butanediol</v>
      </c>
    </row>
    <row r="1367" spans="1:4">
      <c r="A1367" s="24" t="s">
        <v>14278</v>
      </c>
      <c r="B1367" s="24" t="s">
        <v>16147</v>
      </c>
      <c r="C1367" s="3" t="str">
        <f t="shared" si="44"/>
        <v>C19580 : 1</v>
      </c>
      <c r="D1367" s="25" t="str">
        <f t="shared" si="45"/>
        <v>C19580 : alpha-[3-[(Hydroxymethyl)nitrosoamino]propyl]-3-pyridinemethanol</v>
      </c>
    </row>
    <row r="1368" spans="1:4">
      <c r="A1368" s="24" t="s">
        <v>14279</v>
      </c>
      <c r="B1368" s="24" t="s">
        <v>16148</v>
      </c>
      <c r="C1368" s="3" t="str">
        <f t="shared" si="44"/>
        <v>C19585 : 1</v>
      </c>
      <c r="D1368" s="25" t="str">
        <f t="shared" si="45"/>
        <v>C19585 : Aflatoxin Q1</v>
      </c>
    </row>
    <row r="1369" spans="1:4">
      <c r="A1369" s="24" t="s">
        <v>14280</v>
      </c>
      <c r="B1369" s="24" t="s">
        <v>16149</v>
      </c>
      <c r="C1369" s="3" t="str">
        <f t="shared" si="44"/>
        <v>C19586 : 1</v>
      </c>
      <c r="D1369" s="25" t="str">
        <f t="shared" si="45"/>
        <v>C19586 : Aflatoxin B1-exo-8,9-epoxide</v>
      </c>
    </row>
    <row r="1370" spans="1:4">
      <c r="A1370" s="24" t="s">
        <v>14281</v>
      </c>
      <c r="B1370" s="24" t="s">
        <v>16150</v>
      </c>
      <c r="C1370" s="3" t="str">
        <f t="shared" si="44"/>
        <v>C19594 : 1</v>
      </c>
      <c r="D1370" s="25" t="str">
        <f t="shared" si="45"/>
        <v>C19594 : Aflatoxin-M1-8,9-epoxide</v>
      </c>
    </row>
    <row r="1371" spans="1:4">
      <c r="A1371" s="24" t="s">
        <v>14282</v>
      </c>
      <c r="B1371" s="24" t="s">
        <v>16151</v>
      </c>
      <c r="C1371" s="3" t="str">
        <f t="shared" si="44"/>
        <v>C19595 : 1</v>
      </c>
      <c r="D1371" s="25" t="str">
        <f t="shared" si="45"/>
        <v>C19595 : Aflatoxin B1-endo-8,9-epoxide</v>
      </c>
    </row>
    <row r="1372" spans="1:4">
      <c r="A1372" s="24" t="s">
        <v>14283</v>
      </c>
      <c r="B1372" s="24" t="s">
        <v>16152</v>
      </c>
      <c r="C1372" s="3" t="str">
        <f t="shared" si="44"/>
        <v>C19604 : 1</v>
      </c>
      <c r="D1372" s="25" t="str">
        <f t="shared" si="45"/>
        <v>C19604 : 7,12-Dimethylbenz[a]anthracene 5,6-oxide</v>
      </c>
    </row>
    <row r="1373" spans="1:4">
      <c r="A1373" s="24" t="s">
        <v>14284</v>
      </c>
      <c r="B1373" s="24" t="s">
        <v>16153</v>
      </c>
      <c r="C1373" s="3" t="str">
        <f t="shared" si="44"/>
        <v>C19647 : 1</v>
      </c>
      <c r="D1373" s="25" t="str">
        <f t="shared" si="45"/>
        <v>C19647 : Epoxyqueuosine in tRNA</v>
      </c>
    </row>
    <row r="1374" spans="1:4">
      <c r="A1374" s="24" t="s">
        <v>14733</v>
      </c>
      <c r="B1374" s="24" t="s">
        <v>16154</v>
      </c>
      <c r="C1374" s="3" t="str">
        <f t="shared" si="44"/>
        <v>C19673 : 1</v>
      </c>
      <c r="D1374" s="25" t="str">
        <f t="shared" si="45"/>
        <v>C19673 : Malonyl-[acp] methyl ester</v>
      </c>
    </row>
    <row r="1375" spans="1:4">
      <c r="A1375" s="24" t="s">
        <v>14734</v>
      </c>
      <c r="B1375" s="24" t="s">
        <v>16155</v>
      </c>
      <c r="C1375" s="3" t="str">
        <f t="shared" si="44"/>
        <v>C19722 : 1</v>
      </c>
      <c r="D1375" s="25" t="str">
        <f t="shared" si="45"/>
        <v>C19722 : [tRNA(Ile2)]-cytidine34</v>
      </c>
    </row>
    <row r="1376" spans="1:4">
      <c r="A1376" s="24" t="s">
        <v>14285</v>
      </c>
      <c r="B1376" s="24" t="s">
        <v>16156</v>
      </c>
      <c r="C1376" s="3" t="str">
        <f t="shared" si="44"/>
        <v>C19723 : 1</v>
      </c>
      <c r="D1376" s="25" t="str">
        <f t="shared" si="45"/>
        <v>C19723 : [tRNA(Ile2)]-lysidine34</v>
      </c>
    </row>
    <row r="1377" spans="1:4">
      <c r="A1377" s="24" t="s">
        <v>14286</v>
      </c>
      <c r="B1377" s="24" t="s">
        <v>16157</v>
      </c>
      <c r="C1377" s="3" t="str">
        <f t="shared" si="44"/>
        <v>C19845 : 1</v>
      </c>
      <c r="D1377" s="25" t="str">
        <f t="shared" si="45"/>
        <v>C19845 : Pimeloyl-[acyl-carrier protein]</v>
      </c>
    </row>
    <row r="1378" spans="1:4">
      <c r="A1378" s="24" t="s">
        <v>14287</v>
      </c>
      <c r="B1378" s="24" t="s">
        <v>16158</v>
      </c>
      <c r="C1378" s="3" t="str">
        <f t="shared" si="44"/>
        <v>C19846 : 1</v>
      </c>
      <c r="D1378" s="25" t="str">
        <f t="shared" si="45"/>
        <v>C19846 : Pimeloyl-[acyl-carrier protein] methyl ester</v>
      </c>
    </row>
    <row r="1379" spans="1:4">
      <c r="A1379" s="24" t="s">
        <v>14288</v>
      </c>
      <c r="B1379" s="24" t="s">
        <v>16159</v>
      </c>
      <c r="C1379" s="3" t="str">
        <f t="shared" si="44"/>
        <v>C19847 : 1</v>
      </c>
      <c r="D1379" s="25" t="str">
        <f t="shared" si="45"/>
        <v>C19847 : Demethylmenaquinol</v>
      </c>
    </row>
    <row r="1380" spans="1:4">
      <c r="A1380" s="24" t="s">
        <v>14735</v>
      </c>
      <c r="B1380" s="24" t="s">
        <v>16160</v>
      </c>
      <c r="C1380" s="3" t="str">
        <f t="shared" si="44"/>
        <v>C19848 : 1</v>
      </c>
      <c r="D1380" s="25" t="str">
        <f t="shared" si="45"/>
        <v>C19848 : Adenylated molybdopterin</v>
      </c>
    </row>
    <row r="1381" spans="1:4">
      <c r="A1381" s="24" t="s">
        <v>14289</v>
      </c>
      <c r="B1381" s="24" t="s">
        <v>16161</v>
      </c>
      <c r="C1381" s="3" t="str">
        <f t="shared" si="44"/>
        <v>C19861 : 1</v>
      </c>
      <c r="D1381" s="25" t="str">
        <f t="shared" si="45"/>
        <v>C19861 : 3-Hydroxy fatty acid</v>
      </c>
    </row>
    <row r="1382" spans="1:4">
      <c r="A1382" s="24" t="s">
        <v>14290</v>
      </c>
      <c r="B1382" s="24" t="s">
        <v>16162</v>
      </c>
      <c r="C1382" s="3" t="str">
        <f t="shared" si="44"/>
        <v>C19871 : 1</v>
      </c>
      <c r="D1382" s="25" t="str">
        <f t="shared" si="45"/>
        <v>C19871 : Guanylyl molybdenum cofactor</v>
      </c>
    </row>
    <row r="1383" spans="1:4">
      <c r="A1383" s="24" t="s">
        <v>14736</v>
      </c>
      <c r="B1383" s="24" t="s">
        <v>16163</v>
      </c>
      <c r="C1383" s="3" t="str">
        <f t="shared" si="44"/>
        <v>C20120 : 1</v>
      </c>
      <c r="D1383" s="25" t="str">
        <f t="shared" si="45"/>
        <v>C20120 : S-Farnesyl protein</v>
      </c>
    </row>
    <row r="1384" spans="1:4">
      <c r="A1384" s="24" t="s">
        <v>14291</v>
      </c>
      <c r="B1384" s="24" t="s">
        <v>16164</v>
      </c>
      <c r="C1384" s="3" t="str">
        <f t="shared" si="44"/>
        <v>C20226 : 1</v>
      </c>
      <c r="D1384" s="25" t="str">
        <f t="shared" si="45"/>
        <v>C20226 : Benzil</v>
      </c>
    </row>
    <row r="1385" spans="1:4">
      <c r="A1385" s="24" t="s">
        <v>14737</v>
      </c>
      <c r="B1385" s="24" t="s">
        <v>16165</v>
      </c>
      <c r="C1385" s="3" t="str">
        <f t="shared" si="44"/>
        <v>C20227 : 1</v>
      </c>
      <c r="D1385" s="25" t="str">
        <f t="shared" si="45"/>
        <v>C20227 : (S)-Benzoin</v>
      </c>
    </row>
    <row r="1386" spans="1:4">
      <c r="A1386" s="24" t="s">
        <v>14292</v>
      </c>
      <c r="B1386" s="24" t="s">
        <v>16166</v>
      </c>
      <c r="C1386" s="3" t="str">
        <f t="shared" si="44"/>
        <v>C20238 : 1</v>
      </c>
      <c r="D1386" s="25" t="str">
        <f t="shared" si="45"/>
        <v>C20238 : (2R)-Ethylmalonyl-CoA</v>
      </c>
    </row>
    <row r="1387" spans="1:4">
      <c r="A1387" s="24" t="s">
        <v>14293</v>
      </c>
      <c r="B1387" s="24" t="s">
        <v>16167</v>
      </c>
      <c r="C1387" s="3" t="str">
        <f t="shared" si="44"/>
        <v>C20239 : 1</v>
      </c>
      <c r="D1387" s="25" t="str">
        <f t="shared" si="45"/>
        <v>C20239 : 6-Carboxy-5,6,7,8-tetrahydropterin</v>
      </c>
    </row>
    <row r="1388" spans="1:4">
      <c r="A1388" s="24" t="s">
        <v>14294</v>
      </c>
      <c r="B1388" s="24" t="s">
        <v>16168</v>
      </c>
      <c r="C1388" s="3" t="str">
        <f t="shared" si="44"/>
        <v>C20246 : 1</v>
      </c>
      <c r="D1388" s="25" t="str">
        <f t="shared" si="45"/>
        <v>C20246 : 2-[(2R,5Z)-2-Carboxy-4-methylthiazol-5(2H)-ylidene]ethyl phosphate</v>
      </c>
    </row>
    <row r="1389" spans="1:4">
      <c r="A1389" s="24" t="s">
        <v>14295</v>
      </c>
      <c r="B1389" s="24" t="s">
        <v>16169</v>
      </c>
      <c r="C1389" s="3" t="str">
        <f t="shared" si="44"/>
        <v>C20247 : 1</v>
      </c>
      <c r="D1389" s="25" t="str">
        <f t="shared" si="45"/>
        <v>C20247 : 2-(2-Carboxy-4-methylthiazol-5-yl)ethyl phosphate</v>
      </c>
    </row>
    <row r="1390" spans="1:4">
      <c r="A1390" s="24" t="s">
        <v>14296</v>
      </c>
      <c r="B1390" s="24" t="s">
        <v>16170</v>
      </c>
      <c r="C1390" s="3" t="str">
        <f t="shared" si="44"/>
        <v>C20248 : 1</v>
      </c>
      <c r="D1390" s="25" t="str">
        <f t="shared" si="45"/>
        <v>C20248 : 7-Carboxy-7-carbaguanine</v>
      </c>
    </row>
    <row r="1391" spans="1:4">
      <c r="A1391" s="24" t="s">
        <v>14738</v>
      </c>
      <c r="B1391" s="24" t="s">
        <v>16171</v>
      </c>
      <c r="C1391" s="3" t="str">
        <f t="shared" si="44"/>
        <v>C20251 : 1</v>
      </c>
      <c r="D1391" s="25" t="str">
        <f t="shared" si="45"/>
        <v>C20251 : 1-Keto-D-chiro-inositol</v>
      </c>
    </row>
    <row r="1392" spans="1:4">
      <c r="A1392" s="24" t="s">
        <v>14297</v>
      </c>
      <c r="B1392" s="24" t="s">
        <v>16172</v>
      </c>
      <c r="C1392" s="3" t="str">
        <f t="shared" si="44"/>
        <v>C20258 : 1</v>
      </c>
      <c r="D1392" s="25" t="str">
        <f t="shared" si="45"/>
        <v>C20258 : (2S,4S)-4-Hydroxy-2,3,4,5-tetrahydrodipicolinate</v>
      </c>
    </row>
    <row r="1393" spans="1:4">
      <c r="A1393" s="24" t="s">
        <v>14739</v>
      </c>
      <c r="B1393" s="24" t="s">
        <v>16173</v>
      </c>
      <c r="C1393" s="3" t="str">
        <f t="shared" si="44"/>
        <v>C20267 : 1</v>
      </c>
      <c r="D1393" s="25" t="str">
        <f t="shared" si="45"/>
        <v>C20267 : 4-Amino-5-aminomethyl-2-methylpyrimidine</v>
      </c>
    </row>
    <row r="1394" spans="1:4">
      <c r="A1394" s="24" t="s">
        <v>14298</v>
      </c>
      <c r="B1394" s="24" t="s">
        <v>16174</v>
      </c>
      <c r="C1394" s="3" t="str">
        <f t="shared" si="44"/>
        <v>C20276 : 1</v>
      </c>
      <c r="D1394" s="25" t="str">
        <f t="shared" si="45"/>
        <v>C20276 : Tetraprenyl-beta-curcumene</v>
      </c>
    </row>
    <row r="1395" spans="1:4">
      <c r="A1395" s="24" t="s">
        <v>14299</v>
      </c>
      <c r="B1395" s="24" t="s">
        <v>16175</v>
      </c>
      <c r="C1395" s="3" t="str">
        <f t="shared" si="44"/>
        <v>C20372 : 1</v>
      </c>
      <c r="D1395" s="25" t="str">
        <f t="shared" si="45"/>
        <v>C20372 : 3-Ketoglutaryl-[acp] methyl ester</v>
      </c>
    </row>
    <row r="1396" spans="1:4">
      <c r="A1396" s="24" t="s">
        <v>14300</v>
      </c>
      <c r="B1396" s="24" t="s">
        <v>16176</v>
      </c>
      <c r="C1396" s="3" t="str">
        <f t="shared" si="44"/>
        <v>C20373 : 1</v>
      </c>
      <c r="D1396" s="25" t="str">
        <f t="shared" si="45"/>
        <v>C20373 : 3-Hydroxyglutaryl-[acp] methyl ester</v>
      </c>
    </row>
    <row r="1397" spans="1:4">
      <c r="A1397" s="24" t="s">
        <v>14301</v>
      </c>
      <c r="B1397" s="24" t="s">
        <v>16177</v>
      </c>
      <c r="C1397" s="3" t="str">
        <f t="shared" si="44"/>
        <v>C20374 : 1</v>
      </c>
      <c r="D1397" s="25" t="str">
        <f t="shared" si="45"/>
        <v>C20374 : Enoylglutaryl-[acp] methyl ester</v>
      </c>
    </row>
    <row r="1398" spans="1:4">
      <c r="A1398" s="24" t="s">
        <v>14302</v>
      </c>
      <c r="B1398" s="24" t="s">
        <v>16178</v>
      </c>
      <c r="C1398" s="3" t="str">
        <f t="shared" si="44"/>
        <v>C20375 : 1</v>
      </c>
      <c r="D1398" s="25" t="str">
        <f t="shared" si="45"/>
        <v>C20375 : Glutaryl-[acp] methyl ester</v>
      </c>
    </row>
    <row r="1399" spans="1:4">
      <c r="A1399" s="24" t="s">
        <v>14303</v>
      </c>
      <c r="B1399" s="24" t="s">
        <v>16179</v>
      </c>
      <c r="C1399" s="3" t="str">
        <f t="shared" si="44"/>
        <v>C20376 : 1</v>
      </c>
      <c r="D1399" s="25" t="str">
        <f t="shared" si="45"/>
        <v>C20376 : 3-Ketopimeloyl-[acp] methyl ester</v>
      </c>
    </row>
    <row r="1400" spans="1:4">
      <c r="A1400" s="24" t="s">
        <v>14304</v>
      </c>
      <c r="B1400" s="24" t="s">
        <v>16180</v>
      </c>
      <c r="C1400" s="3" t="str">
        <f t="shared" si="44"/>
        <v>C20377 : 1</v>
      </c>
      <c r="D1400" s="25" t="str">
        <f t="shared" si="45"/>
        <v>C20377 : 3-Hydroxypimeloyl-[acp] methyl ester</v>
      </c>
    </row>
    <row r="1401" spans="1:4">
      <c r="A1401" s="24" t="s">
        <v>14305</v>
      </c>
      <c r="B1401" s="24" t="s">
        <v>16181</v>
      </c>
      <c r="C1401" s="3" t="str">
        <f t="shared" si="44"/>
        <v>C20378 : 1</v>
      </c>
      <c r="D1401" s="25" t="str">
        <f t="shared" si="45"/>
        <v>C20378 : Enoylpimeloyl-[acp] methyl ester</v>
      </c>
    </row>
    <row r="1402" spans="1:4">
      <c r="A1402" s="24" t="s">
        <v>14306</v>
      </c>
      <c r="B1402" s="24" t="s">
        <v>16182</v>
      </c>
      <c r="C1402" s="3" t="str">
        <f t="shared" si="44"/>
        <v>C20446 : 1</v>
      </c>
      <c r="D1402" s="25" t="str">
        <f t="shared" si="45"/>
        <v>C20446 : tRNA 7-aminomethyl-7-carbaguanine</v>
      </c>
    </row>
    <row r="1403" spans="1:4">
      <c r="A1403" s="24" t="s">
        <v>14307</v>
      </c>
      <c r="B1403" s="24" t="s">
        <v>16183</v>
      </c>
      <c r="C1403" s="3" t="str">
        <f t="shared" si="44"/>
        <v>C20451 : 1</v>
      </c>
      <c r="D1403" s="25" t="str">
        <f t="shared" si="45"/>
        <v>C20451 : tRNA hypoxanthine</v>
      </c>
    </row>
    <row r="1404" spans="1:4">
      <c r="A1404" s="24" t="s">
        <v>14740</v>
      </c>
      <c r="B1404" s="24" t="s">
        <v>16184</v>
      </c>
      <c r="C1404" s="3" t="str">
        <f t="shared" si="44"/>
        <v>C20463 : 1</v>
      </c>
      <c r="D1404" s="25" t="str">
        <f t="shared" si="45"/>
        <v>C20463 : Purine deoxyribonucleoside</v>
      </c>
    </row>
    <row r="1405" spans="1:4">
      <c r="A1405" s="24" t="s">
        <v>14741</v>
      </c>
      <c r="B1405" s="24" t="s">
        <v>16185</v>
      </c>
      <c r="C1405" s="3" t="str">
        <f t="shared" si="44"/>
        <v>C20475 : 1</v>
      </c>
      <c r="D1405" s="25" t="str">
        <f t="shared" si="45"/>
        <v>C20475 : Sporulenol</v>
      </c>
    </row>
    <row r="1406" spans="1:4">
      <c r="A1406" s="24" t="s">
        <v>14308</v>
      </c>
      <c r="B1406" s="24" t="s">
        <v>16186</v>
      </c>
      <c r="C1406" s="3" t="str">
        <f t="shared" si="44"/>
        <v>C20565 : 1</v>
      </c>
      <c r="D1406" s="25" t="str">
        <f t="shared" si="45"/>
        <v>C20565 : Cyclic di-3',5'-adenylate</v>
      </c>
    </row>
    <row r="1407" spans="1:4">
      <c r="A1407" s="24" t="s">
        <v>14309</v>
      </c>
      <c r="B1407" s="24" t="s">
        <v>16187</v>
      </c>
      <c r="C1407" s="3" t="str">
        <f t="shared" si="44"/>
        <v>C20665 : 1</v>
      </c>
      <c r="D1407" s="25" t="str">
        <f t="shared" si="45"/>
        <v>C20665 : Aryl-carrier protein</v>
      </c>
    </row>
    <row r="1408" spans="1:4">
      <c r="A1408" s="24" t="s">
        <v>14310</v>
      </c>
      <c r="B1408" s="24" t="s">
        <v>16188</v>
      </c>
      <c r="C1408" s="3" t="str">
        <f t="shared" si="44"/>
        <v>C20666 : 1</v>
      </c>
      <c r="D1408" s="25" t="str">
        <f t="shared" si="45"/>
        <v>C20666 : 5-Oxo-delta-bilirubin</v>
      </c>
    </row>
    <row r="1409" spans="1:4">
      <c r="A1409" s="24" t="s">
        <v>14311</v>
      </c>
      <c r="B1409" s="24" t="s">
        <v>16189</v>
      </c>
      <c r="C1409" s="3" t="str">
        <f t="shared" si="44"/>
        <v>C20667 : 1</v>
      </c>
      <c r="D1409" s="25" t="str">
        <f t="shared" si="45"/>
        <v>C20667 : 15-Oxo-beta-bilirubin</v>
      </c>
    </row>
    <row r="1410" spans="1:4">
      <c r="A1410" s="24" t="s">
        <v>14742</v>
      </c>
      <c r="B1410" s="24" t="s">
        <v>16190</v>
      </c>
      <c r="C1410" s="3" t="str">
        <f t="shared" si="44"/>
        <v>C20683 : 1</v>
      </c>
      <c r="D1410" s="25" t="str">
        <f t="shared" si="45"/>
        <v>C20683 : Long-chain acyl-[acyl-carrier protein]</v>
      </c>
    </row>
    <row r="1411" spans="1:4">
      <c r="A1411" s="24" t="s">
        <v>14312</v>
      </c>
      <c r="B1411" s="24" t="s">
        <v>16191</v>
      </c>
      <c r="C1411" s="3" t="str">
        <f t="shared" ref="C1411:C1474" si="46">_xlfn.CONCAT(A1411, " : ", "1")</f>
        <v>C20753 : 1</v>
      </c>
      <c r="D1411" s="25" t="str">
        <f t="shared" ref="D1411:D1474" si="47">_xlfn.CONCAT(A1411, " : ", B1411)</f>
        <v>C20753 : 2-Methylthio-N6-dimethylallyladenine in tRNA</v>
      </c>
    </row>
    <row r="1412" spans="1:4">
      <c r="A1412" s="24" t="s">
        <v>14313</v>
      </c>
      <c r="B1412" s="24" t="s">
        <v>16192</v>
      </c>
      <c r="C1412" s="3" t="str">
        <f t="shared" si="46"/>
        <v>C20755 : 1</v>
      </c>
      <c r="D1412" s="25" t="str">
        <f t="shared" si="47"/>
        <v>C20755 : 2-Thio-N6-dimethylallyladenine in tRNA</v>
      </c>
    </row>
    <row r="1413" spans="1:4">
      <c r="A1413" s="24" t="s">
        <v>14314</v>
      </c>
      <c r="B1413" s="24" t="s">
        <v>16193</v>
      </c>
      <c r="C1413" s="3" t="str">
        <f t="shared" si="46"/>
        <v>C20858 : 1</v>
      </c>
      <c r="D1413" s="25" t="str">
        <f t="shared" si="47"/>
        <v>C20858 : Protein N5-methyl-L-glutamine</v>
      </c>
    </row>
    <row r="1414" spans="1:4">
      <c r="A1414" s="24" t="s">
        <v>14315</v>
      </c>
      <c r="B1414" s="24" t="s">
        <v>16194</v>
      </c>
      <c r="C1414" s="3" t="str">
        <f t="shared" si="46"/>
        <v>C20860 : 1</v>
      </c>
      <c r="D1414" s="25" t="str">
        <f t="shared" si="47"/>
        <v>C20860 : Triglucosyldiacylglycerol</v>
      </c>
    </row>
    <row r="1415" spans="1:4">
      <c r="A1415" s="24" t="s">
        <v>14316</v>
      </c>
      <c r="B1415" s="24" t="s">
        <v>16195</v>
      </c>
      <c r="C1415" s="3" t="str">
        <f t="shared" si="46"/>
        <v>C20864 : 1</v>
      </c>
      <c r="D1415" s="25" t="str">
        <f t="shared" si="47"/>
        <v>C20864 : 5'-Triphospho-[mRNA]</v>
      </c>
    </row>
    <row r="1416" spans="1:4">
      <c r="A1416" s="24" t="s">
        <v>14317</v>
      </c>
      <c r="B1416" s="24" t="s">
        <v>16196</v>
      </c>
      <c r="C1416" s="3" t="str">
        <f t="shared" si="46"/>
        <v>C20904 : 1</v>
      </c>
      <c r="D1416" s="25" t="str">
        <f t="shared" si="47"/>
        <v>C20904 : 2-Iminopropanoate</v>
      </c>
    </row>
    <row r="1417" spans="1:4">
      <c r="A1417" s="24" t="s">
        <v>14318</v>
      </c>
      <c r="B1417" s="24" t="s">
        <v>16197</v>
      </c>
      <c r="C1417" s="3" t="str">
        <f t="shared" si="46"/>
        <v>C20905 : 1</v>
      </c>
      <c r="D1417" s="25" t="str">
        <f t="shared" si="47"/>
        <v>C20905 : 2-Iminobutanoate</v>
      </c>
    </row>
    <row r="1418" spans="1:4">
      <c r="A1418" s="24" t="s">
        <v>14743</v>
      </c>
      <c r="B1418" s="24" t="s">
        <v>16198</v>
      </c>
      <c r="C1418" s="3" t="str">
        <f t="shared" si="46"/>
        <v>C20940 : 1</v>
      </c>
      <c r="D1418" s="25" t="str">
        <f t="shared" si="47"/>
        <v>C20940 : L-Dihydroanticapsin</v>
      </c>
    </row>
    <row r="1419" spans="1:4">
      <c r="A1419" s="24" t="s">
        <v>14319</v>
      </c>
      <c r="B1419" s="24" t="s">
        <v>16199</v>
      </c>
      <c r="C1419" s="3" t="str">
        <f t="shared" si="46"/>
        <v>C20941 : 1</v>
      </c>
      <c r="D1419" s="25" t="str">
        <f t="shared" si="47"/>
        <v>C20941 : L-Anticapsin</v>
      </c>
    </row>
    <row r="1420" spans="1:4">
      <c r="A1420" s="24" t="s">
        <v>14320</v>
      </c>
      <c r="B1420" s="24" t="s">
        <v>16200</v>
      </c>
      <c r="C1420" s="3" t="str">
        <f t="shared" si="46"/>
        <v>C20942 : 1</v>
      </c>
      <c r="D1420" s="25" t="str">
        <f t="shared" si="47"/>
        <v>C20942 : Bacilysin</v>
      </c>
    </row>
    <row r="1421" spans="1:4">
      <c r="A1421" s="24" t="s">
        <v>14321</v>
      </c>
      <c r="B1421" s="24" t="s">
        <v>16201</v>
      </c>
      <c r="C1421" s="3" t="str">
        <f t="shared" si="46"/>
        <v>C20953 : 1</v>
      </c>
      <c r="D1421" s="25" t="str">
        <f t="shared" si="47"/>
        <v>C20953 : 3-[(4R)-4-Hydroxycyclohexa-1,5-dien-1-yl]-2-oxopropanoate</v>
      </c>
    </row>
    <row r="1422" spans="1:4">
      <c r="A1422" s="24" t="s">
        <v>14744</v>
      </c>
      <c r="B1422" s="24" t="s">
        <v>16202</v>
      </c>
      <c r="C1422" s="3" t="str">
        <f t="shared" si="46"/>
        <v>C20957 : 1</v>
      </c>
      <c r="D1422" s="25" t="str">
        <f t="shared" si="47"/>
        <v>C20957 : L-Alanyl-D-glutamate</v>
      </c>
    </row>
    <row r="1423" spans="1:4">
      <c r="A1423" s="24" t="s">
        <v>14322</v>
      </c>
      <c r="B1423" s="24" t="s">
        <v>16203</v>
      </c>
      <c r="C1423" s="3" t="str">
        <f t="shared" si="46"/>
        <v>C20958 : 1</v>
      </c>
      <c r="D1423" s="25" t="str">
        <f t="shared" si="47"/>
        <v>C20958 : L-Alanyl-L-glutamate</v>
      </c>
    </row>
    <row r="1424" spans="1:4">
      <c r="A1424" s="24" t="s">
        <v>14323</v>
      </c>
      <c r="B1424" s="24" t="s">
        <v>16204</v>
      </c>
      <c r="C1424" s="3" t="str">
        <f t="shared" si="46"/>
        <v>C20969 : 1</v>
      </c>
      <c r="D1424" s="25" t="str">
        <f t="shared" si="47"/>
        <v>C20969 : Carboxyphosphate</v>
      </c>
    </row>
    <row r="1425" spans="1:4">
      <c r="A1425" s="24" t="s">
        <v>14324</v>
      </c>
      <c r="B1425" s="24" t="s">
        <v>16205</v>
      </c>
      <c r="C1425" s="3" t="str">
        <f t="shared" si="46"/>
        <v>C21017 : 1</v>
      </c>
      <c r="D1425" s="25" t="str">
        <f t="shared" si="47"/>
        <v>C21017 : 2-(alpha-Hydroxypropyl)thiamine diphosphate</v>
      </c>
    </row>
    <row r="1426" spans="1:4">
      <c r="A1426" s="24" t="s">
        <v>14325</v>
      </c>
      <c r="B1426" s="24" t="s">
        <v>16206</v>
      </c>
      <c r="C1426" s="3" t="str">
        <f t="shared" si="46"/>
        <v>C21018 : 1</v>
      </c>
      <c r="D1426" s="25" t="str">
        <f t="shared" si="47"/>
        <v>C21018 : Enzyme N6-(S-propyldihydrolipoyl)lysine</v>
      </c>
    </row>
    <row r="1427" spans="1:4">
      <c r="A1427" s="24" t="s">
        <v>14326</v>
      </c>
      <c r="B1427" s="24" t="s">
        <v>16207</v>
      </c>
      <c r="C1427" s="3" t="str">
        <f t="shared" si="46"/>
        <v>C21031 : 1</v>
      </c>
      <c r="D1427" s="25" t="str">
        <f t="shared" si="47"/>
        <v>C21031 : 5-Hydroxymethylcytosine in DNA</v>
      </c>
    </row>
    <row r="1428" spans="1:4">
      <c r="A1428" s="24" t="s">
        <v>14327</v>
      </c>
      <c r="B1428" s="24" t="s">
        <v>16208</v>
      </c>
      <c r="C1428" s="3" t="str">
        <f t="shared" si="46"/>
        <v>C21085 : 1</v>
      </c>
      <c r="D1428" s="25" t="str">
        <f t="shared" si="47"/>
        <v>C21085 : 3-[(1E,4R)-4-Hydroxycyclohex-2-en-1-ylidene]-2-oxopropanoate</v>
      </c>
    </row>
    <row r="1429" spans="1:4">
      <c r="A1429" s="24" t="s">
        <v>14745</v>
      </c>
      <c r="B1429" s="24" t="s">
        <v>16209</v>
      </c>
      <c r="C1429" s="3" t="str">
        <f t="shared" si="46"/>
        <v>C21101 : 1</v>
      </c>
      <c r="D1429" s="25" t="str">
        <f t="shared" si="47"/>
        <v>C21101 : Protein N(omega)-phospho-L-arginine</v>
      </c>
    </row>
    <row r="1430" spans="1:4">
      <c r="A1430" s="24" t="s">
        <v>14328</v>
      </c>
      <c r="B1430" s="24" t="s">
        <v>16210</v>
      </c>
      <c r="C1430" s="3" t="str">
        <f t="shared" si="46"/>
        <v>C21310 : 1</v>
      </c>
      <c r="D1430" s="25" t="str">
        <f t="shared" si="47"/>
        <v>C21310 : (8S)-3',8-Cyclo-7,8-dihydroguanosine 5'-triphosphate</v>
      </c>
    </row>
    <row r="1431" spans="1:4">
      <c r="A1431" s="24" t="s">
        <v>14329</v>
      </c>
      <c r="B1431" s="24" t="s">
        <v>16211</v>
      </c>
      <c r="C1431" s="3" t="str">
        <f t="shared" si="46"/>
        <v>C21440 : 1</v>
      </c>
      <c r="D1431" s="25" t="str">
        <f t="shared" si="47"/>
        <v>C21440 : [Protein]-S-sulfanyl-L-cysteine</v>
      </c>
    </row>
    <row r="1432" spans="1:4">
      <c r="A1432" s="24" t="s">
        <v>14330</v>
      </c>
      <c r="B1432" s="24" t="s">
        <v>16212</v>
      </c>
      <c r="C1432" s="3" t="str">
        <f t="shared" si="46"/>
        <v>C21464 : 1</v>
      </c>
      <c r="D1432" s="25" t="str">
        <f t="shared" si="47"/>
        <v>C21464 : 4-O-[(2R)-1-Glycerophospho]-N-acetyl-beta-D-mannosaminyl-(1-&gt;4)-N-acetyl-alpha-D-glucosaminyl-diphospho-ditrans,octacis-undecaprenol</v>
      </c>
    </row>
    <row r="1433" spans="1:4">
      <c r="A1433" s="24" t="s">
        <v>14331</v>
      </c>
      <c r="B1433" s="24" t="s">
        <v>16213</v>
      </c>
      <c r="C1433" s="3" t="str">
        <f t="shared" si="46"/>
        <v>C21748 : 1</v>
      </c>
      <c r="D1433" s="25" t="str">
        <f t="shared" si="47"/>
        <v>C21748 : 5-Fluorouridine diphosphate</v>
      </c>
    </row>
    <row r="1434" spans="1:4">
      <c r="A1434" s="24" t="s">
        <v>14332</v>
      </c>
      <c r="B1434" s="24" t="s">
        <v>16214</v>
      </c>
      <c r="C1434" s="3" t="str">
        <f t="shared" si="46"/>
        <v>C21749 : 1</v>
      </c>
      <c r="D1434" s="25" t="str">
        <f t="shared" si="47"/>
        <v>C21749 : 5-Fluorouridine triphosphate</v>
      </c>
    </row>
    <row r="1435" spans="1:4">
      <c r="A1435" s="24" t="s">
        <v>14333</v>
      </c>
      <c r="B1435" s="24" t="s">
        <v>16215</v>
      </c>
      <c r="C1435" s="3" t="str">
        <f t="shared" si="46"/>
        <v>C21750 : 1</v>
      </c>
      <c r="D1435" s="25" t="str">
        <f t="shared" si="47"/>
        <v>C21750 : 5-Fluorodeoxyuridine diphosphate</v>
      </c>
    </row>
    <row r="1436" spans="1:4">
      <c r="A1436" s="24" t="s">
        <v>14334</v>
      </c>
      <c r="B1436" s="24" t="s">
        <v>16216</v>
      </c>
      <c r="C1436" s="3" t="str">
        <f t="shared" si="46"/>
        <v>C21751 : 1</v>
      </c>
      <c r="D1436" s="25" t="str">
        <f t="shared" si="47"/>
        <v>C21751 : 5-Fluorodeoxyuridine triphosphate</v>
      </c>
    </row>
    <row r="1437" spans="1:4">
      <c r="A1437" s="24" t="s">
        <v>14335</v>
      </c>
      <c r="B1437" s="24" t="s">
        <v>16217</v>
      </c>
      <c r="C1437" s="3" t="str">
        <f t="shared" si="46"/>
        <v>C21906 : 1</v>
      </c>
      <c r="D1437" s="25" t="str">
        <f t="shared" si="47"/>
        <v>C21906 : 3-Oxochol-4-en-24-oyl-CoA</v>
      </c>
    </row>
    <row r="1438" spans="1:4">
      <c r="A1438" s="24" t="s">
        <v>14336</v>
      </c>
      <c r="B1438" s="24" t="s">
        <v>16218</v>
      </c>
      <c r="C1438" s="3" t="str">
        <f t="shared" si="46"/>
        <v>C22150 : 1</v>
      </c>
      <c r="D1438" s="25" t="str">
        <f t="shared" si="47"/>
        <v>C22150 : Reduced [2Fe-2S] ferredoxin</v>
      </c>
    </row>
    <row r="1439" spans="1:4">
      <c r="A1439" s="24" t="s">
        <v>14337</v>
      </c>
      <c r="B1439" s="24" t="s">
        <v>16219</v>
      </c>
      <c r="C1439" s="3" t="str">
        <f t="shared" si="46"/>
        <v>C22151 : 1</v>
      </c>
      <c r="D1439" s="25" t="str">
        <f t="shared" si="47"/>
        <v>C22151 : Oxidized [2Fe-2S] ferredoxin</v>
      </c>
    </row>
    <row r="1440" spans="1:4">
      <c r="A1440" s="24" t="s">
        <v>14338</v>
      </c>
      <c r="B1440" s="24" t="s">
        <v>16220</v>
      </c>
      <c r="C1440" s="3" t="str">
        <f t="shared" si="46"/>
        <v>C22154 : 1</v>
      </c>
      <c r="D1440" s="25" t="str">
        <f t="shared" si="47"/>
        <v>C22154 : [Fe-S] cluster scaffold protein carrying a [4Fe-4S]2+ cluster</v>
      </c>
    </row>
    <row r="1441" spans="1:4">
      <c r="A1441" s="24" t="s">
        <v>14339</v>
      </c>
      <c r="B1441" s="24" t="s">
        <v>16221</v>
      </c>
      <c r="C1441" s="3" t="str">
        <f t="shared" si="46"/>
        <v>C22155 : 1</v>
      </c>
      <c r="D1441" s="25" t="str">
        <f t="shared" si="47"/>
        <v>C22155 : [Fe-S] cluster scaffold protein</v>
      </c>
    </row>
    <row r="1442" spans="1:4">
      <c r="A1442" s="24" t="s">
        <v>14340</v>
      </c>
      <c r="B1442" s="24" t="s">
        <v>16222</v>
      </c>
      <c r="C1442" s="3" t="str">
        <f t="shared" si="46"/>
        <v>C22157 : 1</v>
      </c>
      <c r="D1442" s="25" t="str">
        <f t="shared" si="47"/>
        <v>C22157 : Glycine cleavage system H</v>
      </c>
    </row>
    <row r="1443" spans="1:4">
      <c r="A1443" s="24" t="s">
        <v>14341</v>
      </c>
      <c r="B1443" s="24" t="s">
        <v>16223</v>
      </c>
      <c r="C1443" s="3" t="str">
        <f t="shared" si="46"/>
        <v>C22158 : 1</v>
      </c>
      <c r="D1443" s="25" t="str">
        <f t="shared" si="47"/>
        <v>C22158 : Lipoyl-carrier protein E2</v>
      </c>
    </row>
    <row r="1444" spans="1:4">
      <c r="A1444" s="24" t="s">
        <v>14342</v>
      </c>
      <c r="B1444" s="24" t="s">
        <v>16224</v>
      </c>
      <c r="C1444" s="3" t="str">
        <f t="shared" si="46"/>
        <v>C22159 : 1</v>
      </c>
      <c r="D1444" s="25" t="str">
        <f t="shared" si="47"/>
        <v>C22159 : [Glycine cleavage system H]-N6-octanoyl-L-lysine</v>
      </c>
    </row>
    <row r="1445" spans="1:4">
      <c r="A1445" s="24" t="s">
        <v>14343</v>
      </c>
      <c r="B1445" s="24" t="s">
        <v>16225</v>
      </c>
      <c r="C1445" s="3" t="str">
        <f t="shared" si="46"/>
        <v>C22160 : 1</v>
      </c>
      <c r="D1445" s="25" t="str">
        <f t="shared" si="47"/>
        <v>C22160 : [Lipoyl-carrier protein E2]-N6-octanoyl-L-lysine</v>
      </c>
    </row>
    <row r="1446" spans="1:4">
      <c r="A1446" s="24" t="s">
        <v>14344</v>
      </c>
      <c r="B1446" s="24" t="s">
        <v>16226</v>
      </c>
      <c r="C1446" s="3" t="str">
        <f t="shared" si="46"/>
        <v>C22258 : 1</v>
      </c>
      <c r="D1446" s="25" t="str">
        <f t="shared" si="47"/>
        <v>C22258 : (2E,4Z)-2,4-Dienoyl-CoA</v>
      </c>
    </row>
    <row r="1447" spans="1:4">
      <c r="A1447" s="24" t="s">
        <v>14345</v>
      </c>
      <c r="B1447" s="24" t="s">
        <v>16227</v>
      </c>
      <c r="C1447" s="3" t="str">
        <f t="shared" si="46"/>
        <v>C22288 : 1</v>
      </c>
      <c r="D1447" s="25" t="str">
        <f t="shared" si="47"/>
        <v>C22288 : 5-Deoxy-D-ribose</v>
      </c>
    </row>
    <row r="1448" spans="1:4">
      <c r="A1448" s="24" t="s">
        <v>14746</v>
      </c>
      <c r="B1448" s="24" t="s">
        <v>16228</v>
      </c>
      <c r="C1448" s="3" t="str">
        <f t="shared" si="46"/>
        <v>C22395 : 1</v>
      </c>
      <c r="D1448" s="25" t="str">
        <f t="shared" si="47"/>
        <v>C22395 : N6-Succino-2-amino-2'-deoxyadenylate</v>
      </c>
    </row>
    <row r="1449" spans="1:4">
      <c r="A1449" s="24" t="s">
        <v>14346</v>
      </c>
      <c r="B1449" s="24" t="s">
        <v>16229</v>
      </c>
      <c r="C1449" s="3" t="str">
        <f t="shared" si="46"/>
        <v>C22408 : 1</v>
      </c>
      <c r="D1449" s="25" t="str">
        <f t="shared" si="47"/>
        <v>C22408 : 2,3-Dihydroxybenzoyl-[aryl-carrier protein]</v>
      </c>
    </row>
    <row r="1450" spans="1:4">
      <c r="A1450" s="24" t="s">
        <v>14347</v>
      </c>
      <c r="B1450" s="24" t="s">
        <v>16230</v>
      </c>
      <c r="C1450" s="3" t="str">
        <f t="shared" si="46"/>
        <v>C22411 : 1</v>
      </c>
      <c r="D1450" s="25" t="str">
        <f t="shared" si="47"/>
        <v>C22411 : 4-O-{Poly[(2R)-glycerophospho]-(2R)-glycerophospho}-N-acetyl-beta-D-mannosaminyl-(1-&gt;4)-N-acetyl-alpha-D-glucosaminyl-diphospho-ditrans,octacis-undecaprenol</v>
      </c>
    </row>
    <row r="1451" spans="1:4">
      <c r="A1451" s="24" t="s">
        <v>14348</v>
      </c>
      <c r="B1451" s="24" t="s">
        <v>16231</v>
      </c>
      <c r="C1451" s="3" t="str">
        <f t="shared" si="46"/>
        <v>C22412 : 1</v>
      </c>
      <c r="D1451" s="25" t="str">
        <f t="shared" si="47"/>
        <v>C22412 : 4-O-{Poly[(2R)-2-alpha-D-glucosyl-1-glycerophospho]-(2R)-glycerophospho}-N-acetyl-beta-D-mannosaminyl-(1-&gt;4)-N-acetyl-alpha-D-glucosaminyl-diphospho-ditrans,octacis-undecaprenol</v>
      </c>
    </row>
    <row r="1452" spans="1:4">
      <c r="A1452" s="24" t="s">
        <v>14349</v>
      </c>
      <c r="B1452" s="24" t="s">
        <v>16232</v>
      </c>
      <c r="C1452" s="3" t="str">
        <f t="shared" si="46"/>
        <v>C22438 : 1</v>
      </c>
      <c r="D1452" s="25" t="str">
        <f t="shared" si="47"/>
        <v>C22438 : 3,5-Dehydroshikimate</v>
      </c>
    </row>
    <row r="1453" spans="1:4">
      <c r="A1453" s="24" t="s">
        <v>14350</v>
      </c>
      <c r="B1453" s="24" t="s">
        <v>16233</v>
      </c>
      <c r="C1453" s="3" t="str">
        <f t="shared" si="46"/>
        <v>C22441 : 1</v>
      </c>
      <c r="D1453" s="25" t="str">
        <f t="shared" si="47"/>
        <v>C22441 : dZMP</v>
      </c>
    </row>
    <row r="1454" spans="1:4">
      <c r="A1454" s="24" t="s">
        <v>14351</v>
      </c>
      <c r="B1454" s="24" t="s">
        <v>16234</v>
      </c>
      <c r="C1454" s="3" t="str">
        <f t="shared" si="46"/>
        <v>C22442 : 1</v>
      </c>
      <c r="D1454" s="25" t="str">
        <f t="shared" si="47"/>
        <v>C22442 : dZDP</v>
      </c>
    </row>
    <row r="1455" spans="1:4">
      <c r="A1455" s="24" t="s">
        <v>14352</v>
      </c>
      <c r="B1455" s="24" t="s">
        <v>16235</v>
      </c>
      <c r="C1455" s="3" t="str">
        <f t="shared" si="46"/>
        <v>C22443 : 1</v>
      </c>
      <c r="D1455" s="25" t="str">
        <f t="shared" si="47"/>
        <v>C22443 : dZTP</v>
      </c>
    </row>
    <row r="1456" spans="1:4">
      <c r="A1456" s="24" t="s">
        <v>14353</v>
      </c>
      <c r="B1456" s="24" t="s">
        <v>16236</v>
      </c>
      <c r="C1456" s="3" t="str">
        <f t="shared" si="46"/>
        <v>C22458 : 1</v>
      </c>
      <c r="D1456" s="25" t="str">
        <f t="shared" si="47"/>
        <v>C22458 : 8-Amino-7-(carboxyamino)nonanoate</v>
      </c>
    </row>
    <row r="1457" spans="1:4">
      <c r="A1457" s="24" t="s">
        <v>14747</v>
      </c>
      <c r="B1457" s="24" t="s">
        <v>16237</v>
      </c>
      <c r="C1457" s="3" t="str">
        <f t="shared" si="46"/>
        <v>C22467 : 1</v>
      </c>
      <c r="D1457" s="25" t="str">
        <f t="shared" si="47"/>
        <v>C22467 : Gangliotriaosylceramide-II3 sulfate</v>
      </c>
    </row>
    <row r="1458" spans="1:4">
      <c r="A1458" s="24" t="s">
        <v>14354</v>
      </c>
      <c r="B1458" s="24" t="s">
        <v>16238</v>
      </c>
      <c r="C1458" s="3" t="str">
        <f t="shared" si="46"/>
        <v>C22499 : 1</v>
      </c>
      <c r="D1458" s="25" t="str">
        <f t="shared" si="47"/>
        <v>C22499 : 8-Hydroxyadenine</v>
      </c>
    </row>
    <row r="1459" spans="1:4">
      <c r="A1459" s="24" t="s">
        <v>14355</v>
      </c>
      <c r="B1459" s="24" t="s">
        <v>16239</v>
      </c>
      <c r="C1459" s="3" t="str">
        <f t="shared" si="46"/>
        <v>C22500 : 1</v>
      </c>
      <c r="D1459" s="25" t="str">
        <f t="shared" si="47"/>
        <v>C22500 : 2,8-Dihydroxyadenine</v>
      </c>
    </row>
    <row r="1460" spans="1:4">
      <c r="A1460" s="24" t="s">
        <v>14356</v>
      </c>
      <c r="B1460" s="24" t="s">
        <v>16240</v>
      </c>
      <c r="C1460" s="3" t="str">
        <f t="shared" si="46"/>
        <v>C22501 : 1</v>
      </c>
      <c r="D1460" s="25" t="str">
        <f t="shared" si="47"/>
        <v>C22501 : alpha-D-Xylulofuranose</v>
      </c>
    </row>
    <row r="1461" spans="1:4">
      <c r="A1461" s="24" t="s">
        <v>14357</v>
      </c>
      <c r="B1461" s="24" t="s">
        <v>16241</v>
      </c>
      <c r="C1461" s="3" t="str">
        <f t="shared" si="46"/>
        <v>C22502 : 1</v>
      </c>
      <c r="D1461" s="25" t="str">
        <f t="shared" si="47"/>
        <v>C22502 : alpha-D-Fructofuranose</v>
      </c>
    </row>
    <row r="1462" spans="1:4">
      <c r="A1462" s="24" t="s">
        <v>14748</v>
      </c>
      <c r="B1462" s="24" t="s">
        <v>16242</v>
      </c>
      <c r="C1462" s="3" t="str">
        <f t="shared" si="46"/>
        <v>C23006 : 1</v>
      </c>
      <c r="D1462" s="25" t="str">
        <f t="shared" si="47"/>
        <v>C23006 : 3-[(3aS,4S,5R,7aS)-5-Hydroxy-7a-methyl-1-oxooctahydro-1H-inden-4-yl]-3-oxopropanoyl-CoA</v>
      </c>
    </row>
    <row r="1463" spans="1:4">
      <c r="A1463" s="24" t="s">
        <v>14358</v>
      </c>
      <c r="B1463" s="24" t="s">
        <v>16243</v>
      </c>
      <c r="C1463" s="3" t="str">
        <f t="shared" si="46"/>
        <v>C23007 : 1</v>
      </c>
      <c r="D1463" s="25" t="str">
        <f t="shared" si="47"/>
        <v>C23007 : (3aS,4S,5R,7aS)-5-Hydroxy-7a-methyl-1-oxooctahydro-1H-indene-4-carboxyl-CoA</v>
      </c>
    </row>
    <row r="1464" spans="1:4">
      <c r="A1464" s="24" t="s">
        <v>14749</v>
      </c>
      <c r="B1464" s="24" t="s">
        <v>16244</v>
      </c>
      <c r="C1464" s="3" t="str">
        <f t="shared" si="46"/>
        <v>C23013 : 1</v>
      </c>
      <c r="D1464" s="25" t="str">
        <f t="shared" si="47"/>
        <v>C23013 : 3,24-Dioxocholest-4-en-26-oyl-CoA</v>
      </c>
    </row>
    <row r="1465" spans="1:4">
      <c r="A1465" s="24" t="s">
        <v>14750</v>
      </c>
      <c r="B1465" s="24" t="s">
        <v>16245</v>
      </c>
      <c r="C1465" s="3" t="str">
        <f t="shared" si="46"/>
        <v>C23016 : 1</v>
      </c>
      <c r="D1465" s="25" t="str">
        <f t="shared" si="47"/>
        <v>C23016 : 3,22-Dioxochol-4-en-24-oyl-CoA</v>
      </c>
    </row>
    <row r="1466" spans="1:4">
      <c r="A1466" s="24" t="s">
        <v>14359</v>
      </c>
      <c r="B1466" s="24" t="s">
        <v>16246</v>
      </c>
      <c r="C1466" s="3" t="str">
        <f t="shared" si="46"/>
        <v>C23017 : 1</v>
      </c>
      <c r="D1466" s="25" t="str">
        <f t="shared" si="47"/>
        <v>C23017 : 3-Oxopregnene-20-carboxyl-CoA</v>
      </c>
    </row>
    <row r="1467" spans="1:4">
      <c r="A1467" s="24" t="s">
        <v>14751</v>
      </c>
      <c r="B1467" s="24" t="s">
        <v>16247</v>
      </c>
      <c r="C1467" s="3" t="str">
        <f t="shared" si="46"/>
        <v>C23021 : 1</v>
      </c>
      <c r="D1467" s="25" t="str">
        <f t="shared" si="47"/>
        <v>C23021 : 9-Carboxy-6-methyl-3,7-dioxononanoyl-CoA</v>
      </c>
    </row>
    <row r="1468" spans="1:4">
      <c r="A1468" s="24" t="s">
        <v>14360</v>
      </c>
      <c r="B1468" s="24" t="s">
        <v>16248</v>
      </c>
      <c r="C1468" s="3" t="str">
        <f t="shared" si="46"/>
        <v>C23022 : 1</v>
      </c>
      <c r="D1468" s="25" t="str">
        <f t="shared" si="47"/>
        <v>C23022 : 7-Carboxy-4-methyl-5-oxoheptanoyl-CoA</v>
      </c>
    </row>
    <row r="1469" spans="1:4">
      <c r="A1469" s="24" t="s">
        <v>13234</v>
      </c>
      <c r="B1469" s="24" t="s">
        <v>15320</v>
      </c>
      <c r="C1469" s="3" t="str">
        <f t="shared" si="46"/>
        <v>G00092 : 1</v>
      </c>
      <c r="D1469" s="25" t="str">
        <f t="shared" si="47"/>
        <v>G00092 : Lactosylceramide</v>
      </c>
    </row>
    <row r="1470" spans="1:4">
      <c r="A1470" s="24" t="s">
        <v>14361</v>
      </c>
      <c r="B1470" s="24" t="s">
        <v>16249</v>
      </c>
      <c r="C1470" s="3" t="str">
        <f t="shared" si="46"/>
        <v>G00093 : 1</v>
      </c>
      <c r="D1470" s="25" t="str">
        <f t="shared" si="47"/>
        <v>G00093 : Globotriaosylceramide</v>
      </c>
    </row>
    <row r="1471" spans="1:4">
      <c r="A1471" s="24" t="s">
        <v>14362</v>
      </c>
      <c r="B1471" s="24" t="s">
        <v>15517</v>
      </c>
      <c r="C1471" s="3" t="str">
        <f t="shared" si="46"/>
        <v>G00094 : 1</v>
      </c>
      <c r="D1471" s="25" t="str">
        <f t="shared" si="47"/>
        <v>G00094 : Globoside</v>
      </c>
    </row>
    <row r="1472" spans="1:4">
      <c r="A1472" s="24" t="s">
        <v>14363</v>
      </c>
      <c r="B1472" s="24" t="s">
        <v>15666</v>
      </c>
      <c r="C1472" s="3" t="str">
        <f t="shared" si="46"/>
        <v>G00108 : 1</v>
      </c>
      <c r="D1472" s="25" t="str">
        <f t="shared" si="47"/>
        <v>G00108 : GM3</v>
      </c>
    </row>
    <row r="1473" spans="1:4">
      <c r="A1473" s="24" t="s">
        <v>14364</v>
      </c>
      <c r="B1473" s="24" t="s">
        <v>16250</v>
      </c>
      <c r="C1473" s="3" t="str">
        <f t="shared" si="46"/>
        <v>G00109 : 1</v>
      </c>
      <c r="D1473" s="25" t="str">
        <f t="shared" si="47"/>
        <v>G00109 : GM2</v>
      </c>
    </row>
    <row r="1474" spans="1:4">
      <c r="A1474" s="24" t="s">
        <v>14752</v>
      </c>
      <c r="B1474" s="24" t="s">
        <v>16251</v>
      </c>
      <c r="C1474" s="3" t="str">
        <f t="shared" si="46"/>
        <v>G00110 : 1</v>
      </c>
      <c r="D1474" s="25" t="str">
        <f t="shared" si="47"/>
        <v>G00110 : GM1</v>
      </c>
    </row>
    <row r="1475" spans="1:4">
      <c r="A1475" s="24" t="s">
        <v>14365</v>
      </c>
      <c r="B1475" s="24" t="s">
        <v>15845</v>
      </c>
      <c r="C1475" s="3" t="str">
        <f t="shared" ref="C1475:C1538" si="48">_xlfn.CONCAT(A1475, " : ", "1")</f>
        <v>G00123 : 1</v>
      </c>
      <c r="D1475" s="25" t="str">
        <f t="shared" ref="D1475:D1538" si="49">_xlfn.CONCAT(A1475, " : ", B1475)</f>
        <v>G00123 : GA2</v>
      </c>
    </row>
    <row r="1476" spans="1:4">
      <c r="A1476" s="24" t="s">
        <v>14753</v>
      </c>
      <c r="B1476" s="24" t="s">
        <v>16252</v>
      </c>
      <c r="C1476" s="3" t="str">
        <f t="shared" si="48"/>
        <v>G00124 : 1</v>
      </c>
      <c r="D1476" s="25" t="str">
        <f t="shared" si="49"/>
        <v>G00124 : Asialo-GM1</v>
      </c>
    </row>
    <row r="1477" spans="1:4">
      <c r="A1477" s="24" t="s">
        <v>14366</v>
      </c>
      <c r="B1477" s="24" t="s">
        <v>16253</v>
      </c>
      <c r="C1477" s="3" t="str">
        <f t="shared" si="48"/>
        <v>G00177 : 1</v>
      </c>
      <c r="D1477" s="25" t="str">
        <f t="shared" si="49"/>
        <v>G00177 : N-Acetyl-beta-D-mannosaminyl-(1-&gt;4)-N-acetyl-alpha-D-glucosaminyl-diphospho-ditrans,octacis-undecaprenol</v>
      </c>
    </row>
    <row r="1478" spans="1:4">
      <c r="A1478" s="24" t="s">
        <v>14367</v>
      </c>
      <c r="B1478" s="24" t="s">
        <v>15093</v>
      </c>
      <c r="C1478" s="3" t="str">
        <f t="shared" si="48"/>
        <v>G00249 : 1</v>
      </c>
      <c r="D1478" s="25" t="str">
        <f t="shared" si="49"/>
        <v>G00249 : Raffinose</v>
      </c>
    </row>
    <row r="1479" spans="1:4">
      <c r="A1479" s="24" t="s">
        <v>14368</v>
      </c>
      <c r="B1479" s="24" t="s">
        <v>14953</v>
      </c>
      <c r="C1479" s="3" t="str">
        <f t="shared" si="48"/>
        <v>G00275 : 1</v>
      </c>
      <c r="D1479" s="25" t="str">
        <f t="shared" si="49"/>
        <v>G00275 : Maltose</v>
      </c>
    </row>
    <row r="1480" spans="1:4">
      <c r="A1480" s="24" t="s">
        <v>14754</v>
      </c>
      <c r="B1480" s="24" t="s">
        <v>15347</v>
      </c>
      <c r="C1480" s="3" t="str">
        <f t="shared" si="48"/>
        <v>G00278 : 1</v>
      </c>
      <c r="D1480" s="25" t="str">
        <f t="shared" si="49"/>
        <v>G00278 : Stachyose</v>
      </c>
    </row>
    <row r="1481" spans="1:4">
      <c r="A1481" s="24" t="s">
        <v>14369</v>
      </c>
      <c r="B1481" s="24" t="s">
        <v>14939</v>
      </c>
      <c r="C1481" s="3" t="str">
        <f t="shared" si="48"/>
        <v>G00289 : 1</v>
      </c>
      <c r="D1481" s="25" t="str">
        <f t="shared" si="49"/>
        <v>G00289 : Cellobiose</v>
      </c>
    </row>
    <row r="1482" spans="1:4">
      <c r="A1482" s="24" t="s">
        <v>14755</v>
      </c>
      <c r="B1482" s="24" t="s">
        <v>16254</v>
      </c>
      <c r="C1482" s="3" t="str">
        <f t="shared" si="48"/>
        <v>G00293 : 1</v>
      </c>
      <c r="D1482" s="25" t="str">
        <f t="shared" si="49"/>
        <v>G00293 : Trehalose</v>
      </c>
    </row>
    <row r="1483" spans="1:4">
      <c r="A1483" s="24" t="s">
        <v>14370</v>
      </c>
      <c r="B1483" s="24" t="s">
        <v>14862</v>
      </c>
      <c r="C1483" s="3" t="str">
        <f t="shared" si="48"/>
        <v>G00370 : 1</v>
      </c>
      <c r="D1483" s="25" t="str">
        <f t="shared" si="49"/>
        <v>G00370 : Sucrose</v>
      </c>
    </row>
    <row r="1484" spans="1:4">
      <c r="A1484" s="24" t="s">
        <v>14756</v>
      </c>
      <c r="B1484" s="24" t="s">
        <v>16255</v>
      </c>
      <c r="C1484" s="3" t="str">
        <f t="shared" si="48"/>
        <v>G00497 : 1</v>
      </c>
      <c r="D1484" s="25" t="str">
        <f t="shared" si="49"/>
        <v>G00497 : Galabiosylceramide</v>
      </c>
    </row>
    <row r="1485" spans="1:4">
      <c r="A1485" s="24" t="s">
        <v>14371</v>
      </c>
      <c r="B1485" s="24" t="s">
        <v>16256</v>
      </c>
      <c r="C1485" s="3" t="str">
        <f t="shared" si="48"/>
        <v>G00501 : 1</v>
      </c>
      <c r="D1485" s="25" t="str">
        <f t="shared" si="49"/>
        <v>G00501 : Manninotriose</v>
      </c>
    </row>
    <row r="1486" spans="1:4">
      <c r="A1486" s="24" t="s">
        <v>14757</v>
      </c>
      <c r="B1486" s="24" t="s">
        <v>16257</v>
      </c>
      <c r="C1486" s="3" t="str">
        <f t="shared" si="48"/>
        <v>G00711 : 1</v>
      </c>
      <c r="D1486" s="25" t="str">
        <f t="shared" si="49"/>
        <v>G00711 : (GlcA)1 (GlcNAc)2</v>
      </c>
    </row>
    <row r="1487" spans="1:4">
      <c r="A1487" s="24" t="s">
        <v>14372</v>
      </c>
      <c r="B1487" s="24" t="s">
        <v>15734</v>
      </c>
      <c r="C1487" s="3" t="str">
        <f t="shared" si="48"/>
        <v>G01275 : 1</v>
      </c>
      <c r="D1487" s="25" t="str">
        <f t="shared" si="49"/>
        <v>G01275 : Melibiose</v>
      </c>
    </row>
    <row r="1488" spans="1:4">
      <c r="A1488" s="24" t="s">
        <v>14758</v>
      </c>
      <c r="B1488" s="24" t="s">
        <v>14987</v>
      </c>
      <c r="C1488" s="3" t="str">
        <f t="shared" si="48"/>
        <v>G01318 : 1</v>
      </c>
      <c r="D1488" s="25" t="str">
        <f t="shared" si="49"/>
        <v>G01318 : Isomaltose</v>
      </c>
    </row>
    <row r="1489" spans="1:4">
      <c r="A1489" s="24" t="s">
        <v>14373</v>
      </c>
      <c r="B1489" s="24" t="s">
        <v>16258</v>
      </c>
      <c r="C1489" s="3" t="str">
        <f t="shared" si="48"/>
        <v>G01391 : 1</v>
      </c>
      <c r="D1489" s="25" t="str">
        <f t="shared" si="49"/>
        <v>G01391 : (Gal)1 (GlcNAc)1 (S)1</v>
      </c>
    </row>
    <row r="1490" spans="1:4">
      <c r="A1490" s="24" t="s">
        <v>14759</v>
      </c>
      <c r="B1490" s="24" t="s">
        <v>16259</v>
      </c>
      <c r="C1490" s="3" t="str">
        <f t="shared" si="48"/>
        <v>G01977 : 1</v>
      </c>
      <c r="D1490" s="25" t="str">
        <f t="shared" si="49"/>
        <v>G01977 : (Gal)2 (GlcNAc)2 (S)2</v>
      </c>
    </row>
    <row r="1491" spans="1:4">
      <c r="A1491" s="24" t="s">
        <v>14760</v>
      </c>
      <c r="B1491" s="24" t="s">
        <v>16260</v>
      </c>
      <c r="C1491" s="3" t="str">
        <f t="shared" si="48"/>
        <v>G05477 : 1</v>
      </c>
      <c r="D1491" s="25" t="str">
        <f t="shared" si="49"/>
        <v>G05477 : (GlcNAc)3 (LFuc)2 (Man)3</v>
      </c>
    </row>
    <row r="1492" spans="1:4">
      <c r="A1492" s="24" t="s">
        <v>14374</v>
      </c>
      <c r="B1492" s="24" t="s">
        <v>16261</v>
      </c>
      <c r="C1492" s="3" t="str">
        <f t="shared" si="48"/>
        <v>G09795 : 1</v>
      </c>
      <c r="D1492" s="25" t="str">
        <f t="shared" si="49"/>
        <v>G09795 : Trehalose 6-phosphate</v>
      </c>
    </row>
    <row r="1493" spans="1:4">
      <c r="A1493" s="24" t="s">
        <v>14375</v>
      </c>
      <c r="B1493" s="24" t="s">
        <v>16262</v>
      </c>
      <c r="C1493" s="3" t="str">
        <f t="shared" si="48"/>
        <v>G10008 : 1</v>
      </c>
      <c r="D1493" s="25" t="str">
        <f t="shared" si="49"/>
        <v>G10008 : (GlcA)1 (GlcNAc)1</v>
      </c>
    </row>
    <row r="1494" spans="1:4">
      <c r="A1494" s="24" t="s">
        <v>14376</v>
      </c>
      <c r="B1494" s="24" t="s">
        <v>16263</v>
      </c>
      <c r="C1494" s="3" t="str">
        <f t="shared" si="48"/>
        <v>G10113 : 1</v>
      </c>
      <c r="D1494" s="25" t="str">
        <f t="shared" si="49"/>
        <v>G10113 : (GalA)1 (L4-en-thrHexA)1</v>
      </c>
    </row>
    <row r="1495" spans="1:4">
      <c r="A1495" s="24" t="s">
        <v>14377</v>
      </c>
      <c r="B1495" s="24" t="s">
        <v>15295</v>
      </c>
      <c r="C1495" s="3" t="str">
        <f t="shared" si="48"/>
        <v>G10238 : 1</v>
      </c>
      <c r="D1495" s="25" t="str">
        <f t="shared" si="49"/>
        <v>G10238 : Glucosylceramide</v>
      </c>
    </row>
    <row r="1496" spans="1:4">
      <c r="A1496" s="24" t="s">
        <v>14761</v>
      </c>
      <c r="B1496" s="24" t="s">
        <v>15370</v>
      </c>
      <c r="C1496" s="3" t="str">
        <f t="shared" si="48"/>
        <v>G10336 : 1</v>
      </c>
      <c r="D1496" s="25" t="str">
        <f t="shared" si="49"/>
        <v>G10336 : Chitobiose</v>
      </c>
    </row>
    <row r="1497" spans="1:4">
      <c r="A1497" s="24" t="s">
        <v>14378</v>
      </c>
      <c r="B1497" s="24" t="s">
        <v>16264</v>
      </c>
      <c r="C1497" s="3" t="str">
        <f t="shared" si="48"/>
        <v>G10481 : 1</v>
      </c>
      <c r="D1497" s="25" t="str">
        <f t="shared" si="49"/>
        <v>G10481 : 1,4-beta-D-Glucan</v>
      </c>
    </row>
    <row r="1498" spans="1:4">
      <c r="A1498" s="24" t="s">
        <v>14762</v>
      </c>
      <c r="B1498" s="24" t="s">
        <v>16265</v>
      </c>
      <c r="C1498" s="3" t="str">
        <f t="shared" si="48"/>
        <v>G10488 : 1</v>
      </c>
      <c r="D1498" s="25" t="str">
        <f t="shared" si="49"/>
        <v>G10488 : Galactinol</v>
      </c>
    </row>
    <row r="1499" spans="1:4">
      <c r="A1499" s="24" t="s">
        <v>14379</v>
      </c>
      <c r="B1499" s="24" t="s">
        <v>16266</v>
      </c>
      <c r="C1499" s="3" t="str">
        <f t="shared" si="48"/>
        <v>G10495 : 1</v>
      </c>
      <c r="D1499" s="25" t="str">
        <f t="shared" si="49"/>
        <v>G10495 : 1,4-alpha-D-Glucan</v>
      </c>
    </row>
    <row r="1500" spans="1:4">
      <c r="A1500" s="24" t="s">
        <v>14380</v>
      </c>
      <c r="B1500" s="24" t="s">
        <v>16267</v>
      </c>
      <c r="C1500" s="3" t="str">
        <f t="shared" si="48"/>
        <v>G10499 : 1</v>
      </c>
      <c r="D1500" s="25" t="str">
        <f t="shared" si="49"/>
        <v>G10499 : (Fruf)1 (*)2</v>
      </c>
    </row>
    <row r="1501" spans="1:4">
      <c r="A1501" s="24" t="s">
        <v>14763</v>
      </c>
      <c r="B1501" s="24" t="s">
        <v>14978</v>
      </c>
      <c r="C1501" s="3" t="str">
        <f t="shared" si="48"/>
        <v>G10504 : 1</v>
      </c>
      <c r="D1501" s="25" t="str">
        <f t="shared" si="49"/>
        <v>G10504 : Lactose</v>
      </c>
    </row>
    <row r="1502" spans="1:4">
      <c r="A1502" s="24" t="s">
        <v>10667</v>
      </c>
      <c r="B1502" s="24" t="s">
        <v>16268</v>
      </c>
      <c r="C1502" s="3" t="str">
        <f t="shared" si="48"/>
        <v>G10506 : 1</v>
      </c>
      <c r="D1502" s="25" t="str">
        <f t="shared" si="49"/>
        <v>G10506 : Pectic acid</v>
      </c>
    </row>
    <row r="1503" spans="1:4">
      <c r="A1503" s="24" t="s">
        <v>14764</v>
      </c>
      <c r="B1503" s="24" t="s">
        <v>16269</v>
      </c>
      <c r="C1503" s="3" t="str">
        <f t="shared" si="48"/>
        <v>G10508 : 1</v>
      </c>
      <c r="D1503" s="25" t="str">
        <f t="shared" si="49"/>
        <v>G10508 : Sucrose 6'-phosphate</v>
      </c>
    </row>
    <row r="1504" spans="1:4">
      <c r="A1504" s="24" t="s">
        <v>14381</v>
      </c>
      <c r="B1504" s="24" t="s">
        <v>16270</v>
      </c>
      <c r="C1504" s="3" t="str">
        <f t="shared" si="48"/>
        <v>G10512 : 1</v>
      </c>
      <c r="D1504" s="25" t="str">
        <f t="shared" si="49"/>
        <v>G10512 : Xylan</v>
      </c>
    </row>
    <row r="1505" spans="1:4">
      <c r="A1505" s="24" t="s">
        <v>14765</v>
      </c>
      <c r="B1505" s="24" t="s">
        <v>16271</v>
      </c>
      <c r="C1505" s="3" t="str">
        <f t="shared" si="48"/>
        <v>G10518 : 1</v>
      </c>
      <c r="D1505" s="25" t="str">
        <f t="shared" si="49"/>
        <v>G10518 : (Glc)2 (P)1</v>
      </c>
    </row>
    <row r="1506" spans="1:4">
      <c r="A1506" s="24" t="s">
        <v>14382</v>
      </c>
      <c r="B1506" s="24" t="s">
        <v>15489</v>
      </c>
      <c r="C1506" s="3" t="str">
        <f t="shared" si="48"/>
        <v>G10519 : 1</v>
      </c>
      <c r="D1506" s="25" t="str">
        <f t="shared" si="49"/>
        <v>G10519 : Maltose 6'-phosphate</v>
      </c>
    </row>
    <row r="1507" spans="1:4">
      <c r="A1507" s="24" t="s">
        <v>14383</v>
      </c>
      <c r="B1507" s="24" t="s">
        <v>15371</v>
      </c>
      <c r="C1507" s="3" t="str">
        <f t="shared" si="48"/>
        <v>G10528 : 1</v>
      </c>
      <c r="D1507" s="25" t="str">
        <f t="shared" si="49"/>
        <v>G10528 : Inulobiose</v>
      </c>
    </row>
    <row r="1508" spans="1:4">
      <c r="A1508" s="24" t="s">
        <v>14766</v>
      </c>
      <c r="B1508" s="24" t="s">
        <v>15732</v>
      </c>
      <c r="C1508" s="3" t="str">
        <f t="shared" si="48"/>
        <v>G10529 : 1</v>
      </c>
      <c r="D1508" s="25" t="str">
        <f t="shared" si="49"/>
        <v>G10529 : Epimelibiose</v>
      </c>
    </row>
    <row r="1509" spans="1:4">
      <c r="A1509" s="24" t="s">
        <v>14767</v>
      </c>
      <c r="B1509" s="24" t="s">
        <v>15735</v>
      </c>
      <c r="C1509" s="3" t="str">
        <f t="shared" si="48"/>
        <v>G10531 : 1</v>
      </c>
      <c r="D1509" s="25" t="str">
        <f t="shared" si="49"/>
        <v>G10531 : 3-Ketolactose</v>
      </c>
    </row>
    <row r="1510" spans="1:4">
      <c r="A1510" s="24" t="s">
        <v>14384</v>
      </c>
      <c r="B1510" s="24" t="s">
        <v>16272</v>
      </c>
      <c r="C1510" s="3" t="str">
        <f t="shared" si="48"/>
        <v>G10534 : 1</v>
      </c>
      <c r="D1510" s="25" t="str">
        <f t="shared" si="49"/>
        <v>G10534 : (Gal)1 (*)2</v>
      </c>
    </row>
    <row r="1511" spans="1:4">
      <c r="A1511" s="24" t="s">
        <v>14385</v>
      </c>
      <c r="B1511" s="24" t="s">
        <v>16273</v>
      </c>
      <c r="C1511" s="3" t="str">
        <f t="shared" si="48"/>
        <v>G10535 : 1</v>
      </c>
      <c r="D1511" s="25" t="str">
        <f t="shared" si="49"/>
        <v>G10535 : (Fru)1 (*)2</v>
      </c>
    </row>
    <row r="1512" spans="1:4">
      <c r="A1512" s="24" t="s">
        <v>14386</v>
      </c>
      <c r="B1512" s="24" t="s">
        <v>15183</v>
      </c>
      <c r="C1512" s="3" t="str">
        <f t="shared" si="48"/>
        <v>G10536 : 1</v>
      </c>
      <c r="D1512" s="25" t="str">
        <f t="shared" si="49"/>
        <v>G10536 : Chitosan</v>
      </c>
    </row>
    <row r="1513" spans="1:4">
      <c r="A1513" s="24" t="s">
        <v>14387</v>
      </c>
      <c r="B1513" s="24" t="s">
        <v>15044</v>
      </c>
      <c r="C1513" s="3" t="str">
        <f t="shared" si="48"/>
        <v>G10545 : 1</v>
      </c>
      <c r="D1513" s="25" t="str">
        <f t="shared" si="49"/>
        <v>G10545 : Starch</v>
      </c>
    </row>
    <row r="1514" spans="1:4">
      <c r="A1514" s="24" t="s">
        <v>14388</v>
      </c>
      <c r="B1514" s="24" t="s">
        <v>16274</v>
      </c>
      <c r="C1514" s="3" t="str">
        <f t="shared" si="48"/>
        <v>G10550 : 1</v>
      </c>
      <c r="D1514" s="25" t="str">
        <f t="shared" si="49"/>
        <v>G10550 : (GlcNAc)1 (MurNAc)1 (D-Ala-D-Ala-Lys-D-Glu-Ala)1 (PP-Und)1</v>
      </c>
    </row>
    <row r="1515" spans="1:4">
      <c r="A1515" s="24" t="s">
        <v>14768</v>
      </c>
      <c r="B1515" s="24" t="s">
        <v>16275</v>
      </c>
      <c r="C1515" s="3" t="str">
        <f t="shared" si="48"/>
        <v>G10551 : 1</v>
      </c>
      <c r="D1515" s="25" t="str">
        <f t="shared" si="49"/>
        <v>G10551 : (MurNAc)1 (D-Ala-D-Ala-Lys-D-Glu-Ala)1 (PP-Und)1</v>
      </c>
    </row>
    <row r="1516" spans="1:4">
      <c r="A1516" s="24" t="s">
        <v>14769</v>
      </c>
      <c r="B1516" s="24" t="s">
        <v>16276</v>
      </c>
      <c r="C1516" s="3" t="str">
        <f t="shared" si="48"/>
        <v>G10552 : 1</v>
      </c>
      <c r="D1516" s="25" t="str">
        <f t="shared" si="49"/>
        <v>G10552 : (MurNAc)1 (D-Ala-D-Ala-Lys-gamma-D-Glu-Ala)1 (PP-Und)1</v>
      </c>
    </row>
    <row r="1517" spans="1:4">
      <c r="A1517" s="24" t="s">
        <v>14389</v>
      </c>
      <c r="B1517" s="24" t="s">
        <v>16277</v>
      </c>
      <c r="C1517" s="3" t="str">
        <f t="shared" si="48"/>
        <v>G10553 : 1</v>
      </c>
      <c r="D1517" s="25" t="str">
        <f t="shared" si="49"/>
        <v>G10553 : (GlcNAc)1 (MurNAc)1 (D-Ala-D-Ala-Lys-gamma-D-Glu-Ala)1 (PP-Und)1</v>
      </c>
    </row>
    <row r="1518" spans="1:4">
      <c r="A1518" s="24" t="s">
        <v>14390</v>
      </c>
      <c r="B1518" s="24" t="s">
        <v>16278</v>
      </c>
      <c r="C1518" s="3" t="str">
        <f t="shared" si="48"/>
        <v>G10554 : 1</v>
      </c>
      <c r="D1518" s="25" t="str">
        <f t="shared" si="49"/>
        <v>G10554 : (GlcNAc)1 (MurNAc)1 (*)1 (D-Ala-D-Ala-Lys-gamma-D-Glu-Ala)1 (PP-Und)1</v>
      </c>
    </row>
    <row r="1519" spans="1:4">
      <c r="A1519" s="24" t="s">
        <v>14391</v>
      </c>
      <c r="B1519" s="24" t="s">
        <v>16279</v>
      </c>
      <c r="C1519" s="3" t="str">
        <f t="shared" si="48"/>
        <v>G10555 : 1</v>
      </c>
      <c r="D1519" s="25" t="str">
        <f t="shared" si="49"/>
        <v>G10555 : (GlcNAc)1 (MurNAc)1 (D-Ala-D-Ala-A2pm-gamma-D-Glu-Ala)1 (PP-Und)1</v>
      </c>
    </row>
    <row r="1520" spans="1:4">
      <c r="A1520" s="24" t="s">
        <v>14770</v>
      </c>
      <c r="B1520" s="24" t="s">
        <v>16280</v>
      </c>
      <c r="C1520" s="3" t="str">
        <f t="shared" si="48"/>
        <v>G10556 : 1</v>
      </c>
      <c r="D1520" s="25" t="str">
        <f t="shared" si="49"/>
        <v>G10556 : (MurNAc)1 (D-Ala-D-Ala-A2pm-gamma-D-Glu-Ala)1 (PP-Und)1</v>
      </c>
    </row>
    <row r="1521" spans="1:4">
      <c r="A1521" s="24" t="s">
        <v>14392</v>
      </c>
      <c r="B1521" s="24" t="s">
        <v>16281</v>
      </c>
      <c r="C1521" s="3" t="str">
        <f t="shared" si="48"/>
        <v>G10557 : 1</v>
      </c>
      <c r="D1521" s="25" t="str">
        <f t="shared" si="49"/>
        <v>G10557 : (GlcNAc)1 (MurNAc)1 (*)1 (D-Ala-D-Ala-A2pm-gamma-D-Glu-Ala)1 (PP-Und)1</v>
      </c>
    </row>
    <row r="1522" spans="1:4">
      <c r="A1522" s="24" t="s">
        <v>14393</v>
      </c>
      <c r="B1522" s="24" t="s">
        <v>15399</v>
      </c>
      <c r="C1522" s="3" t="str">
        <f t="shared" si="48"/>
        <v>G10592 : 1</v>
      </c>
      <c r="D1522" s="25" t="str">
        <f t="shared" si="49"/>
        <v>G10592 : Acetyl-maltose</v>
      </c>
    </row>
    <row r="1523" spans="1:4">
      <c r="A1523" s="24" t="s">
        <v>14771</v>
      </c>
      <c r="B1523" s="24" t="s">
        <v>16282</v>
      </c>
      <c r="C1523" s="3" t="str">
        <f t="shared" si="48"/>
        <v>G10608 : 1</v>
      </c>
      <c r="D1523" s="25" t="str">
        <f t="shared" si="49"/>
        <v>G10608 : UDP-D-glucose</v>
      </c>
    </row>
    <row r="1524" spans="1:4">
      <c r="A1524" s="24" t="s">
        <v>14394</v>
      </c>
      <c r="B1524" s="24" t="s">
        <v>16283</v>
      </c>
      <c r="C1524" s="3" t="str">
        <f t="shared" si="48"/>
        <v>G10610 : 1</v>
      </c>
      <c r="D1524" s="25" t="str">
        <f t="shared" si="49"/>
        <v>G10610 : UDP-N-acetyl-D-glucosamine</v>
      </c>
    </row>
    <row r="1525" spans="1:4">
      <c r="A1525" s="24" t="s">
        <v>14395</v>
      </c>
      <c r="B1525" s="24" t="s">
        <v>14793</v>
      </c>
      <c r="C1525" s="3" t="str">
        <f t="shared" si="48"/>
        <v>G10619 : 1</v>
      </c>
      <c r="D1525" s="25" t="str">
        <f t="shared" si="49"/>
        <v>G10619 : UDP</v>
      </c>
    </row>
    <row r="1526" spans="1:4">
      <c r="A1526" s="24" t="s">
        <v>14396</v>
      </c>
      <c r="B1526" s="24" t="s">
        <v>16284</v>
      </c>
      <c r="C1526" s="3" t="str">
        <f t="shared" si="48"/>
        <v>G10665 : 1</v>
      </c>
      <c r="D1526" s="25" t="str">
        <f t="shared" si="49"/>
        <v>G10665 : (GlcNAc)2 (LFuc)1 (Man)3 (Xyl)1 (Asn)1</v>
      </c>
    </row>
    <row r="1527" spans="1:4">
      <c r="A1527" s="24" t="s">
        <v>14397</v>
      </c>
      <c r="B1527" s="24" t="s">
        <v>16285</v>
      </c>
      <c r="C1527" s="3" t="str">
        <f t="shared" si="48"/>
        <v>G10920 : 1</v>
      </c>
      <c r="D1527" s="25" t="str">
        <f t="shared" si="49"/>
        <v>G10920 : (GlcNAc)2 (LFuc)2 (Man)3 (Asn)1</v>
      </c>
    </row>
    <row r="1528" spans="1:4">
      <c r="A1528" s="24" t="s">
        <v>14398</v>
      </c>
      <c r="B1528" s="24" t="s">
        <v>15096</v>
      </c>
      <c r="C1528" s="3" t="str">
        <f t="shared" si="48"/>
        <v>G11109 : 1</v>
      </c>
      <c r="D1528" s="25" t="str">
        <f t="shared" si="49"/>
        <v>G11109 : ADP-glucose</v>
      </c>
    </row>
    <row r="1529" spans="1:4">
      <c r="A1529" s="24" t="s">
        <v>14772</v>
      </c>
      <c r="B1529" s="24" t="s">
        <v>15287</v>
      </c>
      <c r="C1529" s="3" t="str">
        <f t="shared" si="48"/>
        <v>G11112 : 1</v>
      </c>
      <c r="D1529" s="25" t="str">
        <f t="shared" si="49"/>
        <v>G11112 : UDP-N-acetyl-D-mannosamine</v>
      </c>
    </row>
    <row r="1530" spans="1:4">
      <c r="A1530" s="24" t="s">
        <v>14399</v>
      </c>
      <c r="B1530" s="24" t="s">
        <v>14790</v>
      </c>
      <c r="C1530" s="3" t="str">
        <f t="shared" si="48"/>
        <v>G11113 : 1</v>
      </c>
      <c r="D1530" s="25" t="str">
        <f t="shared" si="49"/>
        <v>G11113 : ADP</v>
      </c>
    </row>
    <row r="1531" spans="1:4">
      <c r="A1531" s="24" t="s">
        <v>14400</v>
      </c>
      <c r="B1531" s="24" t="s">
        <v>15456</v>
      </c>
      <c r="C1531" s="3" t="str">
        <f t="shared" si="48"/>
        <v>G11121 : 1</v>
      </c>
      <c r="D1531" s="25" t="str">
        <f t="shared" si="49"/>
        <v>G11121 : Galactosylceramide</v>
      </c>
    </row>
    <row r="1532" spans="1:4">
      <c r="A1532" s="24" t="s">
        <v>14773</v>
      </c>
      <c r="B1532" s="24" t="s">
        <v>16286</v>
      </c>
      <c r="C1532" s="3" t="str">
        <f t="shared" si="48"/>
        <v>G13056 : 1</v>
      </c>
      <c r="D1532" s="25" t="str">
        <f t="shared" si="49"/>
        <v>G13056 : (GlcNAc)4 (LFuc)1 (Man)3 (Xyl)1 (Asn)1</v>
      </c>
    </row>
    <row r="1533" spans="1:4">
      <c r="A1533" s="24" t="s">
        <v>14774</v>
      </c>
      <c r="B1533" s="24" t="s">
        <v>16287</v>
      </c>
      <c r="C1533" s="3" t="str">
        <f t="shared" si="48"/>
        <v>G13057 : 1</v>
      </c>
      <c r="D1533" s="25" t="str">
        <f t="shared" si="49"/>
        <v>G13057 : (Gal)1 (GlcNAc)3 (LFuc)1 (Man)3 (Asn)1</v>
      </c>
    </row>
    <row r="1534" spans="1:4">
      <c r="A1534" s="24" t="s">
        <v>14401</v>
      </c>
      <c r="B1534" s="24" t="s">
        <v>16288</v>
      </c>
      <c r="C1534" s="3" t="str">
        <f t="shared" si="48"/>
        <v>G13058 : 1</v>
      </c>
      <c r="D1534" s="25" t="str">
        <f t="shared" si="49"/>
        <v>G13058 : (Gal)1 (GlcNAc)2 (LFuc)1 (Man)3 (Asn)1</v>
      </c>
    </row>
    <row r="1535" spans="1:4">
      <c r="A1535" s="24" t="s">
        <v>14402</v>
      </c>
      <c r="B1535" s="24" t="s">
        <v>16289</v>
      </c>
      <c r="C1535" s="3" t="str">
        <f t="shared" si="48"/>
        <v>G13073 : 1</v>
      </c>
      <c r="D1535" s="25" t="str">
        <f t="shared" si="49"/>
        <v>G13073 : (Gal)1 (GlcNAc)2 (S)2</v>
      </c>
    </row>
    <row r="1536" spans="1:4">
      <c r="A1536" s="24" t="s">
        <v>14775</v>
      </c>
      <c r="B1536" s="24" t="s">
        <v>16290</v>
      </c>
      <c r="C1536" s="3" t="str">
        <f t="shared" si="48"/>
        <v>G13074 : 1</v>
      </c>
      <c r="D1536" s="25" t="str">
        <f t="shared" si="49"/>
        <v>G13074 : (Gal)1 (GlcNAc)2 (S)1</v>
      </c>
    </row>
    <row r="1537" spans="1:4">
      <c r="A1537" s="24" t="s">
        <v>14403</v>
      </c>
      <c r="B1537" s="24" t="s">
        <v>16291</v>
      </c>
      <c r="C1537" s="3" t="str">
        <f t="shared" si="48"/>
        <v>G13164 : 1</v>
      </c>
      <c r="D1537" s="25" t="str">
        <f t="shared" si="49"/>
        <v>G13164 : N-Acetyl-alpha-D-glucosaminyl-diphospho-ditrans,octacis-undecaprenol</v>
      </c>
    </row>
    <row r="1538" spans="1:4">
      <c r="A1538" s="24" t="s">
        <v>14404</v>
      </c>
      <c r="B1538" s="24" t="s">
        <v>16212</v>
      </c>
      <c r="C1538" s="3" t="str">
        <f t="shared" si="48"/>
        <v>G13165 : 1</v>
      </c>
      <c r="D1538" s="25" t="str">
        <f t="shared" si="49"/>
        <v>G13165 : 4-O-[(2R)-1-Glycerophospho]-N-acetyl-beta-D-mannosaminyl-(1-&gt;4)-N-acetyl-alpha-D-glucosaminyl-diphospho-ditrans,octacis-undecaprenol</v>
      </c>
    </row>
    <row r="1539" spans="1:4">
      <c r="A1539" s="24" t="s">
        <v>14405</v>
      </c>
      <c r="B1539" s="24" t="s">
        <v>16292</v>
      </c>
      <c r="C1539" s="3" t="str">
        <f t="shared" ref="C1539:C1555" si="50">_xlfn.CONCAT(A1539, " : ", "1")</f>
        <v>G13166 : 1</v>
      </c>
      <c r="D1539" s="25" t="str">
        <f t="shared" ref="D1539:D1552" si="51">_xlfn.CONCAT(A1539, " : ", B1539)</f>
        <v>G13166 : PolyGroP-WTA</v>
      </c>
    </row>
    <row r="1540" spans="1:4">
      <c r="A1540" s="24" t="s">
        <v>14406</v>
      </c>
      <c r="B1540" s="24" t="s">
        <v>16293</v>
      </c>
      <c r="C1540" s="3" t="str">
        <f t="shared" si="50"/>
        <v>G13167 : 1</v>
      </c>
      <c r="D1540" s="25" t="str">
        <f t="shared" si="51"/>
        <v>G13167 : alpha-Glycosylated WTA</v>
      </c>
    </row>
    <row r="1541" spans="1:4">
      <c r="A1541" s="24" t="s">
        <v>14407</v>
      </c>
      <c r="B1541" s="24" t="s">
        <v>16294</v>
      </c>
      <c r="C1541" s="3" t="str">
        <f t="shared" si="50"/>
        <v>G13170 : 1</v>
      </c>
      <c r="D1541" s="25" t="str">
        <f t="shared" si="51"/>
        <v>G13170 : beta-Glycosylated WTA</v>
      </c>
    </row>
    <row r="1542" spans="1:4">
      <c r="A1542" s="24" t="s">
        <v>14408</v>
      </c>
      <c r="B1542" s="24" t="s">
        <v>16295</v>
      </c>
      <c r="C1542" s="3" t="str">
        <f t="shared" si="50"/>
        <v>G13171 : 1</v>
      </c>
      <c r="D1542" s="25" t="str">
        <f t="shared" si="51"/>
        <v>G13171 : (Ala)1 (Glc)1 (GlcNAc)1 (Gro)1 (ManNAc)1 (Rib-ol)2 (*)1 (P)3 (PP-Und)1</v>
      </c>
    </row>
    <row r="1543" spans="1:4">
      <c r="A1543" s="24" t="s">
        <v>14409</v>
      </c>
      <c r="B1543" s="24" t="s">
        <v>16296</v>
      </c>
      <c r="C1543" s="3" t="str">
        <f t="shared" si="50"/>
        <v>G13174 : 1</v>
      </c>
      <c r="D1543" s="25" t="str">
        <f t="shared" si="51"/>
        <v>G13174 : alpha-O-GlcNAcylated WTA</v>
      </c>
    </row>
    <row r="1544" spans="1:4">
      <c r="A1544" s="24" t="s">
        <v>14410</v>
      </c>
      <c r="B1544" s="24" t="s">
        <v>16297</v>
      </c>
      <c r="C1544" s="3" t="str">
        <f t="shared" si="50"/>
        <v>G13175 : 1</v>
      </c>
      <c r="D1544" s="25" t="str">
        <f t="shared" si="51"/>
        <v>G13175 : (Ala)1 (GlcNAc)2 (Gro)2 (ManNAc)1 (Rib-ol)1 (*)1 (P)3 (PP-Und)1</v>
      </c>
    </row>
    <row r="1545" spans="1:4">
      <c r="A1545" s="24" t="s">
        <v>14411</v>
      </c>
      <c r="B1545" s="24" t="s">
        <v>16298</v>
      </c>
      <c r="C1545" s="3" t="str">
        <f t="shared" si="50"/>
        <v>G13176 : 1</v>
      </c>
      <c r="D1545" s="25" t="str">
        <f t="shared" si="51"/>
        <v>G13176 : beta-O-GlcNAcylated WTA</v>
      </c>
    </row>
    <row r="1546" spans="1:4">
      <c r="A1546" s="24" t="s">
        <v>14412</v>
      </c>
      <c r="B1546" s="24" t="s">
        <v>16297</v>
      </c>
      <c r="C1546" s="3" t="str">
        <f t="shared" si="50"/>
        <v>G13177 : 1</v>
      </c>
      <c r="D1546" s="25" t="str">
        <f t="shared" si="51"/>
        <v>G13177 : (Ala)1 (GlcNAc)2 (Gro)2 (ManNAc)1 (Rib-ol)1 (*)1 (P)3 (PP-Und)1</v>
      </c>
    </row>
    <row r="1547" spans="1:4">
      <c r="A1547" s="24" t="s">
        <v>14413</v>
      </c>
      <c r="B1547" s="24" t="s">
        <v>16299</v>
      </c>
      <c r="C1547" s="3" t="str">
        <f t="shared" si="50"/>
        <v>G13178 : 1</v>
      </c>
      <c r="D1547" s="25" t="str">
        <f t="shared" si="51"/>
        <v>G13178 : (GlcNAc)2 (Gro)2 (ManNAc)1 (Rib-ol)1 (*)1 (P)3 (PP-Und)1</v>
      </c>
    </row>
    <row r="1548" spans="1:4">
      <c r="A1548" s="24" t="s">
        <v>14414</v>
      </c>
      <c r="B1548" s="24" t="s">
        <v>16297</v>
      </c>
      <c r="C1548" s="3" t="str">
        <f t="shared" si="50"/>
        <v>G13179 : 1</v>
      </c>
      <c r="D1548" s="25" t="str">
        <f t="shared" si="51"/>
        <v>G13179 : (Ala)1 (GlcNAc)2 (Gro)2 (ManNAc)1 (Rib-ol)1 (*)1 (P)3 (PP-Und)1</v>
      </c>
    </row>
    <row r="1549" spans="1:4">
      <c r="A1549" s="24" t="s">
        <v>14415</v>
      </c>
      <c r="B1549" s="24" t="s">
        <v>16300</v>
      </c>
      <c r="C1549" s="3" t="str">
        <f t="shared" si="50"/>
        <v>G13180 : 1</v>
      </c>
      <c r="D1549" s="25" t="str">
        <f t="shared" si="51"/>
        <v>G13180 : (Ala)1 (Glc)1 (GlcNAc)1 (Gro)2 (ManNAc)1 (*)1 (P)2 (PP-Und)1</v>
      </c>
    </row>
    <row r="1550" spans="1:4">
      <c r="A1550" s="24" t="s">
        <v>14416</v>
      </c>
      <c r="B1550" s="24" t="s">
        <v>16301</v>
      </c>
      <c r="C1550" s="3" t="str">
        <f t="shared" si="50"/>
        <v>G13181 : 1</v>
      </c>
      <c r="D1550" s="25" t="str">
        <f t="shared" si="51"/>
        <v>G13181 : beta-Glc-DAG</v>
      </c>
    </row>
    <row r="1551" spans="1:4">
      <c r="A1551" s="24" t="s">
        <v>13233</v>
      </c>
      <c r="B1551" s="24" t="s">
        <v>16302</v>
      </c>
      <c r="C1551" s="3" t="str">
        <f t="shared" si="50"/>
        <v>G13182 : 1</v>
      </c>
      <c r="D1551" s="25" t="str">
        <f t="shared" si="51"/>
        <v>G13182 : Glc2-DAG</v>
      </c>
    </row>
    <row r="1552" spans="1:4">
      <c r="A1552" s="24" t="s">
        <v>14417</v>
      </c>
      <c r="B1552" s="24" t="s">
        <v>16303</v>
      </c>
      <c r="C1552" s="3" t="str">
        <f t="shared" si="50"/>
        <v>G13185 : 1</v>
      </c>
      <c r="D1552" s="25" t="str">
        <f t="shared" si="51"/>
        <v>G13185 : (DAG)1 (Glc)2 (GlcNAc)1 (Gro)2 (*)1 (P)2</v>
      </c>
    </row>
    <row r="1553" spans="1:4">
      <c r="A1553" s="24" t="s">
        <v>13232</v>
      </c>
      <c r="B1553" s="24" t="s">
        <v>16304</v>
      </c>
      <c r="C1553" s="3" t="str">
        <f t="shared" si="50"/>
        <v>G13186 : 1</v>
      </c>
      <c r="D1553" s="25" t="str">
        <f>_xlfn.CONCAT(A1553, " : ", B1553)</f>
        <v>G13186 : (Ala)1 (DAG)1 (Glc)2 (GlcNAc)1 (Gro)2 (*)1 (P)2</v>
      </c>
    </row>
    <row r="1554" spans="1:4">
      <c r="A1554" s="24" t="s">
        <v>14418</v>
      </c>
      <c r="B1554" s="24" t="s">
        <v>16305</v>
      </c>
      <c r="C1554" s="3" t="str">
        <f t="shared" si="50"/>
        <v>G13192 : 1</v>
      </c>
      <c r="D1554" s="25" t="str">
        <f t="shared" ref="D1554:D1555" si="52">_xlfn.CONCAT(A1554, " : ", B1554)</f>
        <v>G13192 : (DAG)1 (Gal)2 (Glc)1 (Gro)2 (*)1 (P)2</v>
      </c>
    </row>
    <row r="1555" spans="1:4">
      <c r="A1555" s="24" t="s">
        <v>13231</v>
      </c>
      <c r="B1555" s="24" t="s">
        <v>16306</v>
      </c>
      <c r="C1555" s="3" t="str">
        <f t="shared" si="50"/>
        <v>G13193 : 1</v>
      </c>
      <c r="D1555" s="25" t="str">
        <f t="shared" si="52"/>
        <v>G13193 : (Ala)1 (DAG)1 (Gal)2 (Glc)1 (Gro)2 (*)1 (P)2</v>
      </c>
    </row>
  </sheetData>
  <sortState xmlns:xlrd2="http://schemas.microsoft.com/office/spreadsheetml/2017/richdata2" ref="A2:A2288">
    <sortCondition ref="A1:A2288"/>
  </sortState>
  <dataConsolidate/>
  <pageMargins left="0.7" right="0.7" top="0.75" bottom="0.75" header="0.3" footer="0.3"/>
  <ignoredErrors>
    <ignoredError sqref="C1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CCA1-75D0-3346-A688-0DECB134BBE3}">
  <dimension ref="A1:J680"/>
  <sheetViews>
    <sheetView tabSelected="1" workbookViewId="0">
      <selection activeCell="C1" sqref="C1"/>
    </sheetView>
  </sheetViews>
  <sheetFormatPr defaultColWidth="10.6640625" defaultRowHeight="15.5"/>
  <cols>
    <col min="1" max="1" width="5" style="1" customWidth="1"/>
    <col min="2" max="2" width="10.6640625" style="1"/>
    <col min="3" max="4" width="22" style="31" customWidth="1"/>
    <col min="5" max="6" width="22.08203125" style="20" customWidth="1"/>
    <col min="7" max="8" width="26.9140625" style="1" customWidth="1"/>
    <col min="9" max="9" width="64" style="1" bestFit="1" customWidth="1"/>
    <col min="10" max="10" width="73.1640625" style="1" bestFit="1" customWidth="1"/>
    <col min="11" max="16384" width="10.6640625" style="1"/>
  </cols>
  <sheetData>
    <row r="1" spans="1:10" s="19" customFormat="1" ht="31">
      <c r="A1" s="28" t="s">
        <v>16320</v>
      </c>
      <c r="B1" s="28" t="s">
        <v>0</v>
      </c>
      <c r="C1" s="29" t="s">
        <v>16321</v>
      </c>
      <c r="D1" s="29" t="s">
        <v>16322</v>
      </c>
      <c r="E1" s="14" t="s">
        <v>16324</v>
      </c>
      <c r="F1" s="14" t="s">
        <v>16323</v>
      </c>
      <c r="G1" s="28" t="s">
        <v>16325</v>
      </c>
      <c r="H1" s="28" t="s">
        <v>16328</v>
      </c>
      <c r="I1" s="28" t="s">
        <v>16326</v>
      </c>
      <c r="J1" s="28" t="s">
        <v>16327</v>
      </c>
    </row>
    <row r="2" spans="1:10" ht="31">
      <c r="A2" s="26">
        <f>ROW(A1)</f>
        <v>1</v>
      </c>
      <c r="B2" s="26" t="s">
        <v>17008</v>
      </c>
      <c r="C2" s="30" t="str">
        <f>_xlfn.CONCAT(B2,"_mRNA : ",B2,"_mRNA")</f>
        <v>E1_1_1_100_mRNA : E1_1_1_100_mRNA</v>
      </c>
      <c r="D2" s="30" t="str">
        <f>_xlfn.CONCAT(B2," : ", B2)</f>
        <v>E1_1_1_100 : E1_1_1_100</v>
      </c>
      <c r="E2" s="5" t="str">
        <f>_xlfn.CONCAT(B2,"_mRNA : ",0)</f>
        <v>E1_1_1_100_mRNA : 0</v>
      </c>
      <c r="F2" s="5" t="str">
        <f>_xlfn.CONCAT(B2," : ", 0)</f>
        <v>E1_1_1_100 : 0</v>
      </c>
      <c r="G2" s="26" t="str">
        <f>_xlfn.CONCAT("0.00292 - (0.0093 * ",B2,"_mRNA)")</f>
        <v>0.00292 - (0.0093 * E1_1_1_100_mRNA)</v>
      </c>
      <c r="H2" s="26" t="str">
        <f>_xlfn.CONCAT("(0.278 * ",B2,"_mRNA)"," - (0.00000278 * ",B2,")")</f>
        <v>(0.278 * E1_1_1_100_mRNA) - (0.00000278 * E1_1_1_100)</v>
      </c>
      <c r="I2" s="26" t="str">
        <f>_xlfn.CONCAT("mRNA",A2,": -&gt; ",B2,"_mRNA | ",G2)</f>
        <v>mRNA1: -&gt; E1_1_1_100_mRNA | 0.00292 - (0.0093 * E1_1_1_100_mRNA)</v>
      </c>
      <c r="J2" s="26" t="str">
        <f>_xlfn.CONCAT("Peptide",A2,": -&gt; ",B2," | ",H2)</f>
        <v>Peptide1: -&gt; E1_1_1_100 | (0.278 * E1_1_1_100_mRNA) - (0.00000278 * E1_1_1_100)</v>
      </c>
    </row>
    <row r="3" spans="1:10" ht="31">
      <c r="A3" s="26">
        <f>ROW(A2)</f>
        <v>2</v>
      </c>
      <c r="B3" s="26" t="s">
        <v>17009</v>
      </c>
      <c r="C3" s="30" t="str">
        <f>_xlfn.CONCAT(B3,"_mRNA : ",B3,"_mRNA")</f>
        <v>E1_1_1_103_mRNA : E1_1_1_103_mRNA</v>
      </c>
      <c r="D3" s="30" t="str">
        <f>_xlfn.CONCAT(B3," : ", B3)</f>
        <v>E1_1_1_103 : E1_1_1_103</v>
      </c>
      <c r="E3" s="5" t="str">
        <f>_xlfn.CONCAT(B3,"_mRNA : ",0)</f>
        <v>E1_1_1_103_mRNA : 0</v>
      </c>
      <c r="F3" s="5" t="str">
        <f>_xlfn.CONCAT(B3," : ", 0)</f>
        <v>E1_1_1_103 : 0</v>
      </c>
      <c r="G3" s="26" t="str">
        <f>_xlfn.CONCAT("0.00292 - (0.0093 * ",B3,"_mRNA)")</f>
        <v>0.00292 - (0.0093 * E1_1_1_103_mRNA)</v>
      </c>
      <c r="H3" s="26" t="str">
        <f>_xlfn.CONCAT("(0.278 * ",B3,"_mRNA)"," - (0.00000278 * ",B3,")")</f>
        <v>(0.278 * E1_1_1_103_mRNA) - (0.00000278 * E1_1_1_103)</v>
      </c>
      <c r="I3" s="26" t="str">
        <f>_xlfn.CONCAT("mRNA",A3,": -&gt; ",B3,"_mRNA | ",G3)</f>
        <v>mRNA2: -&gt; E1_1_1_103_mRNA | 0.00292 - (0.0093 * E1_1_1_103_mRNA)</v>
      </c>
      <c r="J3" s="26" t="str">
        <f>_xlfn.CONCAT("Peptide",A3,": -&gt; ",B3," | ",H3)</f>
        <v>Peptide2: -&gt; E1_1_1_103 | (0.278 * E1_1_1_103_mRNA) - (0.00000278 * E1_1_1_103)</v>
      </c>
    </row>
    <row r="4" spans="1:10" ht="31">
      <c r="A4" s="26">
        <f>ROW(A3)</f>
        <v>3</v>
      </c>
      <c r="B4" s="26" t="s">
        <v>17010</v>
      </c>
      <c r="C4" s="30" t="str">
        <f>_xlfn.CONCAT(B4,"_mRNA : ",B4,"_mRNA")</f>
        <v>E1_1_1_127_mRNA : E1_1_1_127_mRNA</v>
      </c>
      <c r="D4" s="30" t="str">
        <f>_xlfn.CONCAT(B4," : ", B4)</f>
        <v>E1_1_1_127 : E1_1_1_127</v>
      </c>
      <c r="E4" s="5" t="str">
        <f>_xlfn.CONCAT(B4,"_mRNA : ",0)</f>
        <v>E1_1_1_127_mRNA : 0</v>
      </c>
      <c r="F4" s="5" t="str">
        <f>_xlfn.CONCAT(B4," : ", 0)</f>
        <v>E1_1_1_127 : 0</v>
      </c>
      <c r="G4" s="26" t="str">
        <f>_xlfn.CONCAT("0.00292 - (0.0093 * ",B4,"_mRNA)")</f>
        <v>0.00292 - (0.0093 * E1_1_1_127_mRNA)</v>
      </c>
      <c r="H4" s="26" t="str">
        <f>_xlfn.CONCAT("(0.278 * ",B4,"_mRNA)"," - (0.00000278 * ",B4,")")</f>
        <v>(0.278 * E1_1_1_127_mRNA) - (0.00000278 * E1_1_1_127)</v>
      </c>
      <c r="I4" s="26" t="str">
        <f>_xlfn.CONCAT("mRNA",A4,": -&gt; ",B4,"_mRNA | ",G4)</f>
        <v>mRNA3: -&gt; E1_1_1_127_mRNA | 0.00292 - (0.0093 * E1_1_1_127_mRNA)</v>
      </c>
      <c r="J4" s="26" t="str">
        <f>_xlfn.CONCAT("Peptide",A4,": -&gt; ",B4," | ",H4)</f>
        <v>Peptide3: -&gt; E1_1_1_127 | (0.278 * E1_1_1_127_mRNA) - (0.00000278 * E1_1_1_127)</v>
      </c>
    </row>
    <row r="5" spans="1:10" ht="31">
      <c r="A5" s="26">
        <f>ROW(A4)</f>
        <v>4</v>
      </c>
      <c r="B5" s="26" t="s">
        <v>17011</v>
      </c>
      <c r="C5" s="30" t="str">
        <f>_xlfn.CONCAT(B5,"_mRNA : ",B5,"_mRNA")</f>
        <v>E1_1_1_133_mRNA : E1_1_1_133_mRNA</v>
      </c>
      <c r="D5" s="30" t="str">
        <f>_xlfn.CONCAT(B5," : ", B5)</f>
        <v>E1_1_1_133 : E1_1_1_133</v>
      </c>
      <c r="E5" s="5" t="str">
        <f>_xlfn.CONCAT(B5,"_mRNA : ",0)</f>
        <v>E1_1_1_133_mRNA : 0</v>
      </c>
      <c r="F5" s="5" t="str">
        <f>_xlfn.CONCAT(B5," : ", 0)</f>
        <v>E1_1_1_133 : 0</v>
      </c>
      <c r="G5" s="26" t="str">
        <f>_xlfn.CONCAT("0.00292 - (0.0093 * ",B5,"_mRNA)")</f>
        <v>0.00292 - (0.0093 * E1_1_1_133_mRNA)</v>
      </c>
      <c r="H5" s="26" t="str">
        <f>_xlfn.CONCAT("(0.278 * ",B5,"_mRNA)"," - (0.00000278 * ",B5,")")</f>
        <v>(0.278 * E1_1_1_133_mRNA) - (0.00000278 * E1_1_1_133)</v>
      </c>
      <c r="I5" s="26" t="str">
        <f>_xlfn.CONCAT("mRNA",A5,": -&gt; ",B5,"_mRNA | ",G5)</f>
        <v>mRNA4: -&gt; E1_1_1_133_mRNA | 0.00292 - (0.0093 * E1_1_1_133_mRNA)</v>
      </c>
      <c r="J5" s="26" t="str">
        <f>_xlfn.CONCAT("Peptide",A5,": -&gt; ",B5," | ",H5)</f>
        <v>Peptide4: -&gt; E1_1_1_133 | (0.278 * E1_1_1_133_mRNA) - (0.00000278 * E1_1_1_133)</v>
      </c>
    </row>
    <row r="6" spans="1:10" ht="31">
      <c r="A6" s="26">
        <f>ROW(A5)</f>
        <v>5</v>
      </c>
      <c r="B6" s="26" t="s">
        <v>17012</v>
      </c>
      <c r="C6" s="30" t="str">
        <f>_xlfn.CONCAT(B6,"_mRNA : ",B6,"_mRNA")</f>
        <v>E1_1_1_14_mRNA : E1_1_1_14_mRNA</v>
      </c>
      <c r="D6" s="30" t="str">
        <f>_xlfn.CONCAT(B6," : ", B6)</f>
        <v>E1_1_1_14 : E1_1_1_14</v>
      </c>
      <c r="E6" s="5" t="str">
        <f>_xlfn.CONCAT(B6,"_mRNA : ",0)</f>
        <v>E1_1_1_14_mRNA : 0</v>
      </c>
      <c r="F6" s="5" t="str">
        <f>_xlfn.CONCAT(B6," : ", 0)</f>
        <v>E1_1_1_14 : 0</v>
      </c>
      <c r="G6" s="26" t="str">
        <f>_xlfn.CONCAT("0.00292 - (0.0093 * ",B6,"_mRNA)")</f>
        <v>0.00292 - (0.0093 * E1_1_1_14_mRNA)</v>
      </c>
      <c r="H6" s="26" t="str">
        <f>_xlfn.CONCAT("(0.278 * ",B6,"_mRNA)"," - (0.00000278 * ",B6,")")</f>
        <v>(0.278 * E1_1_1_14_mRNA) - (0.00000278 * E1_1_1_14)</v>
      </c>
      <c r="I6" s="26" t="str">
        <f>_xlfn.CONCAT("mRNA",A6,": -&gt; ",B6,"_mRNA | ",G6)</f>
        <v>mRNA5: -&gt; E1_1_1_14_mRNA | 0.00292 - (0.0093 * E1_1_1_14_mRNA)</v>
      </c>
      <c r="J6" s="26" t="str">
        <f>_xlfn.CONCAT("Peptide",A6,": -&gt; ",B6," | ",H6)</f>
        <v>Peptide5: -&gt; E1_1_1_14 | (0.278 * E1_1_1_14_mRNA) - (0.00000278 * E1_1_1_14)</v>
      </c>
    </row>
    <row r="7" spans="1:10" ht="31">
      <c r="A7" s="26">
        <f>ROW(A6)</f>
        <v>6</v>
      </c>
      <c r="B7" s="26" t="s">
        <v>17013</v>
      </c>
      <c r="C7" s="30" t="str">
        <f>_xlfn.CONCAT(B7,"_mRNA : ",B7,"_mRNA")</f>
        <v>E1_1_1_157_mRNA : E1_1_1_157_mRNA</v>
      </c>
      <c r="D7" s="30" t="str">
        <f>_xlfn.CONCAT(B7," : ", B7)</f>
        <v>E1_1_1_157 : E1_1_1_157</v>
      </c>
      <c r="E7" s="5" t="str">
        <f>_xlfn.CONCAT(B7,"_mRNA : ",0)</f>
        <v>E1_1_1_157_mRNA : 0</v>
      </c>
      <c r="F7" s="5" t="str">
        <f>_xlfn.CONCAT(B7," : ", 0)</f>
        <v>E1_1_1_157 : 0</v>
      </c>
      <c r="G7" s="26" t="str">
        <f>_xlfn.CONCAT("0.00292 - (0.0093 * ",B7,"_mRNA)")</f>
        <v>0.00292 - (0.0093 * E1_1_1_157_mRNA)</v>
      </c>
      <c r="H7" s="26" t="str">
        <f>_xlfn.CONCAT("(0.278 * ",B7,"_mRNA)"," - (0.00000278 * ",B7,")")</f>
        <v>(0.278 * E1_1_1_157_mRNA) - (0.00000278 * E1_1_1_157)</v>
      </c>
      <c r="I7" s="26" t="str">
        <f>_xlfn.CONCAT("mRNA",A7,": -&gt; ",B7,"_mRNA | ",G7)</f>
        <v>mRNA6: -&gt; E1_1_1_157_mRNA | 0.00292 - (0.0093 * E1_1_1_157_mRNA)</v>
      </c>
      <c r="J7" s="26" t="str">
        <f>_xlfn.CONCAT("Peptide",A7,": -&gt; ",B7," | ",H7)</f>
        <v>Peptide6: -&gt; E1_1_1_157 | (0.278 * E1_1_1_157_mRNA) - (0.00000278 * E1_1_1_157)</v>
      </c>
    </row>
    <row r="8" spans="1:10" ht="31">
      <c r="A8" s="26">
        <f>ROW(A7)</f>
        <v>7</v>
      </c>
      <c r="B8" s="26" t="s">
        <v>17014</v>
      </c>
      <c r="C8" s="30" t="str">
        <f>_xlfn.CONCAT(B8,"_mRNA : ",B8,"_mRNA")</f>
        <v>E1_1_1_169_mRNA : E1_1_1_169_mRNA</v>
      </c>
      <c r="D8" s="30" t="str">
        <f>_xlfn.CONCAT(B8," : ", B8)</f>
        <v>E1_1_1_169 : E1_1_1_169</v>
      </c>
      <c r="E8" s="5" t="str">
        <f>_xlfn.CONCAT(B8,"_mRNA : ",0)</f>
        <v>E1_1_1_169_mRNA : 0</v>
      </c>
      <c r="F8" s="5" t="str">
        <f>_xlfn.CONCAT(B8," : ", 0)</f>
        <v>E1_1_1_169 : 0</v>
      </c>
      <c r="G8" s="26" t="str">
        <f>_xlfn.CONCAT("0.00292 - (0.0093 * ",B8,"_mRNA)")</f>
        <v>0.00292 - (0.0093 * E1_1_1_169_mRNA)</v>
      </c>
      <c r="H8" s="26" t="str">
        <f>_xlfn.CONCAT("(0.278 * ",B8,"_mRNA)"," - (0.00000278 * ",B8,")")</f>
        <v>(0.278 * E1_1_1_169_mRNA) - (0.00000278 * E1_1_1_169)</v>
      </c>
      <c r="I8" s="26" t="str">
        <f>_xlfn.CONCAT("mRNA",A8,": -&gt; ",B8,"_mRNA | ",G8)</f>
        <v>mRNA7: -&gt; E1_1_1_169_mRNA | 0.00292 - (0.0093 * E1_1_1_169_mRNA)</v>
      </c>
      <c r="J8" s="26" t="str">
        <f>_xlfn.CONCAT("Peptide",A8,": -&gt; ",B8," | ",H8)</f>
        <v>Peptide7: -&gt; E1_1_1_169 | (0.278 * E1_1_1_169_mRNA) - (0.00000278 * E1_1_1_169)</v>
      </c>
    </row>
    <row r="9" spans="1:10" ht="31">
      <c r="A9" s="26">
        <f>ROW(A8)</f>
        <v>8</v>
      </c>
      <c r="B9" s="26" t="s">
        <v>17015</v>
      </c>
      <c r="C9" s="30" t="str">
        <f>_xlfn.CONCAT(B9,"_mRNA : ",B9,"_mRNA")</f>
        <v>E1_1_1_17_mRNA : E1_1_1_17_mRNA</v>
      </c>
      <c r="D9" s="30" t="str">
        <f>_xlfn.CONCAT(B9," : ", B9)</f>
        <v>E1_1_1_17 : E1_1_1_17</v>
      </c>
      <c r="E9" s="5" t="str">
        <f>_xlfn.CONCAT(B9,"_mRNA : ",0)</f>
        <v>E1_1_1_17_mRNA : 0</v>
      </c>
      <c r="F9" s="5" t="str">
        <f>_xlfn.CONCAT(B9," : ", 0)</f>
        <v>E1_1_1_17 : 0</v>
      </c>
      <c r="G9" s="26" t="str">
        <f>_xlfn.CONCAT("0.00292 - (0.0093 * ",B9,"_mRNA)")</f>
        <v>0.00292 - (0.0093 * E1_1_1_17_mRNA)</v>
      </c>
      <c r="H9" s="26" t="str">
        <f>_xlfn.CONCAT("(0.278 * ",B9,"_mRNA)"," - (0.00000278 * ",B9,")")</f>
        <v>(0.278 * E1_1_1_17_mRNA) - (0.00000278 * E1_1_1_17)</v>
      </c>
      <c r="I9" s="26" t="str">
        <f>_xlfn.CONCAT("mRNA",A9,": -&gt; ",B9,"_mRNA | ",G9)</f>
        <v>mRNA8: -&gt; E1_1_1_17_mRNA | 0.00292 - (0.0093 * E1_1_1_17_mRNA)</v>
      </c>
      <c r="J9" s="26" t="str">
        <f>_xlfn.CONCAT("Peptide",A9,": -&gt; ",B9," | ",H9)</f>
        <v>Peptide8: -&gt; E1_1_1_17 | (0.278 * E1_1_1_17_mRNA) - (0.00000278 * E1_1_1_17)</v>
      </c>
    </row>
    <row r="10" spans="1:10" ht="31">
      <c r="A10" s="26">
        <f>ROW(A9)</f>
        <v>9</v>
      </c>
      <c r="B10" s="26" t="s">
        <v>17016</v>
      </c>
      <c r="C10" s="30" t="str">
        <f>_xlfn.CONCAT(B10,"_mRNA : ",B10,"_mRNA")</f>
        <v>E1_1_1_18_mRNA : E1_1_1_18_mRNA</v>
      </c>
      <c r="D10" s="30" t="str">
        <f>_xlfn.CONCAT(B10," : ", B10)</f>
        <v>E1_1_1_18 : E1_1_1_18</v>
      </c>
      <c r="E10" s="5" t="str">
        <f>_xlfn.CONCAT(B10,"_mRNA : ",0)</f>
        <v>E1_1_1_18_mRNA : 0</v>
      </c>
      <c r="F10" s="5" t="str">
        <f>_xlfn.CONCAT(B10," : ", 0)</f>
        <v>E1_1_1_18 : 0</v>
      </c>
      <c r="G10" s="26" t="str">
        <f>_xlfn.CONCAT("0.00292 - (0.0093 * ",B10,"_mRNA)")</f>
        <v>0.00292 - (0.0093 * E1_1_1_18_mRNA)</v>
      </c>
      <c r="H10" s="26" t="str">
        <f>_xlfn.CONCAT("(0.278 * ",B10,"_mRNA)"," - (0.00000278 * ",B10,")")</f>
        <v>(0.278 * E1_1_1_18_mRNA) - (0.00000278 * E1_1_1_18)</v>
      </c>
      <c r="I10" s="26" t="str">
        <f>_xlfn.CONCAT("mRNA",A10,": -&gt; ",B10,"_mRNA | ",G10)</f>
        <v>mRNA9: -&gt; E1_1_1_18_mRNA | 0.00292 - (0.0093 * E1_1_1_18_mRNA)</v>
      </c>
      <c r="J10" s="26" t="str">
        <f>_xlfn.CONCAT("Peptide",A10,": -&gt; ",B10," | ",H10)</f>
        <v>Peptide9: -&gt; E1_1_1_18 | (0.278 * E1_1_1_18_mRNA) - (0.00000278 * E1_1_1_18)</v>
      </c>
    </row>
    <row r="11" spans="1:10" ht="31">
      <c r="A11" s="26">
        <f>ROW(A10)</f>
        <v>10</v>
      </c>
      <c r="B11" s="26" t="s">
        <v>17017</v>
      </c>
      <c r="C11" s="30" t="str">
        <f>_xlfn.CONCAT(B11,"_mRNA : ",B11,"_mRNA")</f>
        <v>E1_1_1_193_mRNA : E1_1_1_193_mRNA</v>
      </c>
      <c r="D11" s="30" t="str">
        <f>_xlfn.CONCAT(B11," : ", B11)</f>
        <v>E1_1_1_193 : E1_1_1_193</v>
      </c>
      <c r="E11" s="5" t="str">
        <f>_xlfn.CONCAT(B11,"_mRNA : ",0)</f>
        <v>E1_1_1_193_mRNA : 0</v>
      </c>
      <c r="F11" s="5" t="str">
        <f>_xlfn.CONCAT(B11," : ", 0)</f>
        <v>E1_1_1_193 : 0</v>
      </c>
      <c r="G11" s="26" t="str">
        <f>_xlfn.CONCAT("0.00292 - (0.0093 * ",B11,"_mRNA)")</f>
        <v>0.00292 - (0.0093 * E1_1_1_193_mRNA)</v>
      </c>
      <c r="H11" s="26" t="str">
        <f>_xlfn.CONCAT("(0.278 * ",B11,"_mRNA)"," - (0.00000278 * ",B11,")")</f>
        <v>(0.278 * E1_1_1_193_mRNA) - (0.00000278 * E1_1_1_193)</v>
      </c>
      <c r="I11" s="26" t="str">
        <f>_xlfn.CONCAT("mRNA",A11,": -&gt; ",B11,"_mRNA | ",G11)</f>
        <v>mRNA10: -&gt; E1_1_1_193_mRNA | 0.00292 - (0.0093 * E1_1_1_193_mRNA)</v>
      </c>
      <c r="J11" s="26" t="str">
        <f>_xlfn.CONCAT("Peptide",A11,": -&gt; ",B11," | ",H11)</f>
        <v>Peptide10: -&gt; E1_1_1_193 | (0.278 * E1_1_1_193_mRNA) - (0.00000278 * E1_1_1_193)</v>
      </c>
    </row>
    <row r="12" spans="1:10" ht="31">
      <c r="A12" s="26">
        <f>ROW(A11)</f>
        <v>11</v>
      </c>
      <c r="B12" s="26" t="s">
        <v>17018</v>
      </c>
      <c r="C12" s="30" t="str">
        <f>_xlfn.CONCAT(B12,"_mRNA : ",B12,"_mRNA")</f>
        <v>E1_1_1_205_mRNA : E1_1_1_205_mRNA</v>
      </c>
      <c r="D12" s="30" t="str">
        <f>_xlfn.CONCAT(B12," : ", B12)</f>
        <v>E1_1_1_205 : E1_1_1_205</v>
      </c>
      <c r="E12" s="5" t="str">
        <f>_xlfn.CONCAT(B12,"_mRNA : ",0)</f>
        <v>E1_1_1_205_mRNA : 0</v>
      </c>
      <c r="F12" s="5" t="str">
        <f>_xlfn.CONCAT(B12," : ", 0)</f>
        <v>E1_1_1_205 : 0</v>
      </c>
      <c r="G12" s="26" t="str">
        <f>_xlfn.CONCAT("0.00292 - (0.0093 * ",B12,"_mRNA)")</f>
        <v>0.00292 - (0.0093 * E1_1_1_205_mRNA)</v>
      </c>
      <c r="H12" s="26" t="str">
        <f>_xlfn.CONCAT("(0.278 * ",B12,"_mRNA)"," - (0.00000278 * ",B12,")")</f>
        <v>(0.278 * E1_1_1_205_mRNA) - (0.00000278 * E1_1_1_205)</v>
      </c>
      <c r="I12" s="26" t="str">
        <f>_xlfn.CONCAT("mRNA",A12,": -&gt; ",B12,"_mRNA | ",G12)</f>
        <v>mRNA11: -&gt; E1_1_1_205_mRNA | 0.00292 - (0.0093 * E1_1_1_205_mRNA)</v>
      </c>
      <c r="J12" s="26" t="str">
        <f>_xlfn.CONCAT("Peptide",A12,": -&gt; ",B12," | ",H12)</f>
        <v>Peptide11: -&gt; E1_1_1_205 | (0.278 * E1_1_1_205_mRNA) - (0.00000278 * E1_1_1_205)</v>
      </c>
    </row>
    <row r="13" spans="1:10" ht="31">
      <c r="A13" s="26">
        <f>ROW(A12)</f>
        <v>12</v>
      </c>
      <c r="B13" s="26" t="s">
        <v>17019</v>
      </c>
      <c r="C13" s="30" t="str">
        <f>_xlfn.CONCAT(B13,"_mRNA : ",B13,"_mRNA")</f>
        <v>E1_1_1_215_mRNA : E1_1_1_215_mRNA</v>
      </c>
      <c r="D13" s="30" t="str">
        <f>_xlfn.CONCAT(B13," : ", B13)</f>
        <v>E1_1_1_215 : E1_1_1_215</v>
      </c>
      <c r="E13" s="5" t="str">
        <f>_xlfn.CONCAT(B13,"_mRNA : ",0)</f>
        <v>E1_1_1_215_mRNA : 0</v>
      </c>
      <c r="F13" s="5" t="str">
        <f>_xlfn.CONCAT(B13," : ", 0)</f>
        <v>E1_1_1_215 : 0</v>
      </c>
      <c r="G13" s="26" t="str">
        <f>_xlfn.CONCAT("0.00292 - (0.0093 * ",B13,"_mRNA)")</f>
        <v>0.00292 - (0.0093 * E1_1_1_215_mRNA)</v>
      </c>
      <c r="H13" s="26" t="str">
        <f>_xlfn.CONCAT("(0.278 * ",B13,"_mRNA)"," - (0.00000278 * ",B13,")")</f>
        <v>(0.278 * E1_1_1_215_mRNA) - (0.00000278 * E1_1_1_215)</v>
      </c>
      <c r="I13" s="26" t="str">
        <f>_xlfn.CONCAT("mRNA",A13,": -&gt; ",B13,"_mRNA | ",G13)</f>
        <v>mRNA12: -&gt; E1_1_1_215_mRNA | 0.00292 - (0.0093 * E1_1_1_215_mRNA)</v>
      </c>
      <c r="J13" s="26" t="str">
        <f>_xlfn.CONCAT("Peptide",A13,": -&gt; ",B13," | ",H13)</f>
        <v>Peptide12: -&gt; E1_1_1_215 | (0.278 * E1_1_1_215_mRNA) - (0.00000278 * E1_1_1_215)</v>
      </c>
    </row>
    <row r="14" spans="1:10" ht="31">
      <c r="A14" s="26">
        <f>ROW(A13)</f>
        <v>13</v>
      </c>
      <c r="B14" s="26" t="s">
        <v>17020</v>
      </c>
      <c r="C14" s="30" t="str">
        <f>_xlfn.CONCAT(B14,"_mRNA : ",B14,"_mRNA")</f>
        <v>E1_1_1_22_mRNA : E1_1_1_22_mRNA</v>
      </c>
      <c r="D14" s="30" t="str">
        <f>_xlfn.CONCAT(B14," : ", B14)</f>
        <v>E1_1_1_22 : E1_1_1_22</v>
      </c>
      <c r="E14" s="5" t="str">
        <f>_xlfn.CONCAT(B14,"_mRNA : ",0)</f>
        <v>E1_1_1_22_mRNA : 0</v>
      </c>
      <c r="F14" s="5" t="str">
        <f>_xlfn.CONCAT(B14," : ", 0)</f>
        <v>E1_1_1_22 : 0</v>
      </c>
      <c r="G14" s="26" t="str">
        <f>_xlfn.CONCAT("0.00292 - (0.0093 * ",B14,"_mRNA)")</f>
        <v>0.00292 - (0.0093 * E1_1_1_22_mRNA)</v>
      </c>
      <c r="H14" s="26" t="str">
        <f>_xlfn.CONCAT("(0.278 * ",B14,"_mRNA)"," - (0.00000278 * ",B14,")")</f>
        <v>(0.278 * E1_1_1_22_mRNA) - (0.00000278 * E1_1_1_22)</v>
      </c>
      <c r="I14" s="26" t="str">
        <f>_xlfn.CONCAT("mRNA",A14,": -&gt; ",B14,"_mRNA | ",G14)</f>
        <v>mRNA13: -&gt; E1_1_1_22_mRNA | 0.00292 - (0.0093 * E1_1_1_22_mRNA)</v>
      </c>
      <c r="J14" s="26" t="str">
        <f>_xlfn.CONCAT("Peptide",A14,": -&gt; ",B14," | ",H14)</f>
        <v>Peptide13: -&gt; E1_1_1_22 | (0.278 * E1_1_1_22_mRNA) - (0.00000278 * E1_1_1_22)</v>
      </c>
    </row>
    <row r="15" spans="1:10" ht="31">
      <c r="A15" s="26">
        <f>ROW(A14)</f>
        <v>14</v>
      </c>
      <c r="B15" s="26" t="s">
        <v>17021</v>
      </c>
      <c r="C15" s="30" t="str">
        <f>_xlfn.CONCAT(B15,"_mRNA : ",B15,"_mRNA")</f>
        <v>E1_1_1_23_mRNA : E1_1_1_23_mRNA</v>
      </c>
      <c r="D15" s="30" t="str">
        <f>_xlfn.CONCAT(B15," : ", B15)</f>
        <v>E1_1_1_23 : E1_1_1_23</v>
      </c>
      <c r="E15" s="5" t="str">
        <f>_xlfn.CONCAT(B15,"_mRNA : ",0)</f>
        <v>E1_1_1_23_mRNA : 0</v>
      </c>
      <c r="F15" s="5" t="str">
        <f>_xlfn.CONCAT(B15," : ", 0)</f>
        <v>E1_1_1_23 : 0</v>
      </c>
      <c r="G15" s="26" t="str">
        <f>_xlfn.CONCAT("0.00292 - (0.0093 * ",B15,"_mRNA)")</f>
        <v>0.00292 - (0.0093 * E1_1_1_23_mRNA)</v>
      </c>
      <c r="H15" s="26" t="str">
        <f>_xlfn.CONCAT("(0.278 * ",B15,"_mRNA)"," - (0.00000278 * ",B15,")")</f>
        <v>(0.278 * E1_1_1_23_mRNA) - (0.00000278 * E1_1_1_23)</v>
      </c>
      <c r="I15" s="26" t="str">
        <f>_xlfn.CONCAT("mRNA",A15,": -&gt; ",B15,"_mRNA | ",G15)</f>
        <v>mRNA14: -&gt; E1_1_1_23_mRNA | 0.00292 - (0.0093 * E1_1_1_23_mRNA)</v>
      </c>
      <c r="J15" s="26" t="str">
        <f>_xlfn.CONCAT("Peptide",A15,": -&gt; ",B15," | ",H15)</f>
        <v>Peptide14: -&gt; E1_1_1_23 | (0.278 * E1_1_1_23_mRNA) - (0.00000278 * E1_1_1_23)</v>
      </c>
    </row>
    <row r="16" spans="1:10" ht="31">
      <c r="A16" s="26">
        <f>ROW(A15)</f>
        <v>15</v>
      </c>
      <c r="B16" s="26" t="s">
        <v>17022</v>
      </c>
      <c r="C16" s="30" t="str">
        <f>_xlfn.CONCAT(B16,"_mRNA : ",B16,"_mRNA")</f>
        <v>E1_1_1_25_mRNA : E1_1_1_25_mRNA</v>
      </c>
      <c r="D16" s="30" t="str">
        <f>_xlfn.CONCAT(B16," : ", B16)</f>
        <v>E1_1_1_25 : E1_1_1_25</v>
      </c>
      <c r="E16" s="5" t="str">
        <f>_xlfn.CONCAT(B16,"_mRNA : ",0)</f>
        <v>E1_1_1_25_mRNA : 0</v>
      </c>
      <c r="F16" s="5" t="str">
        <f>_xlfn.CONCAT(B16," : ", 0)</f>
        <v>E1_1_1_25 : 0</v>
      </c>
      <c r="G16" s="26" t="str">
        <f>_xlfn.CONCAT("0.00292 - (0.0093 * ",B16,"_mRNA)")</f>
        <v>0.00292 - (0.0093 * E1_1_1_25_mRNA)</v>
      </c>
      <c r="H16" s="26" t="str">
        <f>_xlfn.CONCAT("(0.278 * ",B16,"_mRNA)"," - (0.00000278 * ",B16,")")</f>
        <v>(0.278 * E1_1_1_25_mRNA) - (0.00000278 * E1_1_1_25)</v>
      </c>
      <c r="I16" s="26" t="str">
        <f>_xlfn.CONCAT("mRNA",A16,": -&gt; ",B16,"_mRNA | ",G16)</f>
        <v>mRNA15: -&gt; E1_1_1_25_mRNA | 0.00292 - (0.0093 * E1_1_1_25_mRNA)</v>
      </c>
      <c r="J16" s="26" t="str">
        <f>_xlfn.CONCAT("Peptide",A16,": -&gt; ",B16," | ",H16)</f>
        <v>Peptide15: -&gt; E1_1_1_25 | (0.278 * E1_1_1_25_mRNA) - (0.00000278 * E1_1_1_25)</v>
      </c>
    </row>
    <row r="17" spans="1:10" ht="31">
      <c r="A17" s="26">
        <f>ROW(A16)</f>
        <v>16</v>
      </c>
      <c r="B17" s="26" t="s">
        <v>17023</v>
      </c>
      <c r="C17" s="30" t="str">
        <f>_xlfn.CONCAT(B17,"_mRNA : ",B17,"_mRNA")</f>
        <v>E1_1_1_261_mRNA : E1_1_1_261_mRNA</v>
      </c>
      <c r="D17" s="30" t="str">
        <f>_xlfn.CONCAT(B17," : ", B17)</f>
        <v>E1_1_1_261 : E1_1_1_261</v>
      </c>
      <c r="E17" s="5" t="str">
        <f>_xlfn.CONCAT(B17,"_mRNA : ",0)</f>
        <v>E1_1_1_261_mRNA : 0</v>
      </c>
      <c r="F17" s="5" t="str">
        <f>_xlfn.CONCAT(B17," : ", 0)</f>
        <v>E1_1_1_261 : 0</v>
      </c>
      <c r="G17" s="26" t="str">
        <f>_xlfn.CONCAT("0.00292 - (0.0093 * ",B17,"_mRNA)")</f>
        <v>0.00292 - (0.0093 * E1_1_1_261_mRNA)</v>
      </c>
      <c r="H17" s="26" t="str">
        <f>_xlfn.CONCAT("(0.278 * ",B17,"_mRNA)"," - (0.00000278 * ",B17,")")</f>
        <v>(0.278 * E1_1_1_261_mRNA) - (0.00000278 * E1_1_1_261)</v>
      </c>
      <c r="I17" s="26" t="str">
        <f>_xlfn.CONCAT("mRNA",A17,": -&gt; ",B17,"_mRNA | ",G17)</f>
        <v>mRNA16: -&gt; E1_1_1_261_mRNA | 0.00292 - (0.0093 * E1_1_1_261_mRNA)</v>
      </c>
      <c r="J17" s="26" t="str">
        <f>_xlfn.CONCAT("Peptide",A17,": -&gt; ",B17," | ",H17)</f>
        <v>Peptide16: -&gt; E1_1_1_261 | (0.278 * E1_1_1_261_mRNA) - (0.00000278 * E1_1_1_261)</v>
      </c>
    </row>
    <row r="18" spans="1:10" ht="31">
      <c r="A18" s="26">
        <f>ROW(A17)</f>
        <v>17</v>
      </c>
      <c r="B18" s="26" t="s">
        <v>17024</v>
      </c>
      <c r="C18" s="30" t="str">
        <f>_xlfn.CONCAT(B18,"_mRNA : ",B18,"_mRNA")</f>
        <v>E1_1_1_267_mRNA : E1_1_1_267_mRNA</v>
      </c>
      <c r="D18" s="30" t="str">
        <f>_xlfn.CONCAT(B18," : ", B18)</f>
        <v>E1_1_1_267 : E1_1_1_267</v>
      </c>
      <c r="E18" s="5" t="str">
        <f>_xlfn.CONCAT(B18,"_mRNA : ",0)</f>
        <v>E1_1_1_267_mRNA : 0</v>
      </c>
      <c r="F18" s="5" t="str">
        <f>_xlfn.CONCAT(B18," : ", 0)</f>
        <v>E1_1_1_267 : 0</v>
      </c>
      <c r="G18" s="26" t="str">
        <f>_xlfn.CONCAT("0.00292 - (0.0093 * ",B18,"_mRNA)")</f>
        <v>0.00292 - (0.0093 * E1_1_1_267_mRNA)</v>
      </c>
      <c r="H18" s="26" t="str">
        <f>_xlfn.CONCAT("(0.278 * ",B18,"_mRNA)"," - (0.00000278 * ",B18,")")</f>
        <v>(0.278 * E1_1_1_267_mRNA) - (0.00000278 * E1_1_1_267)</v>
      </c>
      <c r="I18" s="26" t="str">
        <f>_xlfn.CONCAT("mRNA",A18,": -&gt; ",B18,"_mRNA | ",G18)</f>
        <v>mRNA17: -&gt; E1_1_1_267_mRNA | 0.00292 - (0.0093 * E1_1_1_267_mRNA)</v>
      </c>
      <c r="J18" s="26" t="str">
        <f>_xlfn.CONCAT("Peptide",A18,": -&gt; ",B18," | ",H18)</f>
        <v>Peptide17: -&gt; E1_1_1_267 | (0.278 * E1_1_1_267_mRNA) - (0.00000278 * E1_1_1_267)</v>
      </c>
    </row>
    <row r="19" spans="1:10" ht="31">
      <c r="A19" s="26">
        <f>ROW(A18)</f>
        <v>18</v>
      </c>
      <c r="B19" s="26" t="s">
        <v>17025</v>
      </c>
      <c r="C19" s="30" t="str">
        <f>_xlfn.CONCAT(B19,"_mRNA : ",B19,"_mRNA")</f>
        <v>E1_1_1_27_mRNA : E1_1_1_27_mRNA</v>
      </c>
      <c r="D19" s="30" t="str">
        <f>_xlfn.CONCAT(B19," : ", B19)</f>
        <v>E1_1_1_27 : E1_1_1_27</v>
      </c>
      <c r="E19" s="5" t="str">
        <f>_xlfn.CONCAT(B19,"_mRNA : ",0)</f>
        <v>E1_1_1_27_mRNA : 0</v>
      </c>
      <c r="F19" s="5" t="str">
        <f>_xlfn.CONCAT(B19," : ", 0)</f>
        <v>E1_1_1_27 : 0</v>
      </c>
      <c r="G19" s="26" t="str">
        <f>_xlfn.CONCAT("0.00292 - (0.0093 * ",B19,"_mRNA)")</f>
        <v>0.00292 - (0.0093 * E1_1_1_27_mRNA)</v>
      </c>
      <c r="H19" s="26" t="str">
        <f>_xlfn.CONCAT("(0.278 * ",B19,"_mRNA)"," - (0.00000278 * ",B19,")")</f>
        <v>(0.278 * E1_1_1_27_mRNA) - (0.00000278 * E1_1_1_27)</v>
      </c>
      <c r="I19" s="26" t="str">
        <f>_xlfn.CONCAT("mRNA",A19,": -&gt; ",B19,"_mRNA | ",G19)</f>
        <v>mRNA18: -&gt; E1_1_1_27_mRNA | 0.00292 - (0.0093 * E1_1_1_27_mRNA)</v>
      </c>
      <c r="J19" s="26" t="str">
        <f>_xlfn.CONCAT("Peptide",A19,": -&gt; ",B19," | ",H19)</f>
        <v>Peptide18: -&gt; E1_1_1_27 | (0.278 * E1_1_1_27_mRNA) - (0.00000278 * E1_1_1_27)</v>
      </c>
    </row>
    <row r="20" spans="1:10" ht="31">
      <c r="A20" s="26">
        <f>ROW(A19)</f>
        <v>19</v>
      </c>
      <c r="B20" s="26" t="s">
        <v>17026</v>
      </c>
      <c r="C20" s="30" t="str">
        <f>_xlfn.CONCAT(B20,"_mRNA : ",B20,"_mRNA")</f>
        <v>E1_1_1_283_mRNA : E1_1_1_283_mRNA</v>
      </c>
      <c r="D20" s="30" t="str">
        <f>_xlfn.CONCAT(B20," : ", B20)</f>
        <v>E1_1_1_283 : E1_1_1_283</v>
      </c>
      <c r="E20" s="5" t="str">
        <f>_xlfn.CONCAT(B20,"_mRNA : ",0)</f>
        <v>E1_1_1_283_mRNA : 0</v>
      </c>
      <c r="F20" s="5" t="str">
        <f>_xlfn.CONCAT(B20," : ", 0)</f>
        <v>E1_1_1_283 : 0</v>
      </c>
      <c r="G20" s="26" t="str">
        <f>_xlfn.CONCAT("0.00292 - (0.0093 * ",B20,"_mRNA)")</f>
        <v>0.00292 - (0.0093 * E1_1_1_283_mRNA)</v>
      </c>
      <c r="H20" s="26" t="str">
        <f>_xlfn.CONCAT("(0.278 * ",B20,"_mRNA)"," - (0.00000278 * ",B20,")")</f>
        <v>(0.278 * E1_1_1_283_mRNA) - (0.00000278 * E1_1_1_283)</v>
      </c>
      <c r="I20" s="26" t="str">
        <f>_xlfn.CONCAT("mRNA",A20,": -&gt; ",B20,"_mRNA | ",G20)</f>
        <v>mRNA19: -&gt; E1_1_1_283_mRNA | 0.00292 - (0.0093 * E1_1_1_283_mRNA)</v>
      </c>
      <c r="J20" s="26" t="str">
        <f>_xlfn.CONCAT("Peptide",A20,": -&gt; ",B20," | ",H20)</f>
        <v>Peptide19: -&gt; E1_1_1_283 | (0.278 * E1_1_1_283_mRNA) - (0.00000278 * E1_1_1_283)</v>
      </c>
    </row>
    <row r="21" spans="1:10" ht="31">
      <c r="A21" s="26">
        <f>ROW(A20)</f>
        <v>20</v>
      </c>
      <c r="B21" s="26" t="s">
        <v>17027</v>
      </c>
      <c r="C21" s="30" t="str">
        <f>_xlfn.CONCAT(B21,"_mRNA : ",B21,"_mRNA")</f>
        <v>E1_1_1_3_mRNA : E1_1_1_3_mRNA</v>
      </c>
      <c r="D21" s="30" t="str">
        <f>_xlfn.CONCAT(B21," : ", B21)</f>
        <v>E1_1_1_3 : E1_1_1_3</v>
      </c>
      <c r="E21" s="5" t="str">
        <f>_xlfn.CONCAT(B21,"_mRNA : ",0)</f>
        <v>E1_1_1_3_mRNA : 0</v>
      </c>
      <c r="F21" s="5" t="str">
        <f>_xlfn.CONCAT(B21," : ", 0)</f>
        <v>E1_1_1_3 : 0</v>
      </c>
      <c r="G21" s="26" t="str">
        <f>_xlfn.CONCAT("0.00292 - (0.0093 * ",B21,"_mRNA)")</f>
        <v>0.00292 - (0.0093 * E1_1_1_3_mRNA)</v>
      </c>
      <c r="H21" s="26" t="str">
        <f>_xlfn.CONCAT("(0.278 * ",B21,"_mRNA)"," - (0.00000278 * ",B21,")")</f>
        <v>(0.278 * E1_1_1_3_mRNA) - (0.00000278 * E1_1_1_3)</v>
      </c>
      <c r="I21" s="26" t="str">
        <f>_xlfn.CONCAT("mRNA",A21,": -&gt; ",B21,"_mRNA | ",G21)</f>
        <v>mRNA20: -&gt; E1_1_1_3_mRNA | 0.00292 - (0.0093 * E1_1_1_3_mRNA)</v>
      </c>
      <c r="J21" s="26" t="str">
        <f>_xlfn.CONCAT("Peptide",A21,": -&gt; ",B21," | ",H21)</f>
        <v>Peptide20: -&gt; E1_1_1_3 | (0.278 * E1_1_1_3_mRNA) - (0.00000278 * E1_1_1_3)</v>
      </c>
    </row>
    <row r="22" spans="1:10" ht="31">
      <c r="A22" s="26">
        <f>ROW(A21)</f>
        <v>21</v>
      </c>
      <c r="B22" s="26" t="s">
        <v>17028</v>
      </c>
      <c r="C22" s="30" t="str">
        <f>_xlfn.CONCAT(B22,"_mRNA : ",B22,"_mRNA")</f>
        <v>E1_1_1_303_mRNA : E1_1_1_303_mRNA</v>
      </c>
      <c r="D22" s="30" t="str">
        <f>_xlfn.CONCAT(B22," : ", B22)</f>
        <v>E1_1_1_303 : E1_1_1_303</v>
      </c>
      <c r="E22" s="5" t="str">
        <f>_xlfn.CONCAT(B22,"_mRNA : ",0)</f>
        <v>E1_1_1_303_mRNA : 0</v>
      </c>
      <c r="F22" s="5" t="str">
        <f>_xlfn.CONCAT(B22," : ", 0)</f>
        <v>E1_1_1_303 : 0</v>
      </c>
      <c r="G22" s="26" t="str">
        <f>_xlfn.CONCAT("0.00292 - (0.0093 * ",B22,"_mRNA)")</f>
        <v>0.00292 - (0.0093 * E1_1_1_303_mRNA)</v>
      </c>
      <c r="H22" s="26" t="str">
        <f>_xlfn.CONCAT("(0.278 * ",B22,"_mRNA)"," - (0.00000278 * ",B22,")")</f>
        <v>(0.278 * E1_1_1_303_mRNA) - (0.00000278 * E1_1_1_303)</v>
      </c>
      <c r="I22" s="26" t="str">
        <f>_xlfn.CONCAT("mRNA",A22,": -&gt; ",B22,"_mRNA | ",G22)</f>
        <v>mRNA21: -&gt; E1_1_1_303_mRNA | 0.00292 - (0.0093 * E1_1_1_303_mRNA)</v>
      </c>
      <c r="J22" s="26" t="str">
        <f>_xlfn.CONCAT("Peptide",A22,": -&gt; ",B22," | ",H22)</f>
        <v>Peptide21: -&gt; E1_1_1_303 | (0.278 * E1_1_1_303_mRNA) - (0.00000278 * E1_1_1_303)</v>
      </c>
    </row>
    <row r="23" spans="1:10" ht="31">
      <c r="A23" s="26">
        <f>ROW(A22)</f>
        <v>22</v>
      </c>
      <c r="B23" s="26" t="s">
        <v>17029</v>
      </c>
      <c r="C23" s="30" t="str">
        <f>_xlfn.CONCAT(B23,"_mRNA : ",B23,"_mRNA")</f>
        <v>E1_1_1_320_mRNA : E1_1_1_320_mRNA</v>
      </c>
      <c r="D23" s="30" t="str">
        <f>_xlfn.CONCAT(B23," : ", B23)</f>
        <v>E1_1_1_320 : E1_1_1_320</v>
      </c>
      <c r="E23" s="5" t="str">
        <f>_xlfn.CONCAT(B23,"_mRNA : ",0)</f>
        <v>E1_1_1_320_mRNA : 0</v>
      </c>
      <c r="F23" s="5" t="str">
        <f>_xlfn.CONCAT(B23," : ", 0)</f>
        <v>E1_1_1_320 : 0</v>
      </c>
      <c r="G23" s="26" t="str">
        <f>_xlfn.CONCAT("0.00292 - (0.0093 * ",B23,"_mRNA)")</f>
        <v>0.00292 - (0.0093 * E1_1_1_320_mRNA)</v>
      </c>
      <c r="H23" s="26" t="str">
        <f>_xlfn.CONCAT("(0.278 * ",B23,"_mRNA)"," - (0.00000278 * ",B23,")")</f>
        <v>(0.278 * E1_1_1_320_mRNA) - (0.00000278 * E1_1_1_320)</v>
      </c>
      <c r="I23" s="26" t="str">
        <f>_xlfn.CONCAT("mRNA",A23,": -&gt; ",B23,"_mRNA | ",G23)</f>
        <v>mRNA22: -&gt; E1_1_1_320_mRNA | 0.00292 - (0.0093 * E1_1_1_320_mRNA)</v>
      </c>
      <c r="J23" s="26" t="str">
        <f>_xlfn.CONCAT("Peptide",A23,": -&gt; ",B23," | ",H23)</f>
        <v>Peptide22: -&gt; E1_1_1_320 | (0.278 * E1_1_1_320_mRNA) - (0.00000278 * E1_1_1_320)</v>
      </c>
    </row>
    <row r="24" spans="1:10" ht="31">
      <c r="A24" s="26">
        <f>ROW(A23)</f>
        <v>23</v>
      </c>
      <c r="B24" s="26" t="s">
        <v>17030</v>
      </c>
      <c r="C24" s="30" t="str">
        <f>_xlfn.CONCAT(B24,"_mRNA : ",B24,"_mRNA")</f>
        <v>E1_1_1_343_mRNA : E1_1_1_343_mRNA</v>
      </c>
      <c r="D24" s="30" t="str">
        <f>_xlfn.CONCAT(B24," : ", B24)</f>
        <v>E1_1_1_343 : E1_1_1_343</v>
      </c>
      <c r="E24" s="5" t="str">
        <f>_xlfn.CONCAT(B24,"_mRNA : ",0)</f>
        <v>E1_1_1_343_mRNA : 0</v>
      </c>
      <c r="F24" s="5" t="str">
        <f>_xlfn.CONCAT(B24," : ", 0)</f>
        <v>E1_1_1_343 : 0</v>
      </c>
      <c r="G24" s="26" t="str">
        <f>_xlfn.CONCAT("0.00292 - (0.0093 * ",B24,"_mRNA)")</f>
        <v>0.00292 - (0.0093 * E1_1_1_343_mRNA)</v>
      </c>
      <c r="H24" s="26" t="str">
        <f>_xlfn.CONCAT("(0.278 * ",B24,"_mRNA)"," - (0.00000278 * ",B24,")")</f>
        <v>(0.278 * E1_1_1_343_mRNA) - (0.00000278 * E1_1_1_343)</v>
      </c>
      <c r="I24" s="26" t="str">
        <f>_xlfn.CONCAT("mRNA",A24,": -&gt; ",B24,"_mRNA | ",G24)</f>
        <v>mRNA23: -&gt; E1_1_1_343_mRNA | 0.00292 - (0.0093 * E1_1_1_343_mRNA)</v>
      </c>
      <c r="J24" s="26" t="str">
        <f>_xlfn.CONCAT("Peptide",A24,": -&gt; ",B24," | ",H24)</f>
        <v>Peptide23: -&gt; E1_1_1_343 | (0.278 * E1_1_1_343_mRNA) - (0.00000278 * E1_1_1_343)</v>
      </c>
    </row>
    <row r="25" spans="1:10" ht="31">
      <c r="A25" s="26">
        <f>ROW(A24)</f>
        <v>24</v>
      </c>
      <c r="B25" s="26" t="s">
        <v>17031</v>
      </c>
      <c r="C25" s="30" t="str">
        <f>_xlfn.CONCAT(B25,"_mRNA : ",B25,"_mRNA")</f>
        <v>E1_1_1_35_mRNA : E1_1_1_35_mRNA</v>
      </c>
      <c r="D25" s="30" t="str">
        <f>_xlfn.CONCAT(B25," : ", B25)</f>
        <v>E1_1_1_35 : E1_1_1_35</v>
      </c>
      <c r="E25" s="5" t="str">
        <f>_xlfn.CONCAT(B25,"_mRNA : ",0)</f>
        <v>E1_1_1_35_mRNA : 0</v>
      </c>
      <c r="F25" s="5" t="str">
        <f>_xlfn.CONCAT(B25," : ", 0)</f>
        <v>E1_1_1_35 : 0</v>
      </c>
      <c r="G25" s="26" t="str">
        <f>_xlfn.CONCAT("0.00292 - (0.0093 * ",B25,"_mRNA)")</f>
        <v>0.00292 - (0.0093 * E1_1_1_35_mRNA)</v>
      </c>
      <c r="H25" s="26" t="str">
        <f>_xlfn.CONCAT("(0.278 * ",B25,"_mRNA)"," - (0.00000278 * ",B25,")")</f>
        <v>(0.278 * E1_1_1_35_mRNA) - (0.00000278 * E1_1_1_35)</v>
      </c>
      <c r="I25" s="26" t="str">
        <f>_xlfn.CONCAT("mRNA",A25,": -&gt; ",B25,"_mRNA | ",G25)</f>
        <v>mRNA24: -&gt; E1_1_1_35_mRNA | 0.00292 - (0.0093 * E1_1_1_35_mRNA)</v>
      </c>
      <c r="J25" s="26" t="str">
        <f>_xlfn.CONCAT("Peptide",A25,": -&gt; ",B25," | ",H25)</f>
        <v>Peptide24: -&gt; E1_1_1_35 | (0.278 * E1_1_1_35_mRNA) - (0.00000278 * E1_1_1_35)</v>
      </c>
    </row>
    <row r="26" spans="1:10" ht="31">
      <c r="A26" s="26">
        <f>ROW(A25)</f>
        <v>25</v>
      </c>
      <c r="B26" s="26" t="s">
        <v>17032</v>
      </c>
      <c r="C26" s="30" t="str">
        <f>_xlfn.CONCAT(B26,"_mRNA : ",B26,"_mRNA")</f>
        <v>E1_1_1_37_mRNA : E1_1_1_37_mRNA</v>
      </c>
      <c r="D26" s="30" t="str">
        <f>_xlfn.CONCAT(B26," : ", B26)</f>
        <v>E1_1_1_37 : E1_1_1_37</v>
      </c>
      <c r="E26" s="5" t="str">
        <f>_xlfn.CONCAT(B26,"_mRNA : ",0)</f>
        <v>E1_1_1_37_mRNA : 0</v>
      </c>
      <c r="F26" s="5" t="str">
        <f>_xlfn.CONCAT(B26," : ", 0)</f>
        <v>E1_1_1_37 : 0</v>
      </c>
      <c r="G26" s="26" t="str">
        <f>_xlfn.CONCAT("0.00292 - (0.0093 * ",B26,"_mRNA)")</f>
        <v>0.00292 - (0.0093 * E1_1_1_37_mRNA)</v>
      </c>
      <c r="H26" s="26" t="str">
        <f>_xlfn.CONCAT("(0.278 * ",B26,"_mRNA)"," - (0.00000278 * ",B26,")")</f>
        <v>(0.278 * E1_1_1_37_mRNA) - (0.00000278 * E1_1_1_37)</v>
      </c>
      <c r="I26" s="26" t="str">
        <f>_xlfn.CONCAT("mRNA",A26,": -&gt; ",B26,"_mRNA | ",G26)</f>
        <v>mRNA25: -&gt; E1_1_1_37_mRNA | 0.00292 - (0.0093 * E1_1_1_37_mRNA)</v>
      </c>
      <c r="J26" s="26" t="str">
        <f>_xlfn.CONCAT("Peptide",A26,": -&gt; ",B26," | ",H26)</f>
        <v>Peptide25: -&gt; E1_1_1_37 | (0.278 * E1_1_1_37_mRNA) - (0.00000278 * E1_1_1_37)</v>
      </c>
    </row>
    <row r="27" spans="1:10" ht="31">
      <c r="A27" s="26">
        <f>ROW(A26)</f>
        <v>26</v>
      </c>
      <c r="B27" s="26" t="s">
        <v>17033</v>
      </c>
      <c r="C27" s="30" t="str">
        <f>_xlfn.CONCAT(B27,"_mRNA : ",B27,"_mRNA")</f>
        <v>E1_1_1_370_mRNA : E1_1_1_370_mRNA</v>
      </c>
      <c r="D27" s="30" t="str">
        <f>_xlfn.CONCAT(B27," : ", B27)</f>
        <v>E1_1_1_370 : E1_1_1_370</v>
      </c>
      <c r="E27" s="5" t="str">
        <f>_xlfn.CONCAT(B27,"_mRNA : ",0)</f>
        <v>E1_1_1_370_mRNA : 0</v>
      </c>
      <c r="F27" s="5" t="str">
        <f>_xlfn.CONCAT(B27," : ", 0)</f>
        <v>E1_1_1_370 : 0</v>
      </c>
      <c r="G27" s="26" t="str">
        <f>_xlfn.CONCAT("0.00292 - (0.0093 * ",B27,"_mRNA)")</f>
        <v>0.00292 - (0.0093 * E1_1_1_370_mRNA)</v>
      </c>
      <c r="H27" s="26" t="str">
        <f>_xlfn.CONCAT("(0.278 * ",B27,"_mRNA)"," - (0.00000278 * ",B27,")")</f>
        <v>(0.278 * E1_1_1_370_mRNA) - (0.00000278 * E1_1_1_370)</v>
      </c>
      <c r="I27" s="26" t="str">
        <f>_xlfn.CONCAT("mRNA",A27,": -&gt; ",B27,"_mRNA | ",G27)</f>
        <v>mRNA26: -&gt; E1_1_1_370_mRNA | 0.00292 - (0.0093 * E1_1_1_370_mRNA)</v>
      </c>
      <c r="J27" s="26" t="str">
        <f>_xlfn.CONCAT("Peptide",A27,": -&gt; ",B27," | ",H27)</f>
        <v>Peptide26: -&gt; E1_1_1_370 | (0.278 * E1_1_1_370_mRNA) - (0.00000278 * E1_1_1_370)</v>
      </c>
    </row>
    <row r="28" spans="1:10" ht="31">
      <c r="A28" s="26">
        <f>ROW(A27)</f>
        <v>27</v>
      </c>
      <c r="B28" s="26" t="s">
        <v>17034</v>
      </c>
      <c r="C28" s="30" t="str">
        <f>_xlfn.CONCAT(B28,"_mRNA : ",B28,"_mRNA")</f>
        <v>E1_1_1_371_mRNA : E1_1_1_371_mRNA</v>
      </c>
      <c r="D28" s="30" t="str">
        <f>_xlfn.CONCAT(B28," : ", B28)</f>
        <v>E1_1_1_371 : E1_1_1_371</v>
      </c>
      <c r="E28" s="5" t="str">
        <f>_xlfn.CONCAT(B28,"_mRNA : ",0)</f>
        <v>E1_1_1_371_mRNA : 0</v>
      </c>
      <c r="F28" s="5" t="str">
        <f>_xlfn.CONCAT(B28," : ", 0)</f>
        <v>E1_1_1_371 : 0</v>
      </c>
      <c r="G28" s="26" t="str">
        <f>_xlfn.CONCAT("0.00292 - (0.0093 * ",B28,"_mRNA)")</f>
        <v>0.00292 - (0.0093 * E1_1_1_371_mRNA)</v>
      </c>
      <c r="H28" s="26" t="str">
        <f>_xlfn.CONCAT("(0.278 * ",B28,"_mRNA)"," - (0.00000278 * ",B28,")")</f>
        <v>(0.278 * E1_1_1_371_mRNA) - (0.00000278 * E1_1_1_371)</v>
      </c>
      <c r="I28" s="26" t="str">
        <f>_xlfn.CONCAT("mRNA",A28,": -&gt; ",B28,"_mRNA | ",G28)</f>
        <v>mRNA27: -&gt; E1_1_1_371_mRNA | 0.00292 - (0.0093 * E1_1_1_371_mRNA)</v>
      </c>
      <c r="J28" s="26" t="str">
        <f>_xlfn.CONCAT("Peptide",A28,": -&gt; ",B28," | ",H28)</f>
        <v>Peptide27: -&gt; E1_1_1_371 | (0.278 * E1_1_1_371_mRNA) - (0.00000278 * E1_1_1_371)</v>
      </c>
    </row>
    <row r="29" spans="1:10" ht="31">
      <c r="A29" s="26">
        <f>ROW(A28)</f>
        <v>28</v>
      </c>
      <c r="B29" s="26" t="s">
        <v>17035</v>
      </c>
      <c r="C29" s="30" t="str">
        <f>_xlfn.CONCAT(B29,"_mRNA : ",B29,"_mRNA")</f>
        <v>E1_1_1_38_mRNA : E1_1_1_38_mRNA</v>
      </c>
      <c r="D29" s="30" t="str">
        <f>_xlfn.CONCAT(B29," : ", B29)</f>
        <v>E1_1_1_38 : E1_1_1_38</v>
      </c>
      <c r="E29" s="5" t="str">
        <f>_xlfn.CONCAT(B29,"_mRNA : ",0)</f>
        <v>E1_1_1_38_mRNA : 0</v>
      </c>
      <c r="F29" s="5" t="str">
        <f>_xlfn.CONCAT(B29," : ", 0)</f>
        <v>E1_1_1_38 : 0</v>
      </c>
      <c r="G29" s="26" t="str">
        <f>_xlfn.CONCAT("0.00292 - (0.0093 * ",B29,"_mRNA)")</f>
        <v>0.00292 - (0.0093 * E1_1_1_38_mRNA)</v>
      </c>
      <c r="H29" s="26" t="str">
        <f>_xlfn.CONCAT("(0.278 * ",B29,"_mRNA)"," - (0.00000278 * ",B29,")")</f>
        <v>(0.278 * E1_1_1_38_mRNA) - (0.00000278 * E1_1_1_38)</v>
      </c>
      <c r="I29" s="26" t="str">
        <f>_xlfn.CONCAT("mRNA",A29,": -&gt; ",B29,"_mRNA | ",G29)</f>
        <v>mRNA28: -&gt; E1_1_1_38_mRNA | 0.00292 - (0.0093 * E1_1_1_38_mRNA)</v>
      </c>
      <c r="J29" s="26" t="str">
        <f>_xlfn.CONCAT("Peptide",A29,": -&gt; ",B29," | ",H29)</f>
        <v>Peptide28: -&gt; E1_1_1_38 | (0.278 * E1_1_1_38_mRNA) - (0.00000278 * E1_1_1_38)</v>
      </c>
    </row>
    <row r="30" spans="1:10" ht="31">
      <c r="A30" s="26">
        <f>ROW(A29)</f>
        <v>29</v>
      </c>
      <c r="B30" s="26" t="s">
        <v>17036</v>
      </c>
      <c r="C30" s="30" t="str">
        <f>_xlfn.CONCAT(B30,"_mRNA : ",B30,"_mRNA")</f>
        <v>E1_1_1_385_mRNA : E1_1_1_385_mRNA</v>
      </c>
      <c r="D30" s="30" t="str">
        <f>_xlfn.CONCAT(B30," : ", B30)</f>
        <v>E1_1_1_385 : E1_1_1_385</v>
      </c>
      <c r="E30" s="5" t="str">
        <f>_xlfn.CONCAT(B30,"_mRNA : ",0)</f>
        <v>E1_1_1_385_mRNA : 0</v>
      </c>
      <c r="F30" s="5" t="str">
        <f>_xlfn.CONCAT(B30," : ", 0)</f>
        <v>E1_1_1_385 : 0</v>
      </c>
      <c r="G30" s="26" t="str">
        <f>_xlfn.CONCAT("0.00292 - (0.0093 * ",B30,"_mRNA)")</f>
        <v>0.00292 - (0.0093 * E1_1_1_385_mRNA)</v>
      </c>
      <c r="H30" s="26" t="str">
        <f>_xlfn.CONCAT("(0.278 * ",B30,"_mRNA)"," - (0.00000278 * ",B30,")")</f>
        <v>(0.278 * E1_1_1_385_mRNA) - (0.00000278 * E1_1_1_385)</v>
      </c>
      <c r="I30" s="26" t="str">
        <f>_xlfn.CONCAT("mRNA",A30,": -&gt; ",B30,"_mRNA | ",G30)</f>
        <v>mRNA29: -&gt; E1_1_1_385_mRNA | 0.00292 - (0.0093 * E1_1_1_385_mRNA)</v>
      </c>
      <c r="J30" s="26" t="str">
        <f>_xlfn.CONCAT("Peptide",A30,": -&gt; ",B30," | ",H30)</f>
        <v>Peptide29: -&gt; E1_1_1_385 | (0.278 * E1_1_1_385_mRNA) - (0.00000278 * E1_1_1_385)</v>
      </c>
    </row>
    <row r="31" spans="1:10" ht="31">
      <c r="A31" s="26">
        <f>ROW(A30)</f>
        <v>30</v>
      </c>
      <c r="B31" s="26" t="s">
        <v>17037</v>
      </c>
      <c r="C31" s="30" t="str">
        <f>_xlfn.CONCAT(B31,"_mRNA : ",B31,"_mRNA")</f>
        <v>E1_1_1_4_mRNA : E1_1_1_4_mRNA</v>
      </c>
      <c r="D31" s="30" t="str">
        <f>_xlfn.CONCAT(B31," : ", B31)</f>
        <v>E1_1_1_4 : E1_1_1_4</v>
      </c>
      <c r="E31" s="5" t="str">
        <f>_xlfn.CONCAT(B31,"_mRNA : ",0)</f>
        <v>E1_1_1_4_mRNA : 0</v>
      </c>
      <c r="F31" s="5" t="str">
        <f>_xlfn.CONCAT(B31," : ", 0)</f>
        <v>E1_1_1_4 : 0</v>
      </c>
      <c r="G31" s="26" t="str">
        <f>_xlfn.CONCAT("0.00292 - (0.0093 * ",B31,"_mRNA)")</f>
        <v>0.00292 - (0.0093 * E1_1_1_4_mRNA)</v>
      </c>
      <c r="H31" s="26" t="str">
        <f>_xlfn.CONCAT("(0.278 * ",B31,"_mRNA)"," - (0.00000278 * ",B31,")")</f>
        <v>(0.278 * E1_1_1_4_mRNA) - (0.00000278 * E1_1_1_4)</v>
      </c>
      <c r="I31" s="26" t="str">
        <f>_xlfn.CONCAT("mRNA",A31,": -&gt; ",B31,"_mRNA | ",G31)</f>
        <v>mRNA30: -&gt; E1_1_1_4_mRNA | 0.00292 - (0.0093 * E1_1_1_4_mRNA)</v>
      </c>
      <c r="J31" s="26" t="str">
        <f>_xlfn.CONCAT("Peptide",A31,": -&gt; ",B31," | ",H31)</f>
        <v>Peptide30: -&gt; E1_1_1_4 | (0.278 * E1_1_1_4_mRNA) - (0.00000278 * E1_1_1_4)</v>
      </c>
    </row>
    <row r="32" spans="1:10" ht="31">
      <c r="A32" s="26">
        <f>ROW(A31)</f>
        <v>31</v>
      </c>
      <c r="B32" s="26" t="s">
        <v>17038</v>
      </c>
      <c r="C32" s="30" t="str">
        <f>_xlfn.CONCAT(B32,"_mRNA : ",B32,"_mRNA")</f>
        <v>E1_1_1_40_mRNA : E1_1_1_40_mRNA</v>
      </c>
      <c r="D32" s="30" t="str">
        <f>_xlfn.CONCAT(B32," : ", B32)</f>
        <v>E1_1_1_40 : E1_1_1_40</v>
      </c>
      <c r="E32" s="5" t="str">
        <f>_xlfn.CONCAT(B32,"_mRNA : ",0)</f>
        <v>E1_1_1_40_mRNA : 0</v>
      </c>
      <c r="F32" s="5" t="str">
        <f>_xlfn.CONCAT(B32," : ", 0)</f>
        <v>E1_1_1_40 : 0</v>
      </c>
      <c r="G32" s="26" t="str">
        <f>_xlfn.CONCAT("0.00292 - (0.0093 * ",B32,"_mRNA)")</f>
        <v>0.00292 - (0.0093 * E1_1_1_40_mRNA)</v>
      </c>
      <c r="H32" s="26" t="str">
        <f>_xlfn.CONCAT("(0.278 * ",B32,"_mRNA)"," - (0.00000278 * ",B32,")")</f>
        <v>(0.278 * E1_1_1_40_mRNA) - (0.00000278 * E1_1_1_40)</v>
      </c>
      <c r="I32" s="26" t="str">
        <f>_xlfn.CONCAT("mRNA",A32,": -&gt; ",B32,"_mRNA | ",G32)</f>
        <v>mRNA31: -&gt; E1_1_1_40_mRNA | 0.00292 - (0.0093 * E1_1_1_40_mRNA)</v>
      </c>
      <c r="J32" s="26" t="str">
        <f>_xlfn.CONCAT("Peptide",A32,": -&gt; ",B32," | ",H32)</f>
        <v>Peptide31: -&gt; E1_1_1_40 | (0.278 * E1_1_1_40_mRNA) - (0.00000278 * E1_1_1_40)</v>
      </c>
    </row>
    <row r="33" spans="1:10" ht="31">
      <c r="A33" s="26">
        <f>ROW(A32)</f>
        <v>32</v>
      </c>
      <c r="B33" s="26" t="s">
        <v>17039</v>
      </c>
      <c r="C33" s="30" t="str">
        <f>_xlfn.CONCAT(B33,"_mRNA : ",B33,"_mRNA")</f>
        <v>E1_1_1_42_mRNA : E1_1_1_42_mRNA</v>
      </c>
      <c r="D33" s="30" t="str">
        <f>_xlfn.CONCAT(B33," : ", B33)</f>
        <v>E1_1_1_42 : E1_1_1_42</v>
      </c>
      <c r="E33" s="5" t="str">
        <f>_xlfn.CONCAT(B33,"_mRNA : ",0)</f>
        <v>E1_1_1_42_mRNA : 0</v>
      </c>
      <c r="F33" s="5" t="str">
        <f>_xlfn.CONCAT(B33," : ", 0)</f>
        <v>E1_1_1_42 : 0</v>
      </c>
      <c r="G33" s="26" t="str">
        <f>_xlfn.CONCAT("0.00292 - (0.0093 * ",B33,"_mRNA)")</f>
        <v>0.00292 - (0.0093 * E1_1_1_42_mRNA)</v>
      </c>
      <c r="H33" s="26" t="str">
        <f>_xlfn.CONCAT("(0.278 * ",B33,"_mRNA)"," - (0.00000278 * ",B33,")")</f>
        <v>(0.278 * E1_1_1_42_mRNA) - (0.00000278 * E1_1_1_42)</v>
      </c>
      <c r="I33" s="26" t="str">
        <f>_xlfn.CONCAT("mRNA",A33,": -&gt; ",B33,"_mRNA | ",G33)</f>
        <v>mRNA32: -&gt; E1_1_1_42_mRNA | 0.00292 - (0.0093 * E1_1_1_42_mRNA)</v>
      </c>
      <c r="J33" s="26" t="str">
        <f>_xlfn.CONCAT("Peptide",A33,": -&gt; ",B33," | ",H33)</f>
        <v>Peptide32: -&gt; E1_1_1_42 | (0.278 * E1_1_1_42_mRNA) - (0.00000278 * E1_1_1_42)</v>
      </c>
    </row>
    <row r="34" spans="1:10" ht="31">
      <c r="A34" s="26">
        <f>ROW(A33)</f>
        <v>33</v>
      </c>
      <c r="B34" s="26" t="s">
        <v>17040</v>
      </c>
      <c r="C34" s="30" t="str">
        <f>_xlfn.CONCAT(B34,"_mRNA : ",B34,"_mRNA")</f>
        <v>E1_1_1_44_mRNA : E1_1_1_44_mRNA</v>
      </c>
      <c r="D34" s="30" t="str">
        <f>_xlfn.CONCAT(B34," : ", B34)</f>
        <v>E1_1_1_44 : E1_1_1_44</v>
      </c>
      <c r="E34" s="5" t="str">
        <f>_xlfn.CONCAT(B34,"_mRNA : ",0)</f>
        <v>E1_1_1_44_mRNA : 0</v>
      </c>
      <c r="F34" s="5" t="str">
        <f>_xlfn.CONCAT(B34," : ", 0)</f>
        <v>E1_1_1_44 : 0</v>
      </c>
      <c r="G34" s="26" t="str">
        <f>_xlfn.CONCAT("0.00292 - (0.0093 * ",B34,"_mRNA)")</f>
        <v>0.00292 - (0.0093 * E1_1_1_44_mRNA)</v>
      </c>
      <c r="H34" s="26" t="str">
        <f>_xlfn.CONCAT("(0.278 * ",B34,"_mRNA)"," - (0.00000278 * ",B34,")")</f>
        <v>(0.278 * E1_1_1_44_mRNA) - (0.00000278 * E1_1_1_44)</v>
      </c>
      <c r="I34" s="26" t="str">
        <f>_xlfn.CONCAT("mRNA",A34,": -&gt; ",B34,"_mRNA | ",G34)</f>
        <v>mRNA33: -&gt; E1_1_1_44_mRNA | 0.00292 - (0.0093 * E1_1_1_44_mRNA)</v>
      </c>
      <c r="J34" s="26" t="str">
        <f>_xlfn.CONCAT("Peptide",A34,": -&gt; ",B34," | ",H34)</f>
        <v>Peptide33: -&gt; E1_1_1_44 | (0.278 * E1_1_1_44_mRNA) - (0.00000278 * E1_1_1_44)</v>
      </c>
    </row>
    <row r="35" spans="1:10" ht="31">
      <c r="A35" s="26">
        <f>ROW(A34)</f>
        <v>34</v>
      </c>
      <c r="B35" s="26" t="s">
        <v>17041</v>
      </c>
      <c r="C35" s="30" t="str">
        <f>_xlfn.CONCAT(B35,"_mRNA : ",B35,"_mRNA")</f>
        <v>E1_1_1_47_mRNA : E1_1_1_47_mRNA</v>
      </c>
      <c r="D35" s="30" t="str">
        <f>_xlfn.CONCAT(B35," : ", B35)</f>
        <v>E1_1_1_47 : E1_1_1_47</v>
      </c>
      <c r="E35" s="5" t="str">
        <f>_xlfn.CONCAT(B35,"_mRNA : ",0)</f>
        <v>E1_1_1_47_mRNA : 0</v>
      </c>
      <c r="F35" s="5" t="str">
        <f>_xlfn.CONCAT(B35," : ", 0)</f>
        <v>E1_1_1_47 : 0</v>
      </c>
      <c r="G35" s="26" t="str">
        <f>_xlfn.CONCAT("0.00292 - (0.0093 * ",B35,"_mRNA)")</f>
        <v>0.00292 - (0.0093 * E1_1_1_47_mRNA)</v>
      </c>
      <c r="H35" s="26" t="str">
        <f>_xlfn.CONCAT("(0.278 * ",B35,"_mRNA)"," - (0.00000278 * ",B35,")")</f>
        <v>(0.278 * E1_1_1_47_mRNA) - (0.00000278 * E1_1_1_47)</v>
      </c>
      <c r="I35" s="26" t="str">
        <f>_xlfn.CONCAT("mRNA",A35,": -&gt; ",B35,"_mRNA | ",G35)</f>
        <v>mRNA34: -&gt; E1_1_1_47_mRNA | 0.00292 - (0.0093 * E1_1_1_47_mRNA)</v>
      </c>
      <c r="J35" s="26" t="str">
        <f>_xlfn.CONCAT("Peptide",A35,": -&gt; ",B35," | ",H35)</f>
        <v>Peptide34: -&gt; E1_1_1_47 | (0.278 * E1_1_1_47_mRNA) - (0.00000278 * E1_1_1_47)</v>
      </c>
    </row>
    <row r="36" spans="1:10" ht="31">
      <c r="A36" s="26">
        <f>ROW(A35)</f>
        <v>35</v>
      </c>
      <c r="B36" s="26" t="s">
        <v>17042</v>
      </c>
      <c r="C36" s="30" t="str">
        <f>_xlfn.CONCAT(B36,"_mRNA : ",B36,"_mRNA")</f>
        <v>E1_1_1_49_mRNA : E1_1_1_49_mRNA</v>
      </c>
      <c r="D36" s="30" t="str">
        <f>_xlfn.CONCAT(B36," : ", B36)</f>
        <v>E1_1_1_49 : E1_1_1_49</v>
      </c>
      <c r="E36" s="5" t="str">
        <f>_xlfn.CONCAT(B36,"_mRNA : ",0)</f>
        <v>E1_1_1_49_mRNA : 0</v>
      </c>
      <c r="F36" s="5" t="str">
        <f>_xlfn.CONCAT(B36," : ", 0)</f>
        <v>E1_1_1_49 : 0</v>
      </c>
      <c r="G36" s="26" t="str">
        <f>_xlfn.CONCAT("0.00292 - (0.0093 * ",B36,"_mRNA)")</f>
        <v>0.00292 - (0.0093 * E1_1_1_49_mRNA)</v>
      </c>
      <c r="H36" s="26" t="str">
        <f>_xlfn.CONCAT("(0.278 * ",B36,"_mRNA)"," - (0.00000278 * ",B36,")")</f>
        <v>(0.278 * E1_1_1_49_mRNA) - (0.00000278 * E1_1_1_49)</v>
      </c>
      <c r="I36" s="26" t="str">
        <f>_xlfn.CONCAT("mRNA",A36,": -&gt; ",B36,"_mRNA | ",G36)</f>
        <v>mRNA35: -&gt; E1_1_1_49_mRNA | 0.00292 - (0.0093 * E1_1_1_49_mRNA)</v>
      </c>
      <c r="J36" s="26" t="str">
        <f>_xlfn.CONCAT("Peptide",A36,": -&gt; ",B36," | ",H36)</f>
        <v>Peptide35: -&gt; E1_1_1_49 | (0.278 * E1_1_1_49_mRNA) - (0.00000278 * E1_1_1_49)</v>
      </c>
    </row>
    <row r="37" spans="1:10" ht="31">
      <c r="A37" s="26">
        <f>ROW(A36)</f>
        <v>36</v>
      </c>
      <c r="B37" s="26" t="s">
        <v>17043</v>
      </c>
      <c r="C37" s="30" t="str">
        <f>_xlfn.CONCAT(B37,"_mRNA : ",B37,"_mRNA")</f>
        <v>E1_1_1_57_mRNA : E1_1_1_57_mRNA</v>
      </c>
      <c r="D37" s="30" t="str">
        <f>_xlfn.CONCAT(B37," : ", B37)</f>
        <v>E1_1_1_57 : E1_1_1_57</v>
      </c>
      <c r="E37" s="5" t="str">
        <f>_xlfn.CONCAT(B37,"_mRNA : ",0)</f>
        <v>E1_1_1_57_mRNA : 0</v>
      </c>
      <c r="F37" s="5" t="str">
        <f>_xlfn.CONCAT(B37," : ", 0)</f>
        <v>E1_1_1_57 : 0</v>
      </c>
      <c r="G37" s="26" t="str">
        <f>_xlfn.CONCAT("0.00292 - (0.0093 * ",B37,"_mRNA)")</f>
        <v>0.00292 - (0.0093 * E1_1_1_57_mRNA)</v>
      </c>
      <c r="H37" s="26" t="str">
        <f>_xlfn.CONCAT("(0.278 * ",B37,"_mRNA)"," - (0.00000278 * ",B37,")")</f>
        <v>(0.278 * E1_1_1_57_mRNA) - (0.00000278 * E1_1_1_57)</v>
      </c>
      <c r="I37" s="26" t="str">
        <f>_xlfn.CONCAT("mRNA",A37,": -&gt; ",B37,"_mRNA | ",G37)</f>
        <v>mRNA36: -&gt; E1_1_1_57_mRNA | 0.00292 - (0.0093 * E1_1_1_57_mRNA)</v>
      </c>
      <c r="J37" s="26" t="str">
        <f>_xlfn.CONCAT("Peptide",A37,": -&gt; ",B37," | ",H37)</f>
        <v>Peptide36: -&gt; E1_1_1_57 | (0.278 * E1_1_1_57_mRNA) - (0.00000278 * E1_1_1_57)</v>
      </c>
    </row>
    <row r="38" spans="1:10" ht="31">
      <c r="A38" s="26">
        <f>ROW(A37)</f>
        <v>37</v>
      </c>
      <c r="B38" s="26" t="s">
        <v>17044</v>
      </c>
      <c r="C38" s="30" t="str">
        <f>_xlfn.CONCAT(B38,"_mRNA : ",B38,"_mRNA")</f>
        <v>E1_1_1_58_mRNA : E1_1_1_58_mRNA</v>
      </c>
      <c r="D38" s="30" t="str">
        <f>_xlfn.CONCAT(B38," : ", B38)</f>
        <v>E1_1_1_58 : E1_1_1_58</v>
      </c>
      <c r="E38" s="5" t="str">
        <f>_xlfn.CONCAT(B38,"_mRNA : ",0)</f>
        <v>E1_1_1_58_mRNA : 0</v>
      </c>
      <c r="F38" s="5" t="str">
        <f>_xlfn.CONCAT(B38," : ", 0)</f>
        <v>E1_1_1_58 : 0</v>
      </c>
      <c r="G38" s="26" t="str">
        <f>_xlfn.CONCAT("0.00292 - (0.0093 * ",B38,"_mRNA)")</f>
        <v>0.00292 - (0.0093 * E1_1_1_58_mRNA)</v>
      </c>
      <c r="H38" s="26" t="str">
        <f>_xlfn.CONCAT("(0.278 * ",B38,"_mRNA)"," - (0.00000278 * ",B38,")")</f>
        <v>(0.278 * E1_1_1_58_mRNA) - (0.00000278 * E1_1_1_58)</v>
      </c>
      <c r="I38" s="26" t="str">
        <f>_xlfn.CONCAT("mRNA",A38,": -&gt; ",B38,"_mRNA | ",G38)</f>
        <v>mRNA37: -&gt; E1_1_1_58_mRNA | 0.00292 - (0.0093 * E1_1_1_58_mRNA)</v>
      </c>
      <c r="J38" s="26" t="str">
        <f>_xlfn.CONCAT("Peptide",A38,": -&gt; ",B38," | ",H38)</f>
        <v>Peptide37: -&gt; E1_1_1_58 | (0.278 * E1_1_1_58_mRNA) - (0.00000278 * E1_1_1_58)</v>
      </c>
    </row>
    <row r="39" spans="1:10" ht="31">
      <c r="A39" s="26">
        <f>ROW(A38)</f>
        <v>38</v>
      </c>
      <c r="B39" s="26" t="s">
        <v>17045</v>
      </c>
      <c r="C39" s="30" t="str">
        <f>_xlfn.CONCAT(B39,"_mRNA : ",B39,"_mRNA")</f>
        <v>E1_1_1_60_mRNA : E1_1_1_60_mRNA</v>
      </c>
      <c r="D39" s="30" t="str">
        <f>_xlfn.CONCAT(B39," : ", B39)</f>
        <v>E1_1_1_60 : E1_1_1_60</v>
      </c>
      <c r="E39" s="5" t="str">
        <f>_xlfn.CONCAT(B39,"_mRNA : ",0)</f>
        <v>E1_1_1_60_mRNA : 0</v>
      </c>
      <c r="F39" s="5" t="str">
        <f>_xlfn.CONCAT(B39," : ", 0)</f>
        <v>E1_1_1_60 : 0</v>
      </c>
      <c r="G39" s="26" t="str">
        <f>_xlfn.CONCAT("0.00292 - (0.0093 * ",B39,"_mRNA)")</f>
        <v>0.00292 - (0.0093 * E1_1_1_60_mRNA)</v>
      </c>
      <c r="H39" s="26" t="str">
        <f>_xlfn.CONCAT("(0.278 * ",B39,"_mRNA)"," - (0.00000278 * ",B39,")")</f>
        <v>(0.278 * E1_1_1_60_mRNA) - (0.00000278 * E1_1_1_60)</v>
      </c>
      <c r="I39" s="26" t="str">
        <f>_xlfn.CONCAT("mRNA",A39,": -&gt; ",B39,"_mRNA | ",G39)</f>
        <v>mRNA38: -&gt; E1_1_1_60_mRNA | 0.00292 - (0.0093 * E1_1_1_60_mRNA)</v>
      </c>
      <c r="J39" s="26" t="str">
        <f>_xlfn.CONCAT("Peptide",A39,": -&gt; ",B39," | ",H39)</f>
        <v>Peptide38: -&gt; E1_1_1_60 | (0.278 * E1_1_1_60_mRNA) - (0.00000278 * E1_1_1_60)</v>
      </c>
    </row>
    <row r="40" spans="1:10" ht="31">
      <c r="A40" s="26">
        <f>ROW(A39)</f>
        <v>39</v>
      </c>
      <c r="B40" s="26" t="s">
        <v>17046</v>
      </c>
      <c r="C40" s="30" t="str">
        <f>_xlfn.CONCAT(B40,"_mRNA : ",B40,"_mRNA")</f>
        <v>E1_1_1_83_mRNA : E1_1_1_83_mRNA</v>
      </c>
      <c r="D40" s="30" t="str">
        <f>_xlfn.CONCAT(B40," : ", B40)</f>
        <v>E1_1_1_83 : E1_1_1_83</v>
      </c>
      <c r="E40" s="5" t="str">
        <f>_xlfn.CONCAT(B40,"_mRNA : ",0)</f>
        <v>E1_1_1_83_mRNA : 0</v>
      </c>
      <c r="F40" s="5" t="str">
        <f>_xlfn.CONCAT(B40," : ", 0)</f>
        <v>E1_1_1_83 : 0</v>
      </c>
      <c r="G40" s="26" t="str">
        <f>_xlfn.CONCAT("0.00292 - (0.0093 * ",B40,"_mRNA)")</f>
        <v>0.00292 - (0.0093 * E1_1_1_83_mRNA)</v>
      </c>
      <c r="H40" s="26" t="str">
        <f>_xlfn.CONCAT("(0.278 * ",B40,"_mRNA)"," - (0.00000278 * ",B40,")")</f>
        <v>(0.278 * E1_1_1_83_mRNA) - (0.00000278 * E1_1_1_83)</v>
      </c>
      <c r="I40" s="26" t="str">
        <f>_xlfn.CONCAT("mRNA",A40,": -&gt; ",B40,"_mRNA | ",G40)</f>
        <v>mRNA39: -&gt; E1_1_1_83_mRNA | 0.00292 - (0.0093 * E1_1_1_83_mRNA)</v>
      </c>
      <c r="J40" s="26" t="str">
        <f>_xlfn.CONCAT("Peptide",A40,": -&gt; ",B40," | ",H40)</f>
        <v>Peptide39: -&gt; E1_1_1_83 | (0.278 * E1_1_1_83_mRNA) - (0.00000278 * E1_1_1_83)</v>
      </c>
    </row>
    <row r="41" spans="1:10" ht="31">
      <c r="A41" s="26">
        <f>ROW(A40)</f>
        <v>40</v>
      </c>
      <c r="B41" s="26" t="s">
        <v>17047</v>
      </c>
      <c r="C41" s="30" t="str">
        <f>_xlfn.CONCAT(B41,"_mRNA : ",B41,"_mRNA")</f>
        <v>E1_1_1_85_mRNA : E1_1_1_85_mRNA</v>
      </c>
      <c r="D41" s="30" t="str">
        <f>_xlfn.CONCAT(B41," : ", B41)</f>
        <v>E1_1_1_85 : E1_1_1_85</v>
      </c>
      <c r="E41" s="5" t="str">
        <f>_xlfn.CONCAT(B41,"_mRNA : ",0)</f>
        <v>E1_1_1_85_mRNA : 0</v>
      </c>
      <c r="F41" s="5" t="str">
        <f>_xlfn.CONCAT(B41," : ", 0)</f>
        <v>E1_1_1_85 : 0</v>
      </c>
      <c r="G41" s="26" t="str">
        <f>_xlfn.CONCAT("0.00292 - (0.0093 * ",B41,"_mRNA)")</f>
        <v>0.00292 - (0.0093 * E1_1_1_85_mRNA)</v>
      </c>
      <c r="H41" s="26" t="str">
        <f>_xlfn.CONCAT("(0.278 * ",B41,"_mRNA)"," - (0.00000278 * ",B41,")")</f>
        <v>(0.278 * E1_1_1_85_mRNA) - (0.00000278 * E1_1_1_85)</v>
      </c>
      <c r="I41" s="26" t="str">
        <f>_xlfn.CONCAT("mRNA",A41,": -&gt; ",B41,"_mRNA | ",G41)</f>
        <v>mRNA40: -&gt; E1_1_1_85_mRNA | 0.00292 - (0.0093 * E1_1_1_85_mRNA)</v>
      </c>
      <c r="J41" s="26" t="str">
        <f>_xlfn.CONCAT("Peptide",A41,": -&gt; ",B41," | ",H41)</f>
        <v>Peptide40: -&gt; E1_1_1_85 | (0.278 * E1_1_1_85_mRNA) - (0.00000278 * E1_1_1_85)</v>
      </c>
    </row>
    <row r="42" spans="1:10" ht="31">
      <c r="A42" s="26">
        <f>ROW(A41)</f>
        <v>41</v>
      </c>
      <c r="B42" s="26" t="s">
        <v>17048</v>
      </c>
      <c r="C42" s="30" t="str">
        <f>_xlfn.CONCAT(B42,"_mRNA : ",B42,"_mRNA")</f>
        <v>E1_1_1_86_mRNA : E1_1_1_86_mRNA</v>
      </c>
      <c r="D42" s="30" t="str">
        <f>_xlfn.CONCAT(B42," : ", B42)</f>
        <v>E1_1_1_86 : E1_1_1_86</v>
      </c>
      <c r="E42" s="5" t="str">
        <f>_xlfn.CONCAT(B42,"_mRNA : ",0)</f>
        <v>E1_1_1_86_mRNA : 0</v>
      </c>
      <c r="F42" s="5" t="str">
        <f>_xlfn.CONCAT(B42," : ", 0)</f>
        <v>E1_1_1_86 : 0</v>
      </c>
      <c r="G42" s="26" t="str">
        <f>_xlfn.CONCAT("0.00292 - (0.0093 * ",B42,"_mRNA)")</f>
        <v>0.00292 - (0.0093 * E1_1_1_86_mRNA)</v>
      </c>
      <c r="H42" s="26" t="str">
        <f>_xlfn.CONCAT("(0.278 * ",B42,"_mRNA)"," - (0.00000278 * ",B42,")")</f>
        <v>(0.278 * E1_1_1_86_mRNA) - (0.00000278 * E1_1_1_86)</v>
      </c>
      <c r="I42" s="26" t="str">
        <f>_xlfn.CONCAT("mRNA",A42,": -&gt; ",B42,"_mRNA | ",G42)</f>
        <v>mRNA41: -&gt; E1_1_1_86_mRNA | 0.00292 - (0.0093 * E1_1_1_86_mRNA)</v>
      </c>
      <c r="J42" s="26" t="str">
        <f>_xlfn.CONCAT("Peptide",A42,": -&gt; ",B42," | ",H42)</f>
        <v>Peptide41: -&gt; E1_1_1_86 | (0.278 * E1_1_1_86_mRNA) - (0.00000278 * E1_1_1_86)</v>
      </c>
    </row>
    <row r="43" spans="1:10" ht="31">
      <c r="A43" s="26">
        <f>ROW(A42)</f>
        <v>42</v>
      </c>
      <c r="B43" s="26" t="s">
        <v>17049</v>
      </c>
      <c r="C43" s="30" t="str">
        <f>_xlfn.CONCAT(B43,"_mRNA : ",B43,"_mRNA")</f>
        <v>E1_1_1_93_mRNA : E1_1_1_93_mRNA</v>
      </c>
      <c r="D43" s="30" t="str">
        <f>_xlfn.CONCAT(B43," : ", B43)</f>
        <v>E1_1_1_93 : E1_1_1_93</v>
      </c>
      <c r="E43" s="5" t="str">
        <f>_xlfn.CONCAT(B43,"_mRNA : ",0)</f>
        <v>E1_1_1_93_mRNA : 0</v>
      </c>
      <c r="F43" s="5" t="str">
        <f>_xlfn.CONCAT(B43," : ", 0)</f>
        <v>E1_1_1_93 : 0</v>
      </c>
      <c r="G43" s="26" t="str">
        <f>_xlfn.CONCAT("0.00292 - (0.0093 * ",B43,"_mRNA)")</f>
        <v>0.00292 - (0.0093 * E1_1_1_93_mRNA)</v>
      </c>
      <c r="H43" s="26" t="str">
        <f>_xlfn.CONCAT("(0.278 * ",B43,"_mRNA)"," - (0.00000278 * ",B43,")")</f>
        <v>(0.278 * E1_1_1_93_mRNA) - (0.00000278 * E1_1_1_93)</v>
      </c>
      <c r="I43" s="26" t="str">
        <f>_xlfn.CONCAT("mRNA",A43,": -&gt; ",B43,"_mRNA | ",G43)</f>
        <v>mRNA42: -&gt; E1_1_1_93_mRNA | 0.00292 - (0.0093 * E1_1_1_93_mRNA)</v>
      </c>
      <c r="J43" s="26" t="str">
        <f>_xlfn.CONCAT("Peptide",A43,": -&gt; ",B43," | ",H43)</f>
        <v>Peptide42: -&gt; E1_1_1_93 | (0.278 * E1_1_1_93_mRNA) - (0.00000278 * E1_1_1_93)</v>
      </c>
    </row>
    <row r="44" spans="1:10" ht="31">
      <c r="A44" s="26">
        <f>ROW(A43)</f>
        <v>43</v>
      </c>
      <c r="B44" s="26" t="s">
        <v>17050</v>
      </c>
      <c r="C44" s="30" t="str">
        <f>_xlfn.CONCAT(B44,"_mRNA : ",B44,"_mRNA")</f>
        <v>E1_1_1_94_mRNA : E1_1_1_94_mRNA</v>
      </c>
      <c r="D44" s="30" t="str">
        <f>_xlfn.CONCAT(B44," : ", B44)</f>
        <v>E1_1_1_94 : E1_1_1_94</v>
      </c>
      <c r="E44" s="5" t="str">
        <f>_xlfn.CONCAT(B44,"_mRNA : ",0)</f>
        <v>E1_1_1_94_mRNA : 0</v>
      </c>
      <c r="F44" s="5" t="str">
        <f>_xlfn.CONCAT(B44," : ", 0)</f>
        <v>E1_1_1_94 : 0</v>
      </c>
      <c r="G44" s="26" t="str">
        <f>_xlfn.CONCAT("0.00292 - (0.0093 * ",B44,"_mRNA)")</f>
        <v>0.00292 - (0.0093 * E1_1_1_94_mRNA)</v>
      </c>
      <c r="H44" s="26" t="str">
        <f>_xlfn.CONCAT("(0.278 * ",B44,"_mRNA)"," - (0.00000278 * ",B44,")")</f>
        <v>(0.278 * E1_1_1_94_mRNA) - (0.00000278 * E1_1_1_94)</v>
      </c>
      <c r="I44" s="26" t="str">
        <f>_xlfn.CONCAT("mRNA",A44,": -&gt; ",B44,"_mRNA | ",G44)</f>
        <v>mRNA43: -&gt; E1_1_1_94_mRNA | 0.00292 - (0.0093 * E1_1_1_94_mRNA)</v>
      </c>
      <c r="J44" s="26" t="str">
        <f>_xlfn.CONCAT("Peptide",A44,": -&gt; ",B44," | ",H44)</f>
        <v>Peptide43: -&gt; E1_1_1_94 | (0.278 * E1_1_1_94_mRNA) - (0.00000278 * E1_1_1_94)</v>
      </c>
    </row>
    <row r="45" spans="1:10" ht="31">
      <c r="A45" s="26">
        <f>ROW(A44)</f>
        <v>44</v>
      </c>
      <c r="B45" s="26" t="s">
        <v>17051</v>
      </c>
      <c r="C45" s="30" t="str">
        <f>_xlfn.CONCAT(B45,"_mRNA : ",B45,"_mRNA")</f>
        <v>E1_1_1_95_mRNA : E1_1_1_95_mRNA</v>
      </c>
      <c r="D45" s="30" t="str">
        <f>_xlfn.CONCAT(B45," : ", B45)</f>
        <v>E1_1_1_95 : E1_1_1_95</v>
      </c>
      <c r="E45" s="5" t="str">
        <f>_xlfn.CONCAT(B45,"_mRNA : ",0)</f>
        <v>E1_1_1_95_mRNA : 0</v>
      </c>
      <c r="F45" s="5" t="str">
        <f>_xlfn.CONCAT(B45," : ", 0)</f>
        <v>E1_1_1_95 : 0</v>
      </c>
      <c r="G45" s="26" t="str">
        <f>_xlfn.CONCAT("0.00292 - (0.0093 * ",B45,"_mRNA)")</f>
        <v>0.00292 - (0.0093 * E1_1_1_95_mRNA)</v>
      </c>
      <c r="H45" s="26" t="str">
        <f>_xlfn.CONCAT("(0.278 * ",B45,"_mRNA)"," - (0.00000278 * ",B45,")")</f>
        <v>(0.278 * E1_1_1_95_mRNA) - (0.00000278 * E1_1_1_95)</v>
      </c>
      <c r="I45" s="26" t="str">
        <f>_xlfn.CONCAT("mRNA",A45,": -&gt; ",B45,"_mRNA | ",G45)</f>
        <v>mRNA44: -&gt; E1_1_1_95_mRNA | 0.00292 - (0.0093 * E1_1_1_95_mRNA)</v>
      </c>
      <c r="J45" s="26" t="str">
        <f>_xlfn.CONCAT("Peptide",A45,": -&gt; ",B45," | ",H45)</f>
        <v>Peptide44: -&gt; E1_1_1_95 | (0.278 * E1_1_1_95_mRNA) - (0.00000278 * E1_1_1_95)</v>
      </c>
    </row>
    <row r="46" spans="1:10" ht="31">
      <c r="A46" s="26">
        <f>ROW(A45)</f>
        <v>45</v>
      </c>
      <c r="B46" s="26" t="s">
        <v>17052</v>
      </c>
      <c r="C46" s="30" t="str">
        <f>_xlfn.CONCAT(B46,"_mRNA : ",B46,"_mRNA")</f>
        <v>E1_1_3_21_mRNA : E1_1_3_21_mRNA</v>
      </c>
      <c r="D46" s="30" t="str">
        <f>_xlfn.CONCAT(B46," : ", B46)</f>
        <v>E1_1_3_21 : E1_1_3_21</v>
      </c>
      <c r="E46" s="5" t="str">
        <f>_xlfn.CONCAT(B46,"_mRNA : ",0)</f>
        <v>E1_1_3_21_mRNA : 0</v>
      </c>
      <c r="F46" s="5" t="str">
        <f>_xlfn.CONCAT(B46," : ", 0)</f>
        <v>E1_1_3_21 : 0</v>
      </c>
      <c r="G46" s="26" t="str">
        <f>_xlfn.CONCAT("0.00292 - (0.0093 * ",B46,"_mRNA)")</f>
        <v>0.00292 - (0.0093 * E1_1_3_21_mRNA)</v>
      </c>
      <c r="H46" s="26" t="str">
        <f>_xlfn.CONCAT("(0.278 * ",B46,"_mRNA)"," - (0.00000278 * ",B46,")")</f>
        <v>(0.278 * E1_1_3_21_mRNA) - (0.00000278 * E1_1_3_21)</v>
      </c>
      <c r="I46" s="26" t="str">
        <f>_xlfn.CONCAT("mRNA",A46,": -&gt; ",B46,"_mRNA | ",G46)</f>
        <v>mRNA45: -&gt; E1_1_3_21_mRNA | 0.00292 - (0.0093 * E1_1_3_21_mRNA)</v>
      </c>
      <c r="J46" s="26" t="str">
        <f>_xlfn.CONCAT("Peptide",A46,": -&gt; ",B46," | ",H46)</f>
        <v>Peptide45: -&gt; E1_1_3_21 | (0.278 * E1_1_3_21_mRNA) - (0.00000278 * E1_1_3_21)</v>
      </c>
    </row>
    <row r="47" spans="1:10" ht="31">
      <c r="A47" s="26">
        <f>ROW(A46)</f>
        <v>46</v>
      </c>
      <c r="B47" s="26" t="s">
        <v>17053</v>
      </c>
      <c r="C47" s="30" t="str">
        <f>_xlfn.CONCAT(B47,"_mRNA : ",B47,"_mRNA")</f>
        <v>E1_1_99_1_mRNA : E1_1_99_1_mRNA</v>
      </c>
      <c r="D47" s="30" t="str">
        <f>_xlfn.CONCAT(B47," : ", B47)</f>
        <v>E1_1_99_1 : E1_1_99_1</v>
      </c>
      <c r="E47" s="5" t="str">
        <f>_xlfn.CONCAT(B47,"_mRNA : ",0)</f>
        <v>E1_1_99_1_mRNA : 0</v>
      </c>
      <c r="F47" s="5" t="str">
        <f>_xlfn.CONCAT(B47," : ", 0)</f>
        <v>E1_1_99_1 : 0</v>
      </c>
      <c r="G47" s="26" t="str">
        <f>_xlfn.CONCAT("0.00292 - (0.0093 * ",B47,"_mRNA)")</f>
        <v>0.00292 - (0.0093 * E1_1_99_1_mRNA)</v>
      </c>
      <c r="H47" s="26" t="str">
        <f>_xlfn.CONCAT("(0.278 * ",B47,"_mRNA)"," - (0.00000278 * ",B47,")")</f>
        <v>(0.278 * E1_1_99_1_mRNA) - (0.00000278 * E1_1_99_1)</v>
      </c>
      <c r="I47" s="26" t="str">
        <f>_xlfn.CONCAT("mRNA",A47,": -&gt; ",B47,"_mRNA | ",G47)</f>
        <v>mRNA46: -&gt; E1_1_99_1_mRNA | 0.00292 - (0.0093 * E1_1_99_1_mRNA)</v>
      </c>
      <c r="J47" s="26" t="str">
        <f>_xlfn.CONCAT("Peptide",A47,": -&gt; ",B47," | ",H47)</f>
        <v>Peptide46: -&gt; E1_1_99_1 | (0.278 * E1_1_99_1_mRNA) - (0.00000278 * E1_1_99_1)</v>
      </c>
    </row>
    <row r="48" spans="1:10" ht="31">
      <c r="A48" s="26">
        <f>ROW(A47)</f>
        <v>47</v>
      </c>
      <c r="B48" s="26" t="s">
        <v>17054</v>
      </c>
      <c r="C48" s="30" t="str">
        <f>_xlfn.CONCAT(B48,"_mRNA : ",B48,"_mRNA")</f>
        <v>E1_1_99_14_mRNA : E1_1_99_14_mRNA</v>
      </c>
      <c r="D48" s="30" t="str">
        <f>_xlfn.CONCAT(B48," : ", B48)</f>
        <v>E1_1_99_14 : E1_1_99_14</v>
      </c>
      <c r="E48" s="5" t="str">
        <f>_xlfn.CONCAT(B48,"_mRNA : ",0)</f>
        <v>E1_1_99_14_mRNA : 0</v>
      </c>
      <c r="F48" s="5" t="str">
        <f>_xlfn.CONCAT(B48," : ", 0)</f>
        <v>E1_1_99_14 : 0</v>
      </c>
      <c r="G48" s="26" t="str">
        <f>_xlfn.CONCAT("0.00292 - (0.0093 * ",B48,"_mRNA)")</f>
        <v>0.00292 - (0.0093 * E1_1_99_14_mRNA)</v>
      </c>
      <c r="H48" s="26" t="str">
        <f>_xlfn.CONCAT("(0.278 * ",B48,"_mRNA)"," - (0.00000278 * ",B48,")")</f>
        <v>(0.278 * E1_1_99_14_mRNA) - (0.00000278 * E1_1_99_14)</v>
      </c>
      <c r="I48" s="26" t="str">
        <f>_xlfn.CONCAT("mRNA",A48,": -&gt; ",B48,"_mRNA | ",G48)</f>
        <v>mRNA47: -&gt; E1_1_99_14_mRNA | 0.00292 - (0.0093 * E1_1_99_14_mRNA)</v>
      </c>
      <c r="J48" s="26" t="str">
        <f>_xlfn.CONCAT("Peptide",A48,": -&gt; ",B48," | ",H48)</f>
        <v>Peptide47: -&gt; E1_1_99_14 | (0.278 * E1_1_99_14_mRNA) - (0.00000278 * E1_1_99_14)</v>
      </c>
    </row>
    <row r="49" spans="1:10" ht="31">
      <c r="A49" s="26">
        <f>ROW(A48)</f>
        <v>48</v>
      </c>
      <c r="B49" s="26" t="s">
        <v>17055</v>
      </c>
      <c r="C49" s="30" t="str">
        <f>_xlfn.CONCAT(B49,"_mRNA : ",B49,"_mRNA")</f>
        <v>E1_11_1_24_mRNA : E1_11_1_24_mRNA</v>
      </c>
      <c r="D49" s="30" t="str">
        <f>_xlfn.CONCAT(B49," : ", B49)</f>
        <v>E1_11_1_24 : E1_11_1_24</v>
      </c>
      <c r="E49" s="5" t="str">
        <f>_xlfn.CONCAT(B49,"_mRNA : ",0)</f>
        <v>E1_11_1_24_mRNA : 0</v>
      </c>
      <c r="F49" s="5" t="str">
        <f>_xlfn.CONCAT(B49," : ", 0)</f>
        <v>E1_11_1_24 : 0</v>
      </c>
      <c r="G49" s="26" t="str">
        <f>_xlfn.CONCAT("0.00292 - (0.0093 * ",B49,"_mRNA)")</f>
        <v>0.00292 - (0.0093 * E1_11_1_24_mRNA)</v>
      </c>
      <c r="H49" s="26" t="str">
        <f>_xlfn.CONCAT("(0.278 * ",B49,"_mRNA)"," - (0.00000278 * ",B49,")")</f>
        <v>(0.278 * E1_11_1_24_mRNA) - (0.00000278 * E1_11_1_24)</v>
      </c>
      <c r="I49" s="26" t="str">
        <f>_xlfn.CONCAT("mRNA",A49,": -&gt; ",B49,"_mRNA | ",G49)</f>
        <v>mRNA48: -&gt; E1_11_1_24_mRNA | 0.00292 - (0.0093 * E1_11_1_24_mRNA)</v>
      </c>
      <c r="J49" s="26" t="str">
        <f>_xlfn.CONCAT("Peptide",A49,": -&gt; ",B49," | ",H49)</f>
        <v>Peptide48: -&gt; E1_11_1_24 | (0.278 * E1_11_1_24_mRNA) - (0.00000278 * E1_11_1_24)</v>
      </c>
    </row>
    <row r="50" spans="1:10" ht="31">
      <c r="A50" s="26">
        <f>ROW(A49)</f>
        <v>49</v>
      </c>
      <c r="B50" s="26" t="s">
        <v>17056</v>
      </c>
      <c r="C50" s="30" t="str">
        <f>_xlfn.CONCAT(B50,"_mRNA : ",B50,"_mRNA")</f>
        <v>E1_11_1_25_mRNA : E1_11_1_25_mRNA</v>
      </c>
      <c r="D50" s="30" t="str">
        <f>_xlfn.CONCAT(B50," : ", B50)</f>
        <v>E1_11_1_25 : E1_11_1_25</v>
      </c>
      <c r="E50" s="5" t="str">
        <f>_xlfn.CONCAT(B50,"_mRNA : ",0)</f>
        <v>E1_11_1_25_mRNA : 0</v>
      </c>
      <c r="F50" s="5" t="str">
        <f>_xlfn.CONCAT(B50," : ", 0)</f>
        <v>E1_11_1_25 : 0</v>
      </c>
      <c r="G50" s="26" t="str">
        <f>_xlfn.CONCAT("0.00292 - (0.0093 * ",B50,"_mRNA)")</f>
        <v>0.00292 - (0.0093 * E1_11_1_25_mRNA)</v>
      </c>
      <c r="H50" s="26" t="str">
        <f>_xlfn.CONCAT("(0.278 * ",B50,"_mRNA)"," - (0.00000278 * ",B50,")")</f>
        <v>(0.278 * E1_11_1_25_mRNA) - (0.00000278 * E1_11_1_25)</v>
      </c>
      <c r="I50" s="26" t="str">
        <f>_xlfn.CONCAT("mRNA",A50,": -&gt; ",B50,"_mRNA | ",G50)</f>
        <v>mRNA49: -&gt; E1_11_1_25_mRNA | 0.00292 - (0.0093 * E1_11_1_25_mRNA)</v>
      </c>
      <c r="J50" s="26" t="str">
        <f>_xlfn.CONCAT("Peptide",A50,": -&gt; ",B50," | ",H50)</f>
        <v>Peptide49: -&gt; E1_11_1_25 | (0.278 * E1_11_1_25_mRNA) - (0.00000278 * E1_11_1_25)</v>
      </c>
    </row>
    <row r="51" spans="1:10" ht="31">
      <c r="A51" s="26">
        <f>ROW(A50)</f>
        <v>50</v>
      </c>
      <c r="B51" s="26" t="s">
        <v>17057</v>
      </c>
      <c r="C51" s="30" t="str">
        <f>_xlfn.CONCAT(B51,"_mRNA : ",B51,"_mRNA")</f>
        <v>E1_11_1_26_mRNA : E1_11_1_26_mRNA</v>
      </c>
      <c r="D51" s="30" t="str">
        <f>_xlfn.CONCAT(B51," : ", B51)</f>
        <v>E1_11_1_26 : E1_11_1_26</v>
      </c>
      <c r="E51" s="5" t="str">
        <f>_xlfn.CONCAT(B51,"_mRNA : ",0)</f>
        <v>E1_11_1_26_mRNA : 0</v>
      </c>
      <c r="F51" s="5" t="str">
        <f>_xlfn.CONCAT(B51," : ", 0)</f>
        <v>E1_11_1_26 : 0</v>
      </c>
      <c r="G51" s="26" t="str">
        <f>_xlfn.CONCAT("0.00292 - (0.0093 * ",B51,"_mRNA)")</f>
        <v>0.00292 - (0.0093 * E1_11_1_26_mRNA)</v>
      </c>
      <c r="H51" s="26" t="str">
        <f>_xlfn.CONCAT("(0.278 * ",B51,"_mRNA)"," - (0.00000278 * ",B51,")")</f>
        <v>(0.278 * E1_11_1_26_mRNA) - (0.00000278 * E1_11_1_26)</v>
      </c>
      <c r="I51" s="26" t="str">
        <f>_xlfn.CONCAT("mRNA",A51,": -&gt; ",B51,"_mRNA | ",G51)</f>
        <v>mRNA50: -&gt; E1_11_1_26_mRNA | 0.00292 - (0.0093 * E1_11_1_26_mRNA)</v>
      </c>
      <c r="J51" s="26" t="str">
        <f>_xlfn.CONCAT("Peptide",A51,": -&gt; ",B51," | ",H51)</f>
        <v>Peptide50: -&gt; E1_11_1_26 | (0.278 * E1_11_1_26_mRNA) - (0.00000278 * E1_11_1_26)</v>
      </c>
    </row>
    <row r="52" spans="1:10" ht="31">
      <c r="A52" s="26">
        <f>ROW(A51)</f>
        <v>51</v>
      </c>
      <c r="B52" s="26" t="s">
        <v>17058</v>
      </c>
      <c r="C52" s="30" t="str">
        <f>_xlfn.CONCAT(B52,"_mRNA : ",B52,"_mRNA")</f>
        <v>E1_11_1_27_mRNA : E1_11_1_27_mRNA</v>
      </c>
      <c r="D52" s="30" t="str">
        <f>_xlfn.CONCAT(B52," : ", B52)</f>
        <v>E1_11_1_27 : E1_11_1_27</v>
      </c>
      <c r="E52" s="5" t="str">
        <f>_xlfn.CONCAT(B52,"_mRNA : ",0)</f>
        <v>E1_11_1_27_mRNA : 0</v>
      </c>
      <c r="F52" s="5" t="str">
        <f>_xlfn.CONCAT(B52," : ", 0)</f>
        <v>E1_11_1_27 : 0</v>
      </c>
      <c r="G52" s="26" t="str">
        <f>_xlfn.CONCAT("0.00292 - (0.0093 * ",B52,"_mRNA)")</f>
        <v>0.00292 - (0.0093 * E1_11_1_27_mRNA)</v>
      </c>
      <c r="H52" s="26" t="str">
        <f>_xlfn.CONCAT("(0.278 * ",B52,"_mRNA)"," - (0.00000278 * ",B52,")")</f>
        <v>(0.278 * E1_11_1_27_mRNA) - (0.00000278 * E1_11_1_27)</v>
      </c>
      <c r="I52" s="26" t="str">
        <f>_xlfn.CONCAT("mRNA",A52,": -&gt; ",B52,"_mRNA | ",G52)</f>
        <v>mRNA51: -&gt; E1_11_1_27_mRNA | 0.00292 - (0.0093 * E1_11_1_27_mRNA)</v>
      </c>
      <c r="J52" s="26" t="str">
        <f>_xlfn.CONCAT("Peptide",A52,": -&gt; ",B52," | ",H52)</f>
        <v>Peptide51: -&gt; E1_11_1_27 | (0.278 * E1_11_1_27_mRNA) - (0.00000278 * E1_11_1_27)</v>
      </c>
    </row>
    <row r="53" spans="1:10" ht="31">
      <c r="A53" s="26">
        <f>ROW(A52)</f>
        <v>52</v>
      </c>
      <c r="B53" s="26" t="s">
        <v>17059</v>
      </c>
      <c r="C53" s="30" t="str">
        <f>_xlfn.CONCAT(B53,"_mRNA : ",B53,"_mRNA")</f>
        <v>E1_11_1_28_mRNA : E1_11_1_28_mRNA</v>
      </c>
      <c r="D53" s="30" t="str">
        <f>_xlfn.CONCAT(B53," : ", B53)</f>
        <v>E1_11_1_28 : E1_11_1_28</v>
      </c>
      <c r="E53" s="5" t="str">
        <f>_xlfn.CONCAT(B53,"_mRNA : ",0)</f>
        <v>E1_11_1_28_mRNA : 0</v>
      </c>
      <c r="F53" s="5" t="str">
        <f>_xlfn.CONCAT(B53," : ", 0)</f>
        <v>E1_11_1_28 : 0</v>
      </c>
      <c r="G53" s="26" t="str">
        <f>_xlfn.CONCAT("0.00292 - (0.0093 * ",B53,"_mRNA)")</f>
        <v>0.00292 - (0.0093 * E1_11_1_28_mRNA)</v>
      </c>
      <c r="H53" s="26" t="str">
        <f>_xlfn.CONCAT("(0.278 * ",B53,"_mRNA)"," - (0.00000278 * ",B53,")")</f>
        <v>(0.278 * E1_11_1_28_mRNA) - (0.00000278 * E1_11_1_28)</v>
      </c>
      <c r="I53" s="26" t="str">
        <f>_xlfn.CONCAT("mRNA",A53,": -&gt; ",B53,"_mRNA | ",G53)</f>
        <v>mRNA52: -&gt; E1_11_1_28_mRNA | 0.00292 - (0.0093 * E1_11_1_28_mRNA)</v>
      </c>
      <c r="J53" s="26" t="str">
        <f>_xlfn.CONCAT("Peptide",A53,": -&gt; ",B53," | ",H53)</f>
        <v>Peptide52: -&gt; E1_11_1_28 | (0.278 * E1_11_1_28_mRNA) - (0.00000278 * E1_11_1_28)</v>
      </c>
    </row>
    <row r="54" spans="1:10" ht="31">
      <c r="A54" s="26">
        <f>ROW(A53)</f>
        <v>53</v>
      </c>
      <c r="B54" s="26" t="s">
        <v>17060</v>
      </c>
      <c r="C54" s="30" t="str">
        <f>_xlfn.CONCAT(B54,"_mRNA : ",B54,"_mRNA")</f>
        <v>E1_11_1_5_mRNA : E1_11_1_5_mRNA</v>
      </c>
      <c r="D54" s="30" t="str">
        <f>_xlfn.CONCAT(B54," : ", B54)</f>
        <v>E1_11_1_5 : E1_11_1_5</v>
      </c>
      <c r="E54" s="5" t="str">
        <f>_xlfn.CONCAT(B54,"_mRNA : ",0)</f>
        <v>E1_11_1_5_mRNA : 0</v>
      </c>
      <c r="F54" s="5" t="str">
        <f>_xlfn.CONCAT(B54," : ", 0)</f>
        <v>E1_11_1_5 : 0</v>
      </c>
      <c r="G54" s="26" t="str">
        <f>_xlfn.CONCAT("0.00292 - (0.0093 * ",B54,"_mRNA)")</f>
        <v>0.00292 - (0.0093 * E1_11_1_5_mRNA)</v>
      </c>
      <c r="H54" s="26" t="str">
        <f>_xlfn.CONCAT("(0.278 * ",B54,"_mRNA)"," - (0.00000278 * ",B54,")")</f>
        <v>(0.278 * E1_11_1_5_mRNA) - (0.00000278 * E1_11_1_5)</v>
      </c>
      <c r="I54" s="26" t="str">
        <f>_xlfn.CONCAT("mRNA",A54,": -&gt; ",B54,"_mRNA | ",G54)</f>
        <v>mRNA53: -&gt; E1_11_1_5_mRNA | 0.00292 - (0.0093 * E1_11_1_5_mRNA)</v>
      </c>
      <c r="J54" s="26" t="str">
        <f>_xlfn.CONCAT("Peptide",A54,": -&gt; ",B54," | ",H54)</f>
        <v>Peptide53: -&gt; E1_11_1_5 | (0.278 * E1_11_1_5_mRNA) - (0.00000278 * E1_11_1_5)</v>
      </c>
    </row>
    <row r="55" spans="1:10" ht="31">
      <c r="A55" s="26">
        <f>ROW(A54)</f>
        <v>54</v>
      </c>
      <c r="B55" s="26" t="s">
        <v>17061</v>
      </c>
      <c r="C55" s="30" t="str">
        <f>_xlfn.CONCAT(B55,"_mRNA : ",B55,"_mRNA")</f>
        <v>E1_11_1_6_mRNA : E1_11_1_6_mRNA</v>
      </c>
      <c r="D55" s="30" t="str">
        <f>_xlfn.CONCAT(B55," : ", B55)</f>
        <v>E1_11_1_6 : E1_11_1_6</v>
      </c>
      <c r="E55" s="5" t="str">
        <f>_xlfn.CONCAT(B55,"_mRNA : ",0)</f>
        <v>E1_11_1_6_mRNA : 0</v>
      </c>
      <c r="F55" s="5" t="str">
        <f>_xlfn.CONCAT(B55," : ", 0)</f>
        <v>E1_11_1_6 : 0</v>
      </c>
      <c r="G55" s="26" t="str">
        <f>_xlfn.CONCAT("0.00292 - (0.0093 * ",B55,"_mRNA)")</f>
        <v>0.00292 - (0.0093 * E1_11_1_6_mRNA)</v>
      </c>
      <c r="H55" s="26" t="str">
        <f>_xlfn.CONCAT("(0.278 * ",B55,"_mRNA)"," - (0.00000278 * ",B55,")")</f>
        <v>(0.278 * E1_11_1_6_mRNA) - (0.00000278 * E1_11_1_6)</v>
      </c>
      <c r="I55" s="26" t="str">
        <f>_xlfn.CONCAT("mRNA",A55,": -&gt; ",B55,"_mRNA | ",G55)</f>
        <v>mRNA54: -&gt; E1_11_1_6_mRNA | 0.00292 - (0.0093 * E1_11_1_6_mRNA)</v>
      </c>
      <c r="J55" s="26" t="str">
        <f>_xlfn.CONCAT("Peptide",A55,": -&gt; ",B55," | ",H55)</f>
        <v>Peptide54: -&gt; E1_11_1_6 | (0.278 * E1_11_1_6_mRNA) - (0.00000278 * E1_11_1_6)</v>
      </c>
    </row>
    <row r="56" spans="1:10" ht="31">
      <c r="A56" s="26">
        <f>ROW(A55)</f>
        <v>55</v>
      </c>
      <c r="B56" s="26" t="s">
        <v>17062</v>
      </c>
      <c r="C56" s="30" t="str">
        <f>_xlfn.CONCAT(B56,"_mRNA : ",B56,"_mRNA")</f>
        <v>E1_11_2_4_mRNA : E1_11_2_4_mRNA</v>
      </c>
      <c r="D56" s="30" t="str">
        <f>_xlfn.CONCAT(B56," : ", B56)</f>
        <v>E1_11_2_4 : E1_11_2_4</v>
      </c>
      <c r="E56" s="5" t="str">
        <f>_xlfn.CONCAT(B56,"_mRNA : ",0)</f>
        <v>E1_11_2_4_mRNA : 0</v>
      </c>
      <c r="F56" s="5" t="str">
        <f>_xlfn.CONCAT(B56," : ", 0)</f>
        <v>E1_11_2_4 : 0</v>
      </c>
      <c r="G56" s="26" t="str">
        <f>_xlfn.CONCAT("0.00292 - (0.0093 * ",B56,"_mRNA)")</f>
        <v>0.00292 - (0.0093 * E1_11_2_4_mRNA)</v>
      </c>
      <c r="H56" s="26" t="str">
        <f>_xlfn.CONCAT("(0.278 * ",B56,"_mRNA)"," - (0.00000278 * ",B56,")")</f>
        <v>(0.278 * E1_11_2_4_mRNA) - (0.00000278 * E1_11_2_4)</v>
      </c>
      <c r="I56" s="26" t="str">
        <f>_xlfn.CONCAT("mRNA",A56,": -&gt; ",B56,"_mRNA | ",G56)</f>
        <v>mRNA55: -&gt; E1_11_2_4_mRNA | 0.00292 - (0.0093 * E1_11_2_4_mRNA)</v>
      </c>
      <c r="J56" s="26" t="str">
        <f>_xlfn.CONCAT("Peptide",A56,": -&gt; ",B56," | ",H56)</f>
        <v>Peptide55: -&gt; E1_11_2_4 | (0.278 * E1_11_2_4_mRNA) - (0.00000278 * E1_11_2_4)</v>
      </c>
    </row>
    <row r="57" spans="1:10" ht="31">
      <c r="A57" s="26">
        <f>ROW(A56)</f>
        <v>56</v>
      </c>
      <c r="B57" s="26" t="s">
        <v>17063</v>
      </c>
      <c r="C57" s="30" t="str">
        <f>_xlfn.CONCAT(B57,"_mRNA : ",B57,"_mRNA")</f>
        <v>E1_13_11_2_mRNA : E1_13_11_2_mRNA</v>
      </c>
      <c r="D57" s="30" t="str">
        <f>_xlfn.CONCAT(B57," : ", B57)</f>
        <v>E1_13_11_2 : E1_13_11_2</v>
      </c>
      <c r="E57" s="5" t="str">
        <f>_xlfn.CONCAT(B57,"_mRNA : ",0)</f>
        <v>E1_13_11_2_mRNA : 0</v>
      </c>
      <c r="F57" s="5" t="str">
        <f>_xlfn.CONCAT(B57," : ", 0)</f>
        <v>E1_13_11_2 : 0</v>
      </c>
      <c r="G57" s="26" t="str">
        <f>_xlfn.CONCAT("0.00292 - (0.0093 * ",B57,"_mRNA)")</f>
        <v>0.00292 - (0.0093 * E1_13_11_2_mRNA)</v>
      </c>
      <c r="H57" s="26" t="str">
        <f>_xlfn.CONCAT("(0.278 * ",B57,"_mRNA)"," - (0.00000278 * ",B57,")")</f>
        <v>(0.278 * E1_13_11_2_mRNA) - (0.00000278 * E1_13_11_2)</v>
      </c>
      <c r="I57" s="26" t="str">
        <f>_xlfn.CONCAT("mRNA",A57,": -&gt; ",B57,"_mRNA | ",G57)</f>
        <v>mRNA56: -&gt; E1_13_11_2_mRNA | 0.00292 - (0.0093 * E1_13_11_2_mRNA)</v>
      </c>
      <c r="J57" s="26" t="str">
        <f>_xlfn.CONCAT("Peptide",A57,": -&gt; ",B57," | ",H57)</f>
        <v>Peptide56: -&gt; E1_13_11_2 | (0.278 * E1_13_11_2_mRNA) - (0.00000278 * E1_13_11_2)</v>
      </c>
    </row>
    <row r="58" spans="1:10" ht="31">
      <c r="A58" s="26">
        <f>ROW(A57)</f>
        <v>57</v>
      </c>
      <c r="B58" s="26" t="s">
        <v>17064</v>
      </c>
      <c r="C58" s="30" t="str">
        <f>_xlfn.CONCAT(B58,"_mRNA : ",B58,"_mRNA")</f>
        <v>E1_13_11_20_mRNA : E1_13_11_20_mRNA</v>
      </c>
      <c r="D58" s="30" t="str">
        <f>_xlfn.CONCAT(B58," : ", B58)</f>
        <v>E1_13_11_20 : E1_13_11_20</v>
      </c>
      <c r="E58" s="5" t="str">
        <f>_xlfn.CONCAT(B58,"_mRNA : ",0)</f>
        <v>E1_13_11_20_mRNA : 0</v>
      </c>
      <c r="F58" s="5" t="str">
        <f>_xlfn.CONCAT(B58," : ", 0)</f>
        <v>E1_13_11_20 : 0</v>
      </c>
      <c r="G58" s="26" t="str">
        <f>_xlfn.CONCAT("0.00292 - (0.0093 * ",B58,"_mRNA)")</f>
        <v>0.00292 - (0.0093 * E1_13_11_20_mRNA)</v>
      </c>
      <c r="H58" s="26" t="str">
        <f>_xlfn.CONCAT("(0.278 * ",B58,"_mRNA)"," - (0.00000278 * ",B58,")")</f>
        <v>(0.278 * E1_13_11_20_mRNA) - (0.00000278 * E1_13_11_20)</v>
      </c>
      <c r="I58" s="26" t="str">
        <f>_xlfn.CONCAT("mRNA",A58,": -&gt; ",B58,"_mRNA | ",G58)</f>
        <v>mRNA57: -&gt; E1_13_11_20_mRNA | 0.00292 - (0.0093 * E1_13_11_20_mRNA)</v>
      </c>
      <c r="J58" s="26" t="str">
        <f>_xlfn.CONCAT("Peptide",A58,": -&gt; ",B58," | ",H58)</f>
        <v>Peptide57: -&gt; E1_13_11_20 | (0.278 * E1_13_11_20_mRNA) - (0.00000278 * E1_13_11_20)</v>
      </c>
    </row>
    <row r="59" spans="1:10" ht="31">
      <c r="A59" s="26">
        <f>ROW(A58)</f>
        <v>58</v>
      </c>
      <c r="B59" s="26" t="s">
        <v>17065</v>
      </c>
      <c r="C59" s="30" t="str">
        <f>_xlfn.CONCAT(B59,"_mRNA : ",B59,"_mRNA")</f>
        <v>E1_13_11_24_mRNA : E1_13_11_24_mRNA</v>
      </c>
      <c r="D59" s="30" t="str">
        <f>_xlfn.CONCAT(B59," : ", B59)</f>
        <v>E1_13_11_24 : E1_13_11_24</v>
      </c>
      <c r="E59" s="5" t="str">
        <f>_xlfn.CONCAT(B59,"_mRNA : ",0)</f>
        <v>E1_13_11_24_mRNA : 0</v>
      </c>
      <c r="F59" s="5" t="str">
        <f>_xlfn.CONCAT(B59," : ", 0)</f>
        <v>E1_13_11_24 : 0</v>
      </c>
      <c r="G59" s="26" t="str">
        <f>_xlfn.CONCAT("0.00292 - (0.0093 * ",B59,"_mRNA)")</f>
        <v>0.00292 - (0.0093 * E1_13_11_24_mRNA)</v>
      </c>
      <c r="H59" s="26" t="str">
        <f>_xlfn.CONCAT("(0.278 * ",B59,"_mRNA)"," - (0.00000278 * ",B59,")")</f>
        <v>(0.278 * E1_13_11_24_mRNA) - (0.00000278 * E1_13_11_24)</v>
      </c>
      <c r="I59" s="26" t="str">
        <f>_xlfn.CONCAT("mRNA",A59,": -&gt; ",B59,"_mRNA | ",G59)</f>
        <v>mRNA58: -&gt; E1_13_11_24_mRNA | 0.00292 - (0.0093 * E1_13_11_24_mRNA)</v>
      </c>
      <c r="J59" s="26" t="str">
        <f>_xlfn.CONCAT("Peptide",A59,": -&gt; ",B59," | ",H59)</f>
        <v>Peptide58: -&gt; E1_13_11_24 | (0.278 * E1_13_11_24_mRNA) - (0.00000278 * E1_13_11_24)</v>
      </c>
    </row>
    <row r="60" spans="1:10" ht="31">
      <c r="A60" s="26">
        <f>ROW(A59)</f>
        <v>59</v>
      </c>
      <c r="B60" s="26" t="s">
        <v>17066</v>
      </c>
      <c r="C60" s="30" t="str">
        <f>_xlfn.CONCAT(B60,"_mRNA : ",B60,"_mRNA")</f>
        <v>E1_13_11_53_mRNA : E1_13_11_53_mRNA</v>
      </c>
      <c r="D60" s="30" t="str">
        <f>_xlfn.CONCAT(B60," : ", B60)</f>
        <v>E1_13_11_53 : E1_13_11_53</v>
      </c>
      <c r="E60" s="5" t="str">
        <f>_xlfn.CONCAT(B60,"_mRNA : ",0)</f>
        <v>E1_13_11_53_mRNA : 0</v>
      </c>
      <c r="F60" s="5" t="str">
        <f>_xlfn.CONCAT(B60," : ", 0)</f>
        <v>E1_13_11_53 : 0</v>
      </c>
      <c r="G60" s="26" t="str">
        <f>_xlfn.CONCAT("0.00292 - (0.0093 * ",B60,"_mRNA)")</f>
        <v>0.00292 - (0.0093 * E1_13_11_53_mRNA)</v>
      </c>
      <c r="H60" s="26" t="str">
        <f>_xlfn.CONCAT("(0.278 * ",B60,"_mRNA)"," - (0.00000278 * ",B60,")")</f>
        <v>(0.278 * E1_13_11_53_mRNA) - (0.00000278 * E1_13_11_53)</v>
      </c>
      <c r="I60" s="26" t="str">
        <f>_xlfn.CONCAT("mRNA",A60,": -&gt; ",B60,"_mRNA | ",G60)</f>
        <v>mRNA59: -&gt; E1_13_11_53_mRNA | 0.00292 - (0.0093 * E1_13_11_53_mRNA)</v>
      </c>
      <c r="J60" s="26" t="str">
        <f>_xlfn.CONCAT("Peptide",A60,": -&gt; ",B60," | ",H60)</f>
        <v>Peptide59: -&gt; E1_13_11_53 | (0.278 * E1_13_11_53_mRNA) - (0.00000278 * E1_13_11_53)</v>
      </c>
    </row>
    <row r="61" spans="1:10" ht="31">
      <c r="A61" s="26">
        <f>ROW(A60)</f>
        <v>60</v>
      </c>
      <c r="B61" s="26" t="s">
        <v>17067</v>
      </c>
      <c r="C61" s="30" t="str">
        <f>_xlfn.CONCAT(B61,"_mRNA : ",B61,"_mRNA")</f>
        <v>E1_13_11_54_mRNA : E1_13_11_54_mRNA</v>
      </c>
      <c r="D61" s="30" t="str">
        <f>_xlfn.CONCAT(B61," : ", B61)</f>
        <v>E1_13_11_54 : E1_13_11_54</v>
      </c>
      <c r="E61" s="5" t="str">
        <f>_xlfn.CONCAT(B61,"_mRNA : ",0)</f>
        <v>E1_13_11_54_mRNA : 0</v>
      </c>
      <c r="F61" s="5" t="str">
        <f>_xlfn.CONCAT(B61," : ", 0)</f>
        <v>E1_13_11_54 : 0</v>
      </c>
      <c r="G61" s="26" t="str">
        <f>_xlfn.CONCAT("0.00292 - (0.0093 * ",B61,"_mRNA)")</f>
        <v>0.00292 - (0.0093 * E1_13_11_54_mRNA)</v>
      </c>
      <c r="H61" s="26" t="str">
        <f>_xlfn.CONCAT("(0.278 * ",B61,"_mRNA)"," - (0.00000278 * ",B61,")")</f>
        <v>(0.278 * E1_13_11_54_mRNA) - (0.00000278 * E1_13_11_54)</v>
      </c>
      <c r="I61" s="26" t="str">
        <f>_xlfn.CONCAT("mRNA",A61,": -&gt; ",B61,"_mRNA | ",G61)</f>
        <v>mRNA60: -&gt; E1_13_11_54_mRNA | 0.00292 - (0.0093 * E1_13_11_54_mRNA)</v>
      </c>
      <c r="J61" s="26" t="str">
        <f>_xlfn.CONCAT("Peptide",A61,": -&gt; ",B61," | ",H61)</f>
        <v>Peptide60: -&gt; E1_13_11_54 | (0.278 * E1_13_11_54_mRNA) - (0.00000278 * E1_13_11_54)</v>
      </c>
    </row>
    <row r="62" spans="1:10" ht="31">
      <c r="A62" s="26">
        <f>ROW(A61)</f>
        <v>61</v>
      </c>
      <c r="B62" s="26" t="s">
        <v>17068</v>
      </c>
      <c r="C62" s="30" t="str">
        <f>_xlfn.CONCAT(B62,"_mRNA : ",B62,"_mRNA")</f>
        <v>E1_14_13_39_mRNA : E1_14_13_39_mRNA</v>
      </c>
      <c r="D62" s="30" t="str">
        <f>_xlfn.CONCAT(B62," : ", B62)</f>
        <v>E1_14_13_39 : E1_14_13_39</v>
      </c>
      <c r="E62" s="5" t="str">
        <f>_xlfn.CONCAT(B62,"_mRNA : ",0)</f>
        <v>E1_14_13_39_mRNA : 0</v>
      </c>
      <c r="F62" s="5" t="str">
        <f>_xlfn.CONCAT(B62," : ", 0)</f>
        <v>E1_14_13_39 : 0</v>
      </c>
      <c r="G62" s="26" t="str">
        <f>_xlfn.CONCAT("0.00292 - (0.0093 * ",B62,"_mRNA)")</f>
        <v>0.00292 - (0.0093 * E1_14_13_39_mRNA)</v>
      </c>
      <c r="H62" s="26" t="str">
        <f>_xlfn.CONCAT("(0.278 * ",B62,"_mRNA)"," - (0.00000278 * ",B62,")")</f>
        <v>(0.278 * E1_14_13_39_mRNA) - (0.00000278 * E1_14_13_39)</v>
      </c>
      <c r="I62" s="26" t="str">
        <f>_xlfn.CONCAT("mRNA",A62,": -&gt; ",B62,"_mRNA | ",G62)</f>
        <v>mRNA61: -&gt; E1_14_13_39_mRNA | 0.00292 - (0.0093 * E1_14_13_39_mRNA)</v>
      </c>
      <c r="J62" s="26" t="str">
        <f>_xlfn.CONCAT("Peptide",A62,": -&gt; ",B62," | ",H62)</f>
        <v>Peptide61: -&gt; E1_14_13_39 | (0.278 * E1_14_13_39_mRNA) - (0.00000278 * E1_14_13_39)</v>
      </c>
    </row>
    <row r="63" spans="1:10" ht="31">
      <c r="A63" s="26">
        <f>ROW(A62)</f>
        <v>62</v>
      </c>
      <c r="B63" s="26" t="s">
        <v>17069</v>
      </c>
      <c r="C63" s="30" t="str">
        <f>_xlfn.CONCAT(B63,"_mRNA : ",B63,"_mRNA")</f>
        <v>E1_14_14_1_mRNA : E1_14_14_1_mRNA</v>
      </c>
      <c r="D63" s="30" t="str">
        <f>_xlfn.CONCAT(B63," : ", B63)</f>
        <v>E1_14_14_1 : E1_14_14_1</v>
      </c>
      <c r="E63" s="5" t="str">
        <f>_xlfn.CONCAT(B63,"_mRNA : ",0)</f>
        <v>E1_14_14_1_mRNA : 0</v>
      </c>
      <c r="F63" s="5" t="str">
        <f>_xlfn.CONCAT(B63," : ", 0)</f>
        <v>E1_14_14_1 : 0</v>
      </c>
      <c r="G63" s="26" t="str">
        <f>_xlfn.CONCAT("0.00292 - (0.0093 * ",B63,"_mRNA)")</f>
        <v>0.00292 - (0.0093 * E1_14_14_1_mRNA)</v>
      </c>
      <c r="H63" s="26" t="str">
        <f>_xlfn.CONCAT("(0.278 * ",B63,"_mRNA)"," - (0.00000278 * ",B63,")")</f>
        <v>(0.278 * E1_14_14_1_mRNA) - (0.00000278 * E1_14_14_1)</v>
      </c>
      <c r="I63" s="26" t="str">
        <f>_xlfn.CONCAT("mRNA",A63,": -&gt; ",B63,"_mRNA | ",G63)</f>
        <v>mRNA62: -&gt; E1_14_14_1_mRNA | 0.00292 - (0.0093 * E1_14_14_1_mRNA)</v>
      </c>
      <c r="J63" s="26" t="str">
        <f>_xlfn.CONCAT("Peptide",A63,": -&gt; ",B63," | ",H63)</f>
        <v>Peptide62: -&gt; E1_14_14_1 | (0.278 * E1_14_14_1_mRNA) - (0.00000278 * E1_14_14_1)</v>
      </c>
    </row>
    <row r="64" spans="1:10" ht="31">
      <c r="A64" s="26">
        <f>ROW(A63)</f>
        <v>63</v>
      </c>
      <c r="B64" s="26" t="s">
        <v>17070</v>
      </c>
      <c r="C64" s="30" t="str">
        <f>_xlfn.CONCAT(B64,"_mRNA : ",B64,"_mRNA")</f>
        <v>E1_14_14_18_mRNA : E1_14_14_18_mRNA</v>
      </c>
      <c r="D64" s="30" t="str">
        <f>_xlfn.CONCAT(B64," : ", B64)</f>
        <v>E1_14_14_18 : E1_14_14_18</v>
      </c>
      <c r="E64" s="5" t="str">
        <f>_xlfn.CONCAT(B64,"_mRNA : ",0)</f>
        <v>E1_14_14_18_mRNA : 0</v>
      </c>
      <c r="F64" s="5" t="str">
        <f>_xlfn.CONCAT(B64," : ", 0)</f>
        <v>E1_14_14_18 : 0</v>
      </c>
      <c r="G64" s="26" t="str">
        <f>_xlfn.CONCAT("0.00292 - (0.0093 * ",B64,"_mRNA)")</f>
        <v>0.00292 - (0.0093 * E1_14_14_18_mRNA)</v>
      </c>
      <c r="H64" s="26" t="str">
        <f>_xlfn.CONCAT("(0.278 * ",B64,"_mRNA)"," - (0.00000278 * ",B64,")")</f>
        <v>(0.278 * E1_14_14_18_mRNA) - (0.00000278 * E1_14_14_18)</v>
      </c>
      <c r="I64" s="26" t="str">
        <f>_xlfn.CONCAT("mRNA",A64,": -&gt; ",B64,"_mRNA | ",G64)</f>
        <v>mRNA63: -&gt; E1_14_14_18_mRNA | 0.00292 - (0.0093 * E1_14_14_18_mRNA)</v>
      </c>
      <c r="J64" s="26" t="str">
        <f>_xlfn.CONCAT("Peptide",A64,": -&gt; ",B64," | ",H64)</f>
        <v>Peptide63: -&gt; E1_14_14_18 | (0.278 * E1_14_14_18_mRNA) - (0.00000278 * E1_14_14_18)</v>
      </c>
    </row>
    <row r="65" spans="1:10" ht="31">
      <c r="A65" s="26">
        <f>ROW(A64)</f>
        <v>64</v>
      </c>
      <c r="B65" s="26" t="s">
        <v>17071</v>
      </c>
      <c r="C65" s="30" t="str">
        <f>_xlfn.CONCAT(B65,"_mRNA : ",B65,"_mRNA")</f>
        <v>E1_14_14_46_mRNA : E1_14_14_46_mRNA</v>
      </c>
      <c r="D65" s="30" t="str">
        <f>_xlfn.CONCAT(B65," : ", B65)</f>
        <v>E1_14_14_46 : E1_14_14_46</v>
      </c>
      <c r="E65" s="5" t="str">
        <f>_xlfn.CONCAT(B65,"_mRNA : ",0)</f>
        <v>E1_14_14_46_mRNA : 0</v>
      </c>
      <c r="F65" s="5" t="str">
        <f>_xlfn.CONCAT(B65," : ", 0)</f>
        <v>E1_14_14_46 : 0</v>
      </c>
      <c r="G65" s="26" t="str">
        <f>_xlfn.CONCAT("0.00292 - (0.0093 * ",B65,"_mRNA)")</f>
        <v>0.00292 - (0.0093 * E1_14_14_46_mRNA)</v>
      </c>
      <c r="H65" s="26" t="str">
        <f>_xlfn.CONCAT("(0.278 * ",B65,"_mRNA)"," - (0.00000278 * ",B65,")")</f>
        <v>(0.278 * E1_14_14_46_mRNA) - (0.00000278 * E1_14_14_46)</v>
      </c>
      <c r="I65" s="26" t="str">
        <f>_xlfn.CONCAT("mRNA",A65,": -&gt; ",B65,"_mRNA | ",G65)</f>
        <v>mRNA64: -&gt; E1_14_14_46_mRNA | 0.00292 - (0.0093 * E1_14_14_46_mRNA)</v>
      </c>
      <c r="J65" s="26" t="str">
        <f>_xlfn.CONCAT("Peptide",A65,": -&gt; ",B65," | ",H65)</f>
        <v>Peptide64: -&gt; E1_14_14_46 | (0.278 * E1_14_14_46_mRNA) - (0.00000278 * E1_14_14_46)</v>
      </c>
    </row>
    <row r="66" spans="1:10" ht="31">
      <c r="A66" s="26">
        <f>ROW(A65)</f>
        <v>65</v>
      </c>
      <c r="B66" s="26" t="s">
        <v>17072</v>
      </c>
      <c r="C66" s="30" t="str">
        <f>_xlfn.CONCAT(B66,"_mRNA : ",B66,"_mRNA")</f>
        <v>E1_14_14_5_mRNA : E1_14_14_5_mRNA</v>
      </c>
      <c r="D66" s="30" t="str">
        <f>_xlfn.CONCAT(B66," : ", B66)</f>
        <v>E1_14_14_5 : E1_14_14_5</v>
      </c>
      <c r="E66" s="5" t="str">
        <f>_xlfn.CONCAT(B66,"_mRNA : ",0)</f>
        <v>E1_14_14_5_mRNA : 0</v>
      </c>
      <c r="F66" s="5" t="str">
        <f>_xlfn.CONCAT(B66," : ", 0)</f>
        <v>E1_14_14_5 : 0</v>
      </c>
      <c r="G66" s="26" t="str">
        <f>_xlfn.CONCAT("0.00292 - (0.0093 * ",B66,"_mRNA)")</f>
        <v>0.00292 - (0.0093 * E1_14_14_5_mRNA)</v>
      </c>
      <c r="H66" s="26" t="str">
        <f>_xlfn.CONCAT("(0.278 * ",B66,"_mRNA)"," - (0.00000278 * ",B66,")")</f>
        <v>(0.278 * E1_14_14_5_mRNA) - (0.00000278 * E1_14_14_5)</v>
      </c>
      <c r="I66" s="26" t="str">
        <f>_xlfn.CONCAT("mRNA",A66,": -&gt; ",B66,"_mRNA | ",G66)</f>
        <v>mRNA65: -&gt; E1_14_14_5_mRNA | 0.00292 - (0.0093 * E1_14_14_5_mRNA)</v>
      </c>
      <c r="J66" s="26" t="str">
        <f>_xlfn.CONCAT("Peptide",A66,": -&gt; ",B66," | ",H66)</f>
        <v>Peptide65: -&gt; E1_14_14_5 | (0.278 * E1_14_14_5_mRNA) - (0.00000278 * E1_14_14_5)</v>
      </c>
    </row>
    <row r="67" spans="1:10" ht="31">
      <c r="A67" s="26">
        <f>ROW(A66)</f>
        <v>66</v>
      </c>
      <c r="B67" s="26" t="s">
        <v>17073</v>
      </c>
      <c r="C67" s="30" t="str">
        <f>_xlfn.CONCAT(B67,"_mRNA : ",B67,"_mRNA")</f>
        <v>E1_14_14_9_mRNA : E1_14_14_9_mRNA</v>
      </c>
      <c r="D67" s="30" t="str">
        <f>_xlfn.CONCAT(B67," : ", B67)</f>
        <v>E1_14_14_9 : E1_14_14_9</v>
      </c>
      <c r="E67" s="5" t="str">
        <f>_xlfn.CONCAT(B67,"_mRNA : ",0)</f>
        <v>E1_14_14_9_mRNA : 0</v>
      </c>
      <c r="F67" s="5" t="str">
        <f>_xlfn.CONCAT(B67," : ", 0)</f>
        <v>E1_14_14_9 : 0</v>
      </c>
      <c r="G67" s="26" t="str">
        <f>_xlfn.CONCAT("0.00292 - (0.0093 * ",B67,"_mRNA)")</f>
        <v>0.00292 - (0.0093 * E1_14_14_9_mRNA)</v>
      </c>
      <c r="H67" s="26" t="str">
        <f>_xlfn.CONCAT("(0.278 * ",B67,"_mRNA)"," - (0.00000278 * ",B67,")")</f>
        <v>(0.278 * E1_14_14_9_mRNA) - (0.00000278 * E1_14_14_9)</v>
      </c>
      <c r="I67" s="26" t="str">
        <f>_xlfn.CONCAT("mRNA",A67,": -&gt; ",B67,"_mRNA | ",G67)</f>
        <v>mRNA66: -&gt; E1_14_14_9_mRNA | 0.00292 - (0.0093 * E1_14_14_9_mRNA)</v>
      </c>
      <c r="J67" s="26" t="str">
        <f>_xlfn.CONCAT("Peptide",A67,": -&gt; ",B67," | ",H67)</f>
        <v>Peptide66: -&gt; E1_14_14_9 | (0.278 * E1_14_14_9_mRNA) - (0.00000278 * E1_14_14_9)</v>
      </c>
    </row>
    <row r="68" spans="1:10" ht="31">
      <c r="A68" s="26">
        <f>ROW(A67)</f>
        <v>67</v>
      </c>
      <c r="B68" s="26" t="s">
        <v>17074</v>
      </c>
      <c r="C68" s="30" t="str">
        <f>_xlfn.CONCAT(B68,"_mRNA : ",B68,"_mRNA")</f>
        <v>E1_14_99_48_mRNA : E1_14_99_48_mRNA</v>
      </c>
      <c r="D68" s="30" t="str">
        <f>_xlfn.CONCAT(B68," : ", B68)</f>
        <v>E1_14_99_48 : E1_14_99_48</v>
      </c>
      <c r="E68" s="5" t="str">
        <f>_xlfn.CONCAT(B68,"_mRNA : ",0)</f>
        <v>E1_14_99_48_mRNA : 0</v>
      </c>
      <c r="F68" s="5" t="str">
        <f>_xlfn.CONCAT(B68," : ", 0)</f>
        <v>E1_14_99_48 : 0</v>
      </c>
      <c r="G68" s="26" t="str">
        <f>_xlfn.CONCAT("0.00292 - (0.0093 * ",B68,"_mRNA)")</f>
        <v>0.00292 - (0.0093 * E1_14_99_48_mRNA)</v>
      </c>
      <c r="H68" s="26" t="str">
        <f>_xlfn.CONCAT("(0.278 * ",B68,"_mRNA)"," - (0.00000278 * ",B68,")")</f>
        <v>(0.278 * E1_14_99_48_mRNA) - (0.00000278 * E1_14_99_48)</v>
      </c>
      <c r="I68" s="26" t="str">
        <f>_xlfn.CONCAT("mRNA",A68,": -&gt; ",B68,"_mRNA | ",G68)</f>
        <v>mRNA67: -&gt; E1_14_99_48_mRNA | 0.00292 - (0.0093 * E1_14_99_48_mRNA)</v>
      </c>
      <c r="J68" s="26" t="str">
        <f>_xlfn.CONCAT("Peptide",A68,": -&gt; ",B68," | ",H68)</f>
        <v>Peptide67: -&gt; E1_14_99_48 | (0.278 * E1_14_99_48_mRNA) - (0.00000278 * E1_14_99_48)</v>
      </c>
    </row>
    <row r="69" spans="1:10" ht="31">
      <c r="A69" s="26">
        <f>ROW(A68)</f>
        <v>68</v>
      </c>
      <c r="B69" s="26" t="s">
        <v>17075</v>
      </c>
      <c r="C69" s="30" t="str">
        <f>_xlfn.CONCAT(B69,"_mRNA : ",B69,"_mRNA")</f>
        <v>E1_15_1_1_mRNA : E1_15_1_1_mRNA</v>
      </c>
      <c r="D69" s="30" t="str">
        <f>_xlfn.CONCAT(B69," : ", B69)</f>
        <v>E1_15_1_1 : E1_15_1_1</v>
      </c>
      <c r="E69" s="5" t="str">
        <f>_xlfn.CONCAT(B69,"_mRNA : ",0)</f>
        <v>E1_15_1_1_mRNA : 0</v>
      </c>
      <c r="F69" s="5" t="str">
        <f>_xlfn.CONCAT(B69," : ", 0)</f>
        <v>E1_15_1_1 : 0</v>
      </c>
      <c r="G69" s="26" t="str">
        <f>_xlfn.CONCAT("0.00292 - (0.0093 * ",B69,"_mRNA)")</f>
        <v>0.00292 - (0.0093 * E1_15_1_1_mRNA)</v>
      </c>
      <c r="H69" s="26" t="str">
        <f>_xlfn.CONCAT("(0.278 * ",B69,"_mRNA)"," - (0.00000278 * ",B69,")")</f>
        <v>(0.278 * E1_15_1_1_mRNA) - (0.00000278 * E1_15_1_1)</v>
      </c>
      <c r="I69" s="26" t="str">
        <f>_xlfn.CONCAT("mRNA",A69,": -&gt; ",B69,"_mRNA | ",G69)</f>
        <v>mRNA68: -&gt; E1_15_1_1_mRNA | 0.00292 - (0.0093 * E1_15_1_1_mRNA)</v>
      </c>
      <c r="J69" s="26" t="str">
        <f>_xlfn.CONCAT("Peptide",A69,": -&gt; ",B69," | ",H69)</f>
        <v>Peptide68: -&gt; E1_15_1_1 | (0.278 * E1_15_1_1_mRNA) - (0.00000278 * E1_15_1_1)</v>
      </c>
    </row>
    <row r="70" spans="1:10" ht="31">
      <c r="A70" s="26">
        <f>ROW(A69)</f>
        <v>69</v>
      </c>
      <c r="B70" s="26" t="s">
        <v>17076</v>
      </c>
      <c r="C70" s="30" t="str">
        <f>_xlfn.CONCAT(B70,"_mRNA : ",B70,"_mRNA")</f>
        <v>E1_17_1_4_mRNA : E1_17_1_4_mRNA</v>
      </c>
      <c r="D70" s="30" t="str">
        <f>_xlfn.CONCAT(B70," : ", B70)</f>
        <v>E1_17_1_4 : E1_17_1_4</v>
      </c>
      <c r="E70" s="5" t="str">
        <f>_xlfn.CONCAT(B70,"_mRNA : ",0)</f>
        <v>E1_17_1_4_mRNA : 0</v>
      </c>
      <c r="F70" s="5" t="str">
        <f>_xlfn.CONCAT(B70," : ", 0)</f>
        <v>E1_17_1_4 : 0</v>
      </c>
      <c r="G70" s="26" t="str">
        <f>_xlfn.CONCAT("0.00292 - (0.0093 * ",B70,"_mRNA)")</f>
        <v>0.00292 - (0.0093 * E1_17_1_4_mRNA)</v>
      </c>
      <c r="H70" s="26" t="str">
        <f>_xlfn.CONCAT("(0.278 * ",B70,"_mRNA)"," - (0.00000278 * ",B70,")")</f>
        <v>(0.278 * E1_17_1_4_mRNA) - (0.00000278 * E1_17_1_4)</v>
      </c>
      <c r="I70" s="26" t="str">
        <f>_xlfn.CONCAT("mRNA",A70,": -&gt; ",B70,"_mRNA | ",G70)</f>
        <v>mRNA69: -&gt; E1_17_1_4_mRNA | 0.00292 - (0.0093 * E1_17_1_4_mRNA)</v>
      </c>
      <c r="J70" s="26" t="str">
        <f>_xlfn.CONCAT("Peptide",A70,": -&gt; ",B70," | ",H70)</f>
        <v>Peptide69: -&gt; E1_17_1_4 | (0.278 * E1_17_1_4_mRNA) - (0.00000278 * E1_17_1_4)</v>
      </c>
    </row>
    <row r="71" spans="1:10" ht="31">
      <c r="A71" s="26">
        <f>ROW(A70)</f>
        <v>70</v>
      </c>
      <c r="B71" s="26" t="s">
        <v>17077</v>
      </c>
      <c r="C71" s="30" t="str">
        <f>_xlfn.CONCAT(B71,"_mRNA : ",B71,"_mRNA")</f>
        <v>E1_17_1_8_mRNA : E1_17_1_8_mRNA</v>
      </c>
      <c r="D71" s="30" t="str">
        <f>_xlfn.CONCAT(B71," : ", B71)</f>
        <v>E1_17_1_8 : E1_17_1_8</v>
      </c>
      <c r="E71" s="5" t="str">
        <f>_xlfn.CONCAT(B71,"_mRNA : ",0)</f>
        <v>E1_17_1_8_mRNA : 0</v>
      </c>
      <c r="F71" s="5" t="str">
        <f>_xlfn.CONCAT(B71," : ", 0)</f>
        <v>E1_17_1_8 : 0</v>
      </c>
      <c r="G71" s="26" t="str">
        <f>_xlfn.CONCAT("0.00292 - (0.0093 * ",B71,"_mRNA)")</f>
        <v>0.00292 - (0.0093 * E1_17_1_8_mRNA)</v>
      </c>
      <c r="H71" s="26" t="str">
        <f>_xlfn.CONCAT("(0.278 * ",B71,"_mRNA)"," - (0.00000278 * ",B71,")")</f>
        <v>(0.278 * E1_17_1_8_mRNA) - (0.00000278 * E1_17_1_8)</v>
      </c>
      <c r="I71" s="26" t="str">
        <f>_xlfn.CONCAT("mRNA",A71,": -&gt; ",B71,"_mRNA | ",G71)</f>
        <v>mRNA70: -&gt; E1_17_1_8_mRNA | 0.00292 - (0.0093 * E1_17_1_8_mRNA)</v>
      </c>
      <c r="J71" s="26" t="str">
        <f>_xlfn.CONCAT("Peptide",A71,": -&gt; ",B71," | ",H71)</f>
        <v>Peptide70: -&gt; E1_17_1_8 | (0.278 * E1_17_1_8_mRNA) - (0.00000278 * E1_17_1_8)</v>
      </c>
    </row>
    <row r="72" spans="1:10" ht="31">
      <c r="A72" s="26">
        <f>ROW(A71)</f>
        <v>71</v>
      </c>
      <c r="B72" s="26" t="s">
        <v>17078</v>
      </c>
      <c r="C72" s="30" t="str">
        <f>_xlfn.CONCAT(B72,"_mRNA : ",B72,"_mRNA")</f>
        <v>E1_17_1_9_mRNA : E1_17_1_9_mRNA</v>
      </c>
      <c r="D72" s="30" t="str">
        <f>_xlfn.CONCAT(B72," : ", B72)</f>
        <v>E1_17_1_9 : E1_17_1_9</v>
      </c>
      <c r="E72" s="5" t="str">
        <f>_xlfn.CONCAT(B72,"_mRNA : ",0)</f>
        <v>E1_17_1_9_mRNA : 0</v>
      </c>
      <c r="F72" s="5" t="str">
        <f>_xlfn.CONCAT(B72," : ", 0)</f>
        <v>E1_17_1_9 : 0</v>
      </c>
      <c r="G72" s="26" t="str">
        <f>_xlfn.CONCAT("0.00292 - (0.0093 * ",B72,"_mRNA)")</f>
        <v>0.00292 - (0.0093 * E1_17_1_9_mRNA)</v>
      </c>
      <c r="H72" s="26" t="str">
        <f>_xlfn.CONCAT("(0.278 * ",B72,"_mRNA)"," - (0.00000278 * ",B72,")")</f>
        <v>(0.278 * E1_17_1_9_mRNA) - (0.00000278 * E1_17_1_9)</v>
      </c>
      <c r="I72" s="26" t="str">
        <f>_xlfn.CONCAT("mRNA",A72,": -&gt; ",B72,"_mRNA | ",G72)</f>
        <v>mRNA71: -&gt; E1_17_1_9_mRNA | 0.00292 - (0.0093 * E1_17_1_9_mRNA)</v>
      </c>
      <c r="J72" s="26" t="str">
        <f>_xlfn.CONCAT("Peptide",A72,": -&gt; ",B72," | ",H72)</f>
        <v>Peptide71: -&gt; E1_17_1_9 | (0.278 * E1_17_1_9_mRNA) - (0.00000278 * E1_17_1_9)</v>
      </c>
    </row>
    <row r="73" spans="1:10" ht="31">
      <c r="A73" s="26">
        <f>ROW(A72)</f>
        <v>72</v>
      </c>
      <c r="B73" s="26" t="s">
        <v>17079</v>
      </c>
      <c r="C73" s="30" t="str">
        <f>_xlfn.CONCAT(B73,"_mRNA : ",B73,"_mRNA")</f>
        <v>E1_17_4_1_mRNA : E1_17_4_1_mRNA</v>
      </c>
      <c r="D73" s="30" t="str">
        <f>_xlfn.CONCAT(B73," : ", B73)</f>
        <v>E1_17_4_1 : E1_17_4_1</v>
      </c>
      <c r="E73" s="5" t="str">
        <f>_xlfn.CONCAT(B73,"_mRNA : ",0)</f>
        <v>E1_17_4_1_mRNA : 0</v>
      </c>
      <c r="F73" s="5" t="str">
        <f>_xlfn.CONCAT(B73," : ", 0)</f>
        <v>E1_17_4_1 : 0</v>
      </c>
      <c r="G73" s="26" t="str">
        <f>_xlfn.CONCAT("0.00292 - (0.0093 * ",B73,"_mRNA)")</f>
        <v>0.00292 - (0.0093 * E1_17_4_1_mRNA)</v>
      </c>
      <c r="H73" s="26" t="str">
        <f>_xlfn.CONCAT("(0.278 * ",B73,"_mRNA)"," - (0.00000278 * ",B73,")")</f>
        <v>(0.278 * E1_17_4_1_mRNA) - (0.00000278 * E1_17_4_1)</v>
      </c>
      <c r="I73" s="26" t="str">
        <f>_xlfn.CONCAT("mRNA",A73,": -&gt; ",B73,"_mRNA | ",G73)</f>
        <v>mRNA72: -&gt; E1_17_4_1_mRNA | 0.00292 - (0.0093 * E1_17_4_1_mRNA)</v>
      </c>
      <c r="J73" s="26" t="str">
        <f>_xlfn.CONCAT("Peptide",A73,": -&gt; ",B73," | ",H73)</f>
        <v>Peptide72: -&gt; E1_17_4_1 | (0.278 * E1_17_4_1_mRNA) - (0.00000278 * E1_17_4_1)</v>
      </c>
    </row>
    <row r="74" spans="1:10" ht="31">
      <c r="A74" s="26">
        <f>ROW(A73)</f>
        <v>73</v>
      </c>
      <c r="B74" s="26" t="s">
        <v>17080</v>
      </c>
      <c r="C74" s="30" t="str">
        <f>_xlfn.CONCAT(B74,"_mRNA : ",B74,"_mRNA")</f>
        <v>E1_17_7_1_mRNA : E1_17_7_1_mRNA</v>
      </c>
      <c r="D74" s="30" t="str">
        <f>_xlfn.CONCAT(B74," : ", B74)</f>
        <v>E1_17_7_1 : E1_17_7_1</v>
      </c>
      <c r="E74" s="5" t="str">
        <f>_xlfn.CONCAT(B74,"_mRNA : ",0)</f>
        <v>E1_17_7_1_mRNA : 0</v>
      </c>
      <c r="F74" s="5" t="str">
        <f>_xlfn.CONCAT(B74," : ", 0)</f>
        <v>E1_17_7_1 : 0</v>
      </c>
      <c r="G74" s="26" t="str">
        <f>_xlfn.CONCAT("0.00292 - (0.0093 * ",B74,"_mRNA)")</f>
        <v>0.00292 - (0.0093 * E1_17_7_1_mRNA)</v>
      </c>
      <c r="H74" s="26" t="str">
        <f>_xlfn.CONCAT("(0.278 * ",B74,"_mRNA)"," - (0.00000278 * ",B74,")")</f>
        <v>(0.278 * E1_17_7_1_mRNA) - (0.00000278 * E1_17_7_1)</v>
      </c>
      <c r="I74" s="26" t="str">
        <f>_xlfn.CONCAT("mRNA",A74,": -&gt; ",B74,"_mRNA | ",G74)</f>
        <v>mRNA73: -&gt; E1_17_7_1_mRNA | 0.00292 - (0.0093 * E1_17_7_1_mRNA)</v>
      </c>
      <c r="J74" s="26" t="str">
        <f>_xlfn.CONCAT("Peptide",A74,": -&gt; ",B74," | ",H74)</f>
        <v>Peptide73: -&gt; E1_17_7_1 | (0.278 * E1_17_7_1_mRNA) - (0.00000278 * E1_17_7_1)</v>
      </c>
    </row>
    <row r="75" spans="1:10" ht="31">
      <c r="A75" s="26">
        <f>ROW(A74)</f>
        <v>74</v>
      </c>
      <c r="B75" s="26" t="s">
        <v>17081</v>
      </c>
      <c r="C75" s="30" t="str">
        <f>_xlfn.CONCAT(B75,"_mRNA : ",B75,"_mRNA")</f>
        <v>E1_17_7_4_mRNA : E1_17_7_4_mRNA</v>
      </c>
      <c r="D75" s="30" t="str">
        <f>_xlfn.CONCAT(B75," : ", B75)</f>
        <v>E1_17_7_4 : E1_17_7_4</v>
      </c>
      <c r="E75" s="5" t="str">
        <f>_xlfn.CONCAT(B75,"_mRNA : ",0)</f>
        <v>E1_17_7_4_mRNA : 0</v>
      </c>
      <c r="F75" s="5" t="str">
        <f>_xlfn.CONCAT(B75," : ", 0)</f>
        <v>E1_17_7_4 : 0</v>
      </c>
      <c r="G75" s="26" t="str">
        <f>_xlfn.CONCAT("0.00292 - (0.0093 * ",B75,"_mRNA)")</f>
        <v>0.00292 - (0.0093 * E1_17_7_4_mRNA)</v>
      </c>
      <c r="H75" s="26" t="str">
        <f>_xlfn.CONCAT("(0.278 * ",B75,"_mRNA)"," - (0.00000278 * ",B75,")")</f>
        <v>(0.278 * E1_17_7_4_mRNA) - (0.00000278 * E1_17_7_4)</v>
      </c>
      <c r="I75" s="26" t="str">
        <f>_xlfn.CONCAT("mRNA",A75,": -&gt; ",B75,"_mRNA | ",G75)</f>
        <v>mRNA74: -&gt; E1_17_7_4_mRNA | 0.00292 - (0.0093 * E1_17_7_4_mRNA)</v>
      </c>
      <c r="J75" s="26" t="str">
        <f>_xlfn.CONCAT("Peptide",A75,": -&gt; ",B75," | ",H75)</f>
        <v>Peptide74: -&gt; E1_17_7_4 | (0.278 * E1_17_7_4_mRNA) - (0.00000278 * E1_17_7_4)</v>
      </c>
    </row>
    <row r="76" spans="1:10" ht="31">
      <c r="A76" s="26">
        <f>ROW(A75)</f>
        <v>75</v>
      </c>
      <c r="B76" s="26" t="s">
        <v>17082</v>
      </c>
      <c r="C76" s="30" t="str">
        <f>_xlfn.CONCAT(B76,"_mRNA : ",B76,"_mRNA")</f>
        <v>E1_18_1_2_mRNA : E1_18_1_2_mRNA</v>
      </c>
      <c r="D76" s="30" t="str">
        <f>_xlfn.CONCAT(B76," : ", B76)</f>
        <v>E1_18_1_2 : E1_18_1_2</v>
      </c>
      <c r="E76" s="5" t="str">
        <f>_xlfn.CONCAT(B76,"_mRNA : ",0)</f>
        <v>E1_18_1_2_mRNA : 0</v>
      </c>
      <c r="F76" s="5" t="str">
        <f>_xlfn.CONCAT(B76," : ", 0)</f>
        <v>E1_18_1_2 : 0</v>
      </c>
      <c r="G76" s="26" t="str">
        <f>_xlfn.CONCAT("0.00292 - (0.0093 * ",B76,"_mRNA)")</f>
        <v>0.00292 - (0.0093 * E1_18_1_2_mRNA)</v>
      </c>
      <c r="H76" s="26" t="str">
        <f>_xlfn.CONCAT("(0.278 * ",B76,"_mRNA)"," - (0.00000278 * ",B76,")")</f>
        <v>(0.278 * E1_18_1_2_mRNA) - (0.00000278 * E1_18_1_2)</v>
      </c>
      <c r="I76" s="26" t="str">
        <f>_xlfn.CONCAT("mRNA",A76,": -&gt; ",B76,"_mRNA | ",G76)</f>
        <v>mRNA75: -&gt; E1_18_1_2_mRNA | 0.00292 - (0.0093 * E1_18_1_2_mRNA)</v>
      </c>
      <c r="J76" s="26" t="str">
        <f>_xlfn.CONCAT("Peptide",A76,": -&gt; ",B76," | ",H76)</f>
        <v>Peptide75: -&gt; E1_18_1_2 | (0.278 * E1_18_1_2_mRNA) - (0.00000278 * E1_18_1_2)</v>
      </c>
    </row>
    <row r="77" spans="1:10" ht="31">
      <c r="A77" s="26">
        <f>ROW(A76)</f>
        <v>76</v>
      </c>
      <c r="B77" s="26" t="s">
        <v>17083</v>
      </c>
      <c r="C77" s="30" t="str">
        <f>_xlfn.CONCAT(B77,"_mRNA : ",B77,"_mRNA")</f>
        <v>E1_2_1_11_mRNA : E1_2_1_11_mRNA</v>
      </c>
      <c r="D77" s="30" t="str">
        <f>_xlfn.CONCAT(B77," : ", B77)</f>
        <v>E1_2_1_11 : E1_2_1_11</v>
      </c>
      <c r="E77" s="5" t="str">
        <f>_xlfn.CONCAT(B77,"_mRNA : ",0)</f>
        <v>E1_2_1_11_mRNA : 0</v>
      </c>
      <c r="F77" s="5" t="str">
        <f>_xlfn.CONCAT(B77," : ", 0)</f>
        <v>E1_2_1_11 : 0</v>
      </c>
      <c r="G77" s="26" t="str">
        <f>_xlfn.CONCAT("0.00292 - (0.0093 * ",B77,"_mRNA)")</f>
        <v>0.00292 - (0.0093 * E1_2_1_11_mRNA)</v>
      </c>
      <c r="H77" s="26" t="str">
        <f>_xlfn.CONCAT("(0.278 * ",B77,"_mRNA)"," - (0.00000278 * ",B77,")")</f>
        <v>(0.278 * E1_2_1_11_mRNA) - (0.00000278 * E1_2_1_11)</v>
      </c>
      <c r="I77" s="26" t="str">
        <f>_xlfn.CONCAT("mRNA",A77,": -&gt; ",B77,"_mRNA | ",G77)</f>
        <v>mRNA76: -&gt; E1_2_1_11_mRNA | 0.00292 - (0.0093 * E1_2_1_11_mRNA)</v>
      </c>
      <c r="J77" s="26" t="str">
        <f>_xlfn.CONCAT("Peptide",A77,": -&gt; ",B77," | ",H77)</f>
        <v>Peptide76: -&gt; E1_2_1_11 | (0.278 * E1_2_1_11_mRNA) - (0.00000278 * E1_2_1_11)</v>
      </c>
    </row>
    <row r="78" spans="1:10" ht="31">
      <c r="A78" s="26">
        <f>ROW(A77)</f>
        <v>77</v>
      </c>
      <c r="B78" s="26" t="s">
        <v>17084</v>
      </c>
      <c r="C78" s="30" t="str">
        <f>_xlfn.CONCAT(B78,"_mRNA : ",B78,"_mRNA")</f>
        <v>E1_2_1_12_mRNA : E1_2_1_12_mRNA</v>
      </c>
      <c r="D78" s="30" t="str">
        <f>_xlfn.CONCAT(B78," : ", B78)</f>
        <v>E1_2_1_12 : E1_2_1_12</v>
      </c>
      <c r="E78" s="5" t="str">
        <f>_xlfn.CONCAT(B78,"_mRNA : ",0)</f>
        <v>E1_2_1_12_mRNA : 0</v>
      </c>
      <c r="F78" s="5" t="str">
        <f>_xlfn.CONCAT(B78," : ", 0)</f>
        <v>E1_2_1_12 : 0</v>
      </c>
      <c r="G78" s="26" t="str">
        <f>_xlfn.CONCAT("0.00292 - (0.0093 * ",B78,"_mRNA)")</f>
        <v>0.00292 - (0.0093 * E1_2_1_12_mRNA)</v>
      </c>
      <c r="H78" s="26" t="str">
        <f>_xlfn.CONCAT("(0.278 * ",B78,"_mRNA)"," - (0.00000278 * ",B78,")")</f>
        <v>(0.278 * E1_2_1_12_mRNA) - (0.00000278 * E1_2_1_12)</v>
      </c>
      <c r="I78" s="26" t="str">
        <f>_xlfn.CONCAT("mRNA",A78,": -&gt; ",B78,"_mRNA | ",G78)</f>
        <v>mRNA77: -&gt; E1_2_1_12_mRNA | 0.00292 - (0.0093 * E1_2_1_12_mRNA)</v>
      </c>
      <c r="J78" s="26" t="str">
        <f>_xlfn.CONCAT("Peptide",A78,": -&gt; ",B78," | ",H78)</f>
        <v>Peptide77: -&gt; E1_2_1_12 | (0.278 * E1_2_1_12_mRNA) - (0.00000278 * E1_2_1_12)</v>
      </c>
    </row>
    <row r="79" spans="1:10" ht="31">
      <c r="A79" s="26">
        <f>ROW(A78)</f>
        <v>78</v>
      </c>
      <c r="B79" s="26" t="s">
        <v>17085</v>
      </c>
      <c r="C79" s="30" t="str">
        <f>_xlfn.CONCAT(B79,"_mRNA : ",B79,"_mRNA")</f>
        <v>E1_2_1_18_mRNA : E1_2_1_18_mRNA</v>
      </c>
      <c r="D79" s="30" t="str">
        <f>_xlfn.CONCAT(B79," : ", B79)</f>
        <v>E1_2_1_18 : E1_2_1_18</v>
      </c>
      <c r="E79" s="5" t="str">
        <f>_xlfn.CONCAT(B79,"_mRNA : ",0)</f>
        <v>E1_2_1_18_mRNA : 0</v>
      </c>
      <c r="F79" s="5" t="str">
        <f>_xlfn.CONCAT(B79," : ", 0)</f>
        <v>E1_2_1_18 : 0</v>
      </c>
      <c r="G79" s="26" t="str">
        <f>_xlfn.CONCAT("0.00292 - (0.0093 * ",B79,"_mRNA)")</f>
        <v>0.00292 - (0.0093 * E1_2_1_18_mRNA)</v>
      </c>
      <c r="H79" s="26" t="str">
        <f>_xlfn.CONCAT("(0.278 * ",B79,"_mRNA)"," - (0.00000278 * ",B79,")")</f>
        <v>(0.278 * E1_2_1_18_mRNA) - (0.00000278 * E1_2_1_18)</v>
      </c>
      <c r="I79" s="26" t="str">
        <f>_xlfn.CONCAT("mRNA",A79,": -&gt; ",B79,"_mRNA | ",G79)</f>
        <v>mRNA78: -&gt; E1_2_1_18_mRNA | 0.00292 - (0.0093 * E1_2_1_18_mRNA)</v>
      </c>
      <c r="J79" s="26" t="str">
        <f>_xlfn.CONCAT("Peptide",A79,": -&gt; ",B79," | ",H79)</f>
        <v>Peptide78: -&gt; E1_2_1_18 | (0.278 * E1_2_1_18_mRNA) - (0.00000278 * E1_2_1_18)</v>
      </c>
    </row>
    <row r="80" spans="1:10" ht="31">
      <c r="A80" s="26">
        <f>ROW(A79)</f>
        <v>79</v>
      </c>
      <c r="B80" s="26" t="s">
        <v>17086</v>
      </c>
      <c r="C80" s="30" t="str">
        <f>_xlfn.CONCAT(B80,"_mRNA : ",B80,"_mRNA")</f>
        <v>E1_2_1_24_mRNA : E1_2_1_24_mRNA</v>
      </c>
      <c r="D80" s="30" t="str">
        <f>_xlfn.CONCAT(B80," : ", B80)</f>
        <v>E1_2_1_24 : E1_2_1_24</v>
      </c>
      <c r="E80" s="5" t="str">
        <f>_xlfn.CONCAT(B80,"_mRNA : ",0)</f>
        <v>E1_2_1_24_mRNA : 0</v>
      </c>
      <c r="F80" s="5" t="str">
        <f>_xlfn.CONCAT(B80," : ", 0)</f>
        <v>E1_2_1_24 : 0</v>
      </c>
      <c r="G80" s="26" t="str">
        <f>_xlfn.CONCAT("0.00292 - (0.0093 * ",B80,"_mRNA)")</f>
        <v>0.00292 - (0.0093 * E1_2_1_24_mRNA)</v>
      </c>
      <c r="H80" s="26" t="str">
        <f>_xlfn.CONCAT("(0.278 * ",B80,"_mRNA)"," - (0.00000278 * ",B80,")")</f>
        <v>(0.278 * E1_2_1_24_mRNA) - (0.00000278 * E1_2_1_24)</v>
      </c>
      <c r="I80" s="26" t="str">
        <f>_xlfn.CONCAT("mRNA",A80,": -&gt; ",B80,"_mRNA | ",G80)</f>
        <v>mRNA79: -&gt; E1_2_1_24_mRNA | 0.00292 - (0.0093 * E1_2_1_24_mRNA)</v>
      </c>
      <c r="J80" s="26" t="str">
        <f>_xlfn.CONCAT("Peptide",A80,": -&gt; ",B80," | ",H80)</f>
        <v>Peptide79: -&gt; E1_2_1_24 | (0.278 * E1_2_1_24_mRNA) - (0.00000278 * E1_2_1_24)</v>
      </c>
    </row>
    <row r="81" spans="1:10" ht="31">
      <c r="A81" s="26">
        <f>ROW(A80)</f>
        <v>80</v>
      </c>
      <c r="B81" s="26" t="s">
        <v>17087</v>
      </c>
      <c r="C81" s="30" t="str">
        <f>_xlfn.CONCAT(B81,"_mRNA : ",B81,"_mRNA")</f>
        <v>E1_2_1_25_mRNA : E1_2_1_25_mRNA</v>
      </c>
      <c r="D81" s="30" t="str">
        <f>_xlfn.CONCAT(B81," : ", B81)</f>
        <v>E1_2_1_25 : E1_2_1_25</v>
      </c>
      <c r="E81" s="5" t="str">
        <f>_xlfn.CONCAT(B81,"_mRNA : ",0)</f>
        <v>E1_2_1_25_mRNA : 0</v>
      </c>
      <c r="F81" s="5" t="str">
        <f>_xlfn.CONCAT(B81," : ", 0)</f>
        <v>E1_2_1_25 : 0</v>
      </c>
      <c r="G81" s="26" t="str">
        <f>_xlfn.CONCAT("0.00292 - (0.0093 * ",B81,"_mRNA)")</f>
        <v>0.00292 - (0.0093 * E1_2_1_25_mRNA)</v>
      </c>
      <c r="H81" s="26" t="str">
        <f>_xlfn.CONCAT("(0.278 * ",B81,"_mRNA)"," - (0.00000278 * ",B81,")")</f>
        <v>(0.278 * E1_2_1_25_mRNA) - (0.00000278 * E1_2_1_25)</v>
      </c>
      <c r="I81" s="26" t="str">
        <f>_xlfn.CONCAT("mRNA",A81,": -&gt; ",B81,"_mRNA | ",G81)</f>
        <v>mRNA80: -&gt; E1_2_1_25_mRNA | 0.00292 - (0.0093 * E1_2_1_25_mRNA)</v>
      </c>
      <c r="J81" s="26" t="str">
        <f>_xlfn.CONCAT("Peptide",A81,": -&gt; ",B81," | ",H81)</f>
        <v>Peptide80: -&gt; E1_2_1_25 | (0.278 * E1_2_1_25_mRNA) - (0.00000278 * E1_2_1_25)</v>
      </c>
    </row>
    <row r="82" spans="1:10" ht="31">
      <c r="A82" s="26">
        <f>ROW(A81)</f>
        <v>81</v>
      </c>
      <c r="B82" s="26" t="s">
        <v>17088</v>
      </c>
      <c r="C82" s="30" t="str">
        <f>_xlfn.CONCAT(B82,"_mRNA : ",B82,"_mRNA")</f>
        <v>E1_2_1_26_mRNA : E1_2_1_26_mRNA</v>
      </c>
      <c r="D82" s="30" t="str">
        <f>_xlfn.CONCAT(B82," : ", B82)</f>
        <v>E1_2_1_26 : E1_2_1_26</v>
      </c>
      <c r="E82" s="5" t="str">
        <f>_xlfn.CONCAT(B82,"_mRNA : ",0)</f>
        <v>E1_2_1_26_mRNA : 0</v>
      </c>
      <c r="F82" s="5" t="str">
        <f>_xlfn.CONCAT(B82," : ", 0)</f>
        <v>E1_2_1_26 : 0</v>
      </c>
      <c r="G82" s="26" t="str">
        <f>_xlfn.CONCAT("0.00292 - (0.0093 * ",B82,"_mRNA)")</f>
        <v>0.00292 - (0.0093 * E1_2_1_26_mRNA)</v>
      </c>
      <c r="H82" s="26" t="str">
        <f>_xlfn.CONCAT("(0.278 * ",B82,"_mRNA)"," - (0.00000278 * ",B82,")")</f>
        <v>(0.278 * E1_2_1_26_mRNA) - (0.00000278 * E1_2_1_26)</v>
      </c>
      <c r="I82" s="26" t="str">
        <f>_xlfn.CONCAT("mRNA",A82,": -&gt; ",B82,"_mRNA | ",G82)</f>
        <v>mRNA81: -&gt; E1_2_1_26_mRNA | 0.00292 - (0.0093 * E1_2_1_26_mRNA)</v>
      </c>
      <c r="J82" s="26" t="str">
        <f>_xlfn.CONCAT("Peptide",A82,": -&gt; ",B82," | ",H82)</f>
        <v>Peptide81: -&gt; E1_2_1_26 | (0.278 * E1_2_1_26_mRNA) - (0.00000278 * E1_2_1_26)</v>
      </c>
    </row>
    <row r="83" spans="1:10" ht="31">
      <c r="A83" s="26">
        <f>ROW(A82)</f>
        <v>82</v>
      </c>
      <c r="B83" s="26" t="s">
        <v>17089</v>
      </c>
      <c r="C83" s="30" t="str">
        <f>_xlfn.CONCAT(B83,"_mRNA : ",B83,"_mRNA")</f>
        <v>E1_2_1_27_mRNA : E1_2_1_27_mRNA</v>
      </c>
      <c r="D83" s="30" t="str">
        <f>_xlfn.CONCAT(B83," : ", B83)</f>
        <v>E1_2_1_27 : E1_2_1_27</v>
      </c>
      <c r="E83" s="5" t="str">
        <f>_xlfn.CONCAT(B83,"_mRNA : ",0)</f>
        <v>E1_2_1_27_mRNA : 0</v>
      </c>
      <c r="F83" s="5" t="str">
        <f>_xlfn.CONCAT(B83," : ", 0)</f>
        <v>E1_2_1_27 : 0</v>
      </c>
      <c r="G83" s="26" t="str">
        <f>_xlfn.CONCAT("0.00292 - (0.0093 * ",B83,"_mRNA)")</f>
        <v>0.00292 - (0.0093 * E1_2_1_27_mRNA)</v>
      </c>
      <c r="H83" s="26" t="str">
        <f>_xlfn.CONCAT("(0.278 * ",B83,"_mRNA)"," - (0.00000278 * ",B83,")")</f>
        <v>(0.278 * E1_2_1_27_mRNA) - (0.00000278 * E1_2_1_27)</v>
      </c>
      <c r="I83" s="26" t="str">
        <f>_xlfn.CONCAT("mRNA",A83,": -&gt; ",B83,"_mRNA | ",G83)</f>
        <v>mRNA82: -&gt; E1_2_1_27_mRNA | 0.00292 - (0.0093 * E1_2_1_27_mRNA)</v>
      </c>
      <c r="J83" s="26" t="str">
        <f>_xlfn.CONCAT("Peptide",A83,": -&gt; ",B83," | ",H83)</f>
        <v>Peptide82: -&gt; E1_2_1_27 | (0.278 * E1_2_1_27_mRNA) - (0.00000278 * E1_2_1_27)</v>
      </c>
    </row>
    <row r="84" spans="1:10" ht="31">
      <c r="A84" s="26">
        <f>ROW(A83)</f>
        <v>83</v>
      </c>
      <c r="B84" s="26" t="s">
        <v>17090</v>
      </c>
      <c r="C84" s="30" t="str">
        <f>_xlfn.CONCAT(B84,"_mRNA : ",B84,"_mRNA")</f>
        <v>E1_2_1_3_mRNA : E1_2_1_3_mRNA</v>
      </c>
      <c r="D84" s="30" t="str">
        <f>_xlfn.CONCAT(B84," : ", B84)</f>
        <v>E1_2_1_3 : E1_2_1_3</v>
      </c>
      <c r="E84" s="5" t="str">
        <f>_xlfn.CONCAT(B84,"_mRNA : ",0)</f>
        <v>E1_2_1_3_mRNA : 0</v>
      </c>
      <c r="F84" s="5" t="str">
        <f>_xlfn.CONCAT(B84," : ", 0)</f>
        <v>E1_2_1_3 : 0</v>
      </c>
      <c r="G84" s="26" t="str">
        <f>_xlfn.CONCAT("0.00292 - (0.0093 * ",B84,"_mRNA)")</f>
        <v>0.00292 - (0.0093 * E1_2_1_3_mRNA)</v>
      </c>
      <c r="H84" s="26" t="str">
        <f>_xlfn.CONCAT("(0.278 * ",B84,"_mRNA)"," - (0.00000278 * ",B84,")")</f>
        <v>(0.278 * E1_2_1_3_mRNA) - (0.00000278 * E1_2_1_3)</v>
      </c>
      <c r="I84" s="26" t="str">
        <f>_xlfn.CONCAT("mRNA",A84,": -&gt; ",B84,"_mRNA | ",G84)</f>
        <v>mRNA83: -&gt; E1_2_1_3_mRNA | 0.00292 - (0.0093 * E1_2_1_3_mRNA)</v>
      </c>
      <c r="J84" s="26" t="str">
        <f>_xlfn.CONCAT("Peptide",A84,": -&gt; ",B84," | ",H84)</f>
        <v>Peptide83: -&gt; E1_2_1_3 | (0.278 * E1_2_1_3_mRNA) - (0.00000278 * E1_2_1_3)</v>
      </c>
    </row>
    <row r="85" spans="1:10" ht="31">
      <c r="A85" s="26">
        <f>ROW(A84)</f>
        <v>84</v>
      </c>
      <c r="B85" s="26" t="s">
        <v>17091</v>
      </c>
      <c r="C85" s="30" t="str">
        <f>_xlfn.CONCAT(B85,"_mRNA : ",B85,"_mRNA")</f>
        <v>E1_2_1_38_mRNA : E1_2_1_38_mRNA</v>
      </c>
      <c r="D85" s="30" t="str">
        <f>_xlfn.CONCAT(B85," : ", B85)</f>
        <v>E1_2_1_38 : E1_2_1_38</v>
      </c>
      <c r="E85" s="5" t="str">
        <f>_xlfn.CONCAT(B85,"_mRNA : ",0)</f>
        <v>E1_2_1_38_mRNA : 0</v>
      </c>
      <c r="F85" s="5" t="str">
        <f>_xlfn.CONCAT(B85," : ", 0)</f>
        <v>E1_2_1_38 : 0</v>
      </c>
      <c r="G85" s="26" t="str">
        <f>_xlfn.CONCAT("0.00292 - (0.0093 * ",B85,"_mRNA)")</f>
        <v>0.00292 - (0.0093 * E1_2_1_38_mRNA)</v>
      </c>
      <c r="H85" s="26" t="str">
        <f>_xlfn.CONCAT("(0.278 * ",B85,"_mRNA)"," - (0.00000278 * ",B85,")")</f>
        <v>(0.278 * E1_2_1_38_mRNA) - (0.00000278 * E1_2_1_38)</v>
      </c>
      <c r="I85" s="26" t="str">
        <f>_xlfn.CONCAT("mRNA",A85,": -&gt; ",B85,"_mRNA | ",G85)</f>
        <v>mRNA84: -&gt; E1_2_1_38_mRNA | 0.00292 - (0.0093 * E1_2_1_38_mRNA)</v>
      </c>
      <c r="J85" s="26" t="str">
        <f>_xlfn.CONCAT("Peptide",A85,": -&gt; ",B85," | ",H85)</f>
        <v>Peptide84: -&gt; E1_2_1_38 | (0.278 * E1_2_1_38_mRNA) - (0.00000278 * E1_2_1_38)</v>
      </c>
    </row>
    <row r="86" spans="1:10" ht="31">
      <c r="A86" s="26">
        <f>ROW(A85)</f>
        <v>85</v>
      </c>
      <c r="B86" s="26" t="s">
        <v>17092</v>
      </c>
      <c r="C86" s="30" t="str">
        <f>_xlfn.CONCAT(B86,"_mRNA : ",B86,"_mRNA")</f>
        <v>E1_2_1_41_mRNA : E1_2_1_41_mRNA</v>
      </c>
      <c r="D86" s="30" t="str">
        <f>_xlfn.CONCAT(B86," : ", B86)</f>
        <v>E1_2_1_41 : E1_2_1_41</v>
      </c>
      <c r="E86" s="5" t="str">
        <f>_xlfn.CONCAT(B86,"_mRNA : ",0)</f>
        <v>E1_2_1_41_mRNA : 0</v>
      </c>
      <c r="F86" s="5" t="str">
        <f>_xlfn.CONCAT(B86," : ", 0)</f>
        <v>E1_2_1_41 : 0</v>
      </c>
      <c r="G86" s="26" t="str">
        <f>_xlfn.CONCAT("0.00292 - (0.0093 * ",B86,"_mRNA)")</f>
        <v>0.00292 - (0.0093 * E1_2_1_41_mRNA)</v>
      </c>
      <c r="H86" s="26" t="str">
        <f>_xlfn.CONCAT("(0.278 * ",B86,"_mRNA)"," - (0.00000278 * ",B86,")")</f>
        <v>(0.278 * E1_2_1_41_mRNA) - (0.00000278 * E1_2_1_41)</v>
      </c>
      <c r="I86" s="26" t="str">
        <f>_xlfn.CONCAT("mRNA",A86,": -&gt; ",B86,"_mRNA | ",G86)</f>
        <v>mRNA85: -&gt; E1_2_1_41_mRNA | 0.00292 - (0.0093 * E1_2_1_41_mRNA)</v>
      </c>
      <c r="J86" s="26" t="str">
        <f>_xlfn.CONCAT("Peptide",A86,": -&gt; ",B86," | ",H86)</f>
        <v>Peptide85: -&gt; E1_2_1_41 | (0.278 * E1_2_1_41_mRNA) - (0.00000278 * E1_2_1_41)</v>
      </c>
    </row>
    <row r="87" spans="1:10" ht="31">
      <c r="A87" s="26">
        <f>ROW(A86)</f>
        <v>86</v>
      </c>
      <c r="B87" s="26" t="s">
        <v>17093</v>
      </c>
      <c r="C87" s="30" t="str">
        <f>_xlfn.CONCAT(B87,"_mRNA : ",B87,"_mRNA")</f>
        <v>E1_2_1_59_mRNA : E1_2_1_59_mRNA</v>
      </c>
      <c r="D87" s="30" t="str">
        <f>_xlfn.CONCAT(B87," : ", B87)</f>
        <v>E1_2_1_59 : E1_2_1_59</v>
      </c>
      <c r="E87" s="5" t="str">
        <f>_xlfn.CONCAT(B87,"_mRNA : ",0)</f>
        <v>E1_2_1_59_mRNA : 0</v>
      </c>
      <c r="F87" s="5" t="str">
        <f>_xlfn.CONCAT(B87," : ", 0)</f>
        <v>E1_2_1_59 : 0</v>
      </c>
      <c r="G87" s="26" t="str">
        <f>_xlfn.CONCAT("0.00292 - (0.0093 * ",B87,"_mRNA)")</f>
        <v>0.00292 - (0.0093 * E1_2_1_59_mRNA)</v>
      </c>
      <c r="H87" s="26" t="str">
        <f>_xlfn.CONCAT("(0.278 * ",B87,"_mRNA)"," - (0.00000278 * ",B87,")")</f>
        <v>(0.278 * E1_2_1_59_mRNA) - (0.00000278 * E1_2_1_59)</v>
      </c>
      <c r="I87" s="26" t="str">
        <f>_xlfn.CONCAT("mRNA",A87,": -&gt; ",B87,"_mRNA | ",G87)</f>
        <v>mRNA86: -&gt; E1_2_1_59_mRNA | 0.00292 - (0.0093 * E1_2_1_59_mRNA)</v>
      </c>
      <c r="J87" s="26" t="str">
        <f>_xlfn.CONCAT("Peptide",A87,": -&gt; ",B87," | ",H87)</f>
        <v>Peptide86: -&gt; E1_2_1_59 | (0.278 * E1_2_1_59_mRNA) - (0.00000278 * E1_2_1_59)</v>
      </c>
    </row>
    <row r="88" spans="1:10" ht="31">
      <c r="A88" s="26">
        <f>ROW(A87)</f>
        <v>87</v>
      </c>
      <c r="B88" s="26" t="s">
        <v>17094</v>
      </c>
      <c r="C88" s="30" t="str">
        <f>_xlfn.CONCAT(B88,"_mRNA : ",B88,"_mRNA")</f>
        <v>E1_2_1_67_mRNA : E1_2_1_67_mRNA</v>
      </c>
      <c r="D88" s="30" t="str">
        <f>_xlfn.CONCAT(B88," : ", B88)</f>
        <v>E1_2_1_67 : E1_2_1_67</v>
      </c>
      <c r="E88" s="5" t="str">
        <f>_xlfn.CONCAT(B88,"_mRNA : ",0)</f>
        <v>E1_2_1_67_mRNA : 0</v>
      </c>
      <c r="F88" s="5" t="str">
        <f>_xlfn.CONCAT(B88," : ", 0)</f>
        <v>E1_2_1_67 : 0</v>
      </c>
      <c r="G88" s="26" t="str">
        <f>_xlfn.CONCAT("0.00292 - (0.0093 * ",B88,"_mRNA)")</f>
        <v>0.00292 - (0.0093 * E1_2_1_67_mRNA)</v>
      </c>
      <c r="H88" s="26" t="str">
        <f>_xlfn.CONCAT("(0.278 * ",B88,"_mRNA)"," - (0.00000278 * ",B88,")")</f>
        <v>(0.278 * E1_2_1_67_mRNA) - (0.00000278 * E1_2_1_67)</v>
      </c>
      <c r="I88" s="26" t="str">
        <f>_xlfn.CONCAT("mRNA",A88,": -&gt; ",B88,"_mRNA | ",G88)</f>
        <v>mRNA87: -&gt; E1_2_1_67_mRNA | 0.00292 - (0.0093 * E1_2_1_67_mRNA)</v>
      </c>
      <c r="J88" s="26" t="str">
        <f>_xlfn.CONCAT("Peptide",A88,": -&gt; ",B88," | ",H88)</f>
        <v>Peptide87: -&gt; E1_2_1_67 | (0.278 * E1_2_1_67_mRNA) - (0.00000278 * E1_2_1_67)</v>
      </c>
    </row>
    <row r="89" spans="1:10" ht="31">
      <c r="A89" s="26">
        <f>ROW(A88)</f>
        <v>88</v>
      </c>
      <c r="B89" s="26" t="s">
        <v>17095</v>
      </c>
      <c r="C89" s="30" t="str">
        <f>_xlfn.CONCAT(B89,"_mRNA : ",B89,"_mRNA")</f>
        <v>E1_2_1_70_mRNA : E1_2_1_70_mRNA</v>
      </c>
      <c r="D89" s="30" t="str">
        <f>_xlfn.CONCAT(B89," : ", B89)</f>
        <v>E1_2_1_70 : E1_2_1_70</v>
      </c>
      <c r="E89" s="5" t="str">
        <f>_xlfn.CONCAT(B89,"_mRNA : ",0)</f>
        <v>E1_2_1_70_mRNA : 0</v>
      </c>
      <c r="F89" s="5" t="str">
        <f>_xlfn.CONCAT(B89," : ", 0)</f>
        <v>E1_2_1_70 : 0</v>
      </c>
      <c r="G89" s="26" t="str">
        <f>_xlfn.CONCAT("0.00292 - (0.0093 * ",B89,"_mRNA)")</f>
        <v>0.00292 - (0.0093 * E1_2_1_70_mRNA)</v>
      </c>
      <c r="H89" s="26" t="str">
        <f>_xlfn.CONCAT("(0.278 * ",B89,"_mRNA)"," - (0.00000278 * ",B89,")")</f>
        <v>(0.278 * E1_2_1_70_mRNA) - (0.00000278 * E1_2_1_70)</v>
      </c>
      <c r="I89" s="26" t="str">
        <f>_xlfn.CONCAT("mRNA",A89,": -&gt; ",B89,"_mRNA | ",G89)</f>
        <v>mRNA88: -&gt; E1_2_1_70_mRNA | 0.00292 - (0.0093 * E1_2_1_70_mRNA)</v>
      </c>
      <c r="J89" s="26" t="str">
        <f>_xlfn.CONCAT("Peptide",A89,": -&gt; ",B89," | ",H89)</f>
        <v>Peptide88: -&gt; E1_2_1_70 | (0.278 * E1_2_1_70_mRNA) - (0.00000278 * E1_2_1_70)</v>
      </c>
    </row>
    <row r="90" spans="1:10" ht="31">
      <c r="A90" s="26">
        <f>ROW(A89)</f>
        <v>89</v>
      </c>
      <c r="B90" s="26" t="s">
        <v>17096</v>
      </c>
      <c r="C90" s="30" t="str">
        <f>_xlfn.CONCAT(B90,"_mRNA : ",B90,"_mRNA")</f>
        <v>E1_2_1_8_mRNA : E1_2_1_8_mRNA</v>
      </c>
      <c r="D90" s="30" t="str">
        <f>_xlfn.CONCAT(B90," : ", B90)</f>
        <v>E1_2_1_8 : E1_2_1_8</v>
      </c>
      <c r="E90" s="5" t="str">
        <f>_xlfn.CONCAT(B90,"_mRNA : ",0)</f>
        <v>E1_2_1_8_mRNA : 0</v>
      </c>
      <c r="F90" s="5" t="str">
        <f>_xlfn.CONCAT(B90," : ", 0)</f>
        <v>E1_2_1_8 : 0</v>
      </c>
      <c r="G90" s="26" t="str">
        <f>_xlfn.CONCAT("0.00292 - (0.0093 * ",B90,"_mRNA)")</f>
        <v>0.00292 - (0.0093 * E1_2_1_8_mRNA)</v>
      </c>
      <c r="H90" s="26" t="str">
        <f>_xlfn.CONCAT("(0.278 * ",B90,"_mRNA)"," - (0.00000278 * ",B90,")")</f>
        <v>(0.278 * E1_2_1_8_mRNA) - (0.00000278 * E1_2_1_8)</v>
      </c>
      <c r="I90" s="26" t="str">
        <f>_xlfn.CONCAT("mRNA",A90,": -&gt; ",B90,"_mRNA | ",G90)</f>
        <v>mRNA89: -&gt; E1_2_1_8_mRNA | 0.00292 - (0.0093 * E1_2_1_8_mRNA)</v>
      </c>
      <c r="J90" s="26" t="str">
        <f>_xlfn.CONCAT("Peptide",A90,": -&gt; ",B90," | ",H90)</f>
        <v>Peptide89: -&gt; E1_2_1_8 | (0.278 * E1_2_1_8_mRNA) - (0.00000278 * E1_2_1_8)</v>
      </c>
    </row>
    <row r="91" spans="1:10" ht="31">
      <c r="A91" s="26">
        <f>ROW(A90)</f>
        <v>90</v>
      </c>
      <c r="B91" s="26" t="s">
        <v>17097</v>
      </c>
      <c r="C91" s="30" t="str">
        <f>_xlfn.CONCAT(B91,"_mRNA : ",B91,"_mRNA")</f>
        <v>E1_2_1_88_mRNA : E1_2_1_88_mRNA</v>
      </c>
      <c r="D91" s="30" t="str">
        <f>_xlfn.CONCAT(B91," : ", B91)</f>
        <v>E1_2_1_88 : E1_2_1_88</v>
      </c>
      <c r="E91" s="5" t="str">
        <f>_xlfn.CONCAT(B91,"_mRNA : ",0)</f>
        <v>E1_2_1_88_mRNA : 0</v>
      </c>
      <c r="F91" s="5" t="str">
        <f>_xlfn.CONCAT(B91," : ", 0)</f>
        <v>E1_2_1_88 : 0</v>
      </c>
      <c r="G91" s="26" t="str">
        <f>_xlfn.CONCAT("0.00292 - (0.0093 * ",B91,"_mRNA)")</f>
        <v>0.00292 - (0.0093 * E1_2_1_88_mRNA)</v>
      </c>
      <c r="H91" s="26" t="str">
        <f>_xlfn.CONCAT("(0.278 * ",B91,"_mRNA)"," - (0.00000278 * ",B91,")")</f>
        <v>(0.278 * E1_2_1_88_mRNA) - (0.00000278 * E1_2_1_88)</v>
      </c>
      <c r="I91" s="26" t="str">
        <f>_xlfn.CONCAT("mRNA",A91,": -&gt; ",B91,"_mRNA | ",G91)</f>
        <v>mRNA90: -&gt; E1_2_1_88_mRNA | 0.00292 - (0.0093 * E1_2_1_88_mRNA)</v>
      </c>
      <c r="J91" s="26" t="str">
        <f>_xlfn.CONCAT("Peptide",A91,": -&gt; ",B91," | ",H91)</f>
        <v>Peptide90: -&gt; E1_2_1_88 | (0.278 * E1_2_1_88_mRNA) - (0.00000278 * E1_2_1_88)</v>
      </c>
    </row>
    <row r="92" spans="1:10" ht="31">
      <c r="A92" s="26">
        <f>ROW(A91)</f>
        <v>91</v>
      </c>
      <c r="B92" s="26" t="s">
        <v>17098</v>
      </c>
      <c r="C92" s="30" t="str">
        <f>_xlfn.CONCAT(B92,"_mRNA : ",B92,"_mRNA")</f>
        <v>E1_2_3_3_mRNA : E1_2_3_3_mRNA</v>
      </c>
      <c r="D92" s="30" t="str">
        <f>_xlfn.CONCAT(B92," : ", B92)</f>
        <v>E1_2_3_3 : E1_2_3_3</v>
      </c>
      <c r="E92" s="5" t="str">
        <f>_xlfn.CONCAT(B92,"_mRNA : ",0)</f>
        <v>E1_2_3_3_mRNA : 0</v>
      </c>
      <c r="F92" s="5" t="str">
        <f>_xlfn.CONCAT(B92," : ", 0)</f>
        <v>E1_2_3_3 : 0</v>
      </c>
      <c r="G92" s="26" t="str">
        <f>_xlfn.CONCAT("0.00292 - (0.0093 * ",B92,"_mRNA)")</f>
        <v>0.00292 - (0.0093 * E1_2_3_3_mRNA)</v>
      </c>
      <c r="H92" s="26" t="str">
        <f>_xlfn.CONCAT("(0.278 * ",B92,"_mRNA)"," - (0.00000278 * ",B92,")")</f>
        <v>(0.278 * E1_2_3_3_mRNA) - (0.00000278 * E1_2_3_3)</v>
      </c>
      <c r="I92" s="26" t="str">
        <f>_xlfn.CONCAT("mRNA",A92,": -&gt; ",B92,"_mRNA | ",G92)</f>
        <v>mRNA91: -&gt; E1_2_3_3_mRNA | 0.00292 - (0.0093 * E1_2_3_3_mRNA)</v>
      </c>
      <c r="J92" s="26" t="str">
        <f>_xlfn.CONCAT("Peptide",A92,": -&gt; ",B92," | ",H92)</f>
        <v>Peptide91: -&gt; E1_2_3_3 | (0.278 * E1_2_3_3_mRNA) - (0.00000278 * E1_2_3_3)</v>
      </c>
    </row>
    <row r="93" spans="1:10" ht="31">
      <c r="A93" s="26">
        <f>ROW(A92)</f>
        <v>92</v>
      </c>
      <c r="B93" s="26" t="s">
        <v>17099</v>
      </c>
      <c r="C93" s="30" t="str">
        <f>_xlfn.CONCAT(B93,"_mRNA : ",B93,"_mRNA")</f>
        <v>E1_2_4_1_mRNA : E1_2_4_1_mRNA</v>
      </c>
      <c r="D93" s="30" t="str">
        <f>_xlfn.CONCAT(B93," : ", B93)</f>
        <v>E1_2_4_1 : E1_2_4_1</v>
      </c>
      <c r="E93" s="5" t="str">
        <f>_xlfn.CONCAT(B93,"_mRNA : ",0)</f>
        <v>E1_2_4_1_mRNA : 0</v>
      </c>
      <c r="F93" s="5" t="str">
        <f>_xlfn.CONCAT(B93," : ", 0)</f>
        <v>E1_2_4_1 : 0</v>
      </c>
      <c r="G93" s="26" t="str">
        <f>_xlfn.CONCAT("0.00292 - (0.0093 * ",B93,"_mRNA)")</f>
        <v>0.00292 - (0.0093 * E1_2_4_1_mRNA)</v>
      </c>
      <c r="H93" s="26" t="str">
        <f>_xlfn.CONCAT("(0.278 * ",B93,"_mRNA)"," - (0.00000278 * ",B93,")")</f>
        <v>(0.278 * E1_2_4_1_mRNA) - (0.00000278 * E1_2_4_1)</v>
      </c>
      <c r="I93" s="26" t="str">
        <f>_xlfn.CONCAT("mRNA",A93,": -&gt; ",B93,"_mRNA | ",G93)</f>
        <v>mRNA92: -&gt; E1_2_4_1_mRNA | 0.00292 - (0.0093 * E1_2_4_1_mRNA)</v>
      </c>
      <c r="J93" s="26" t="str">
        <f>_xlfn.CONCAT("Peptide",A93,": -&gt; ",B93," | ",H93)</f>
        <v>Peptide92: -&gt; E1_2_4_1 | (0.278 * E1_2_4_1_mRNA) - (0.00000278 * E1_2_4_1)</v>
      </c>
    </row>
    <row r="94" spans="1:10" ht="31">
      <c r="A94" s="26">
        <f>ROW(A93)</f>
        <v>93</v>
      </c>
      <c r="B94" s="26" t="s">
        <v>17100</v>
      </c>
      <c r="C94" s="30" t="str">
        <f>_xlfn.CONCAT(B94,"_mRNA : ",B94,"_mRNA")</f>
        <v>E1_2_4_2_mRNA : E1_2_4_2_mRNA</v>
      </c>
      <c r="D94" s="30" t="str">
        <f>_xlfn.CONCAT(B94," : ", B94)</f>
        <v>E1_2_4_2 : E1_2_4_2</v>
      </c>
      <c r="E94" s="5" t="str">
        <f>_xlfn.CONCAT(B94,"_mRNA : ",0)</f>
        <v>E1_2_4_2_mRNA : 0</v>
      </c>
      <c r="F94" s="5" t="str">
        <f>_xlfn.CONCAT(B94," : ", 0)</f>
        <v>E1_2_4_2 : 0</v>
      </c>
      <c r="G94" s="26" t="str">
        <f>_xlfn.CONCAT("0.00292 - (0.0093 * ",B94,"_mRNA)")</f>
        <v>0.00292 - (0.0093 * E1_2_4_2_mRNA)</v>
      </c>
      <c r="H94" s="26" t="str">
        <f>_xlfn.CONCAT("(0.278 * ",B94,"_mRNA)"," - (0.00000278 * ",B94,")")</f>
        <v>(0.278 * E1_2_4_2_mRNA) - (0.00000278 * E1_2_4_2)</v>
      </c>
      <c r="I94" s="26" t="str">
        <f>_xlfn.CONCAT("mRNA",A94,": -&gt; ",B94,"_mRNA | ",G94)</f>
        <v>mRNA93: -&gt; E1_2_4_2_mRNA | 0.00292 - (0.0093 * E1_2_4_2_mRNA)</v>
      </c>
      <c r="J94" s="26" t="str">
        <f>_xlfn.CONCAT("Peptide",A94,": -&gt; ",B94," | ",H94)</f>
        <v>Peptide93: -&gt; E1_2_4_2 | (0.278 * E1_2_4_2_mRNA) - (0.00000278 * E1_2_4_2)</v>
      </c>
    </row>
    <row r="95" spans="1:10" ht="31">
      <c r="A95" s="26">
        <f>ROW(A94)</f>
        <v>94</v>
      </c>
      <c r="B95" s="26" t="s">
        <v>17101</v>
      </c>
      <c r="C95" s="30" t="str">
        <f>_xlfn.CONCAT(B95,"_mRNA : ",B95,"_mRNA")</f>
        <v>E1_2_4_4_mRNA : E1_2_4_4_mRNA</v>
      </c>
      <c r="D95" s="30" t="str">
        <f>_xlfn.CONCAT(B95," : ", B95)</f>
        <v>E1_2_4_4 : E1_2_4_4</v>
      </c>
      <c r="E95" s="5" t="str">
        <f>_xlfn.CONCAT(B95,"_mRNA : ",0)</f>
        <v>E1_2_4_4_mRNA : 0</v>
      </c>
      <c r="F95" s="5" t="str">
        <f>_xlfn.CONCAT(B95," : ", 0)</f>
        <v>E1_2_4_4 : 0</v>
      </c>
      <c r="G95" s="26" t="str">
        <f>_xlfn.CONCAT("0.00292 - (0.0093 * ",B95,"_mRNA)")</f>
        <v>0.00292 - (0.0093 * E1_2_4_4_mRNA)</v>
      </c>
      <c r="H95" s="26" t="str">
        <f>_xlfn.CONCAT("(0.278 * ",B95,"_mRNA)"," - (0.00000278 * ",B95,")")</f>
        <v>(0.278 * E1_2_4_4_mRNA) - (0.00000278 * E1_2_4_4)</v>
      </c>
      <c r="I95" s="26" t="str">
        <f>_xlfn.CONCAT("mRNA",A95,": -&gt; ",B95,"_mRNA | ",G95)</f>
        <v>mRNA94: -&gt; E1_2_4_4_mRNA | 0.00292 - (0.0093 * E1_2_4_4_mRNA)</v>
      </c>
      <c r="J95" s="26" t="str">
        <f>_xlfn.CONCAT("Peptide",A95,": -&gt; ",B95," | ",H95)</f>
        <v>Peptide94: -&gt; E1_2_4_4 | (0.278 * E1_2_4_4_mRNA) - (0.00000278 * E1_2_4_4)</v>
      </c>
    </row>
    <row r="96" spans="1:10" ht="31">
      <c r="A96" s="26">
        <f>ROW(A95)</f>
        <v>95</v>
      </c>
      <c r="B96" s="26" t="s">
        <v>17102</v>
      </c>
      <c r="C96" s="30" t="str">
        <f>_xlfn.CONCAT(B96,"_mRNA : ",B96,"_mRNA")</f>
        <v>E1_20_4_4_mRNA : E1_20_4_4_mRNA</v>
      </c>
      <c r="D96" s="30" t="str">
        <f>_xlfn.CONCAT(B96," : ", B96)</f>
        <v>E1_20_4_4 : E1_20_4_4</v>
      </c>
      <c r="E96" s="5" t="str">
        <f>_xlfn.CONCAT(B96,"_mRNA : ",0)</f>
        <v>E1_20_4_4_mRNA : 0</v>
      </c>
      <c r="F96" s="5" t="str">
        <f>_xlfn.CONCAT(B96," : ", 0)</f>
        <v>E1_20_4_4 : 0</v>
      </c>
      <c r="G96" s="26" t="str">
        <f>_xlfn.CONCAT("0.00292 - (0.0093 * ",B96,"_mRNA)")</f>
        <v>0.00292 - (0.0093 * E1_20_4_4_mRNA)</v>
      </c>
      <c r="H96" s="26" t="str">
        <f>_xlfn.CONCAT("(0.278 * ",B96,"_mRNA)"," - (0.00000278 * ",B96,")")</f>
        <v>(0.278 * E1_20_4_4_mRNA) - (0.00000278 * E1_20_4_4)</v>
      </c>
      <c r="I96" s="26" t="str">
        <f>_xlfn.CONCAT("mRNA",A96,": -&gt; ",B96,"_mRNA | ",G96)</f>
        <v>mRNA95: -&gt; E1_20_4_4_mRNA | 0.00292 - (0.0093 * E1_20_4_4_mRNA)</v>
      </c>
      <c r="J96" s="26" t="str">
        <f>_xlfn.CONCAT("Peptide",A96,": -&gt; ",B96," | ",H96)</f>
        <v>Peptide95: -&gt; E1_20_4_4 | (0.278 * E1_20_4_4_mRNA) - (0.00000278 * E1_20_4_4)</v>
      </c>
    </row>
    <row r="97" spans="1:10" ht="31">
      <c r="A97" s="26">
        <f>ROW(A96)</f>
        <v>96</v>
      </c>
      <c r="B97" s="26" t="s">
        <v>17103</v>
      </c>
      <c r="C97" s="30" t="str">
        <f>_xlfn.CONCAT(B97,"_mRNA : ",B97,"_mRNA")</f>
        <v>E1_3_1_10_mRNA : E1_3_1_10_mRNA</v>
      </c>
      <c r="D97" s="30" t="str">
        <f>_xlfn.CONCAT(B97," : ", B97)</f>
        <v>E1_3_1_10 : E1_3_1_10</v>
      </c>
      <c r="E97" s="5" t="str">
        <f>_xlfn.CONCAT(B97,"_mRNA : ",0)</f>
        <v>E1_3_1_10_mRNA : 0</v>
      </c>
      <c r="F97" s="5" t="str">
        <f>_xlfn.CONCAT(B97," : ", 0)</f>
        <v>E1_3_1_10 : 0</v>
      </c>
      <c r="G97" s="26" t="str">
        <f>_xlfn.CONCAT("0.00292 - (0.0093 * ",B97,"_mRNA)")</f>
        <v>0.00292 - (0.0093 * E1_3_1_10_mRNA)</v>
      </c>
      <c r="H97" s="26" t="str">
        <f>_xlfn.CONCAT("(0.278 * ",B97,"_mRNA)"," - (0.00000278 * ",B97,")")</f>
        <v>(0.278 * E1_3_1_10_mRNA) - (0.00000278 * E1_3_1_10)</v>
      </c>
      <c r="I97" s="26" t="str">
        <f>_xlfn.CONCAT("mRNA",A97,": -&gt; ",B97,"_mRNA | ",G97)</f>
        <v>mRNA96: -&gt; E1_3_1_10_mRNA | 0.00292 - (0.0093 * E1_3_1_10_mRNA)</v>
      </c>
      <c r="J97" s="26" t="str">
        <f>_xlfn.CONCAT("Peptide",A97,": -&gt; ",B97," | ",H97)</f>
        <v>Peptide96: -&gt; E1_3_1_10 | (0.278 * E1_3_1_10_mRNA) - (0.00000278 * E1_3_1_10)</v>
      </c>
    </row>
    <row r="98" spans="1:10" ht="31">
      <c r="A98" s="26">
        <f>ROW(A97)</f>
        <v>97</v>
      </c>
      <c r="B98" s="26" t="s">
        <v>17104</v>
      </c>
      <c r="C98" s="30" t="str">
        <f>_xlfn.CONCAT(B98,"_mRNA : ",B98,"_mRNA")</f>
        <v>E1_3_1_12_mRNA : E1_3_1_12_mRNA</v>
      </c>
      <c r="D98" s="30" t="str">
        <f>_xlfn.CONCAT(B98," : ", B98)</f>
        <v>E1_3_1_12 : E1_3_1_12</v>
      </c>
      <c r="E98" s="5" t="str">
        <f>_xlfn.CONCAT(B98,"_mRNA : ",0)</f>
        <v>E1_3_1_12_mRNA : 0</v>
      </c>
      <c r="F98" s="5" t="str">
        <f>_xlfn.CONCAT(B98," : ", 0)</f>
        <v>E1_3_1_12 : 0</v>
      </c>
      <c r="G98" s="26" t="str">
        <f>_xlfn.CONCAT("0.00292 - (0.0093 * ",B98,"_mRNA)")</f>
        <v>0.00292 - (0.0093 * E1_3_1_12_mRNA)</v>
      </c>
      <c r="H98" s="26" t="str">
        <f>_xlfn.CONCAT("(0.278 * ",B98,"_mRNA)"," - (0.00000278 * ",B98,")")</f>
        <v>(0.278 * E1_3_1_12_mRNA) - (0.00000278 * E1_3_1_12)</v>
      </c>
      <c r="I98" s="26" t="str">
        <f>_xlfn.CONCAT("mRNA",A98,": -&gt; ",B98,"_mRNA | ",G98)</f>
        <v>mRNA97: -&gt; E1_3_1_12_mRNA | 0.00292 - (0.0093 * E1_3_1_12_mRNA)</v>
      </c>
      <c r="J98" s="26" t="str">
        <f>_xlfn.CONCAT("Peptide",A98,": -&gt; ",B98," | ",H98)</f>
        <v>Peptide97: -&gt; E1_3_1_12 | (0.278 * E1_3_1_12_mRNA) - (0.00000278 * E1_3_1_12)</v>
      </c>
    </row>
    <row r="99" spans="1:10" ht="31">
      <c r="A99" s="26">
        <f>ROW(A98)</f>
        <v>98</v>
      </c>
      <c r="B99" s="26" t="s">
        <v>17105</v>
      </c>
      <c r="C99" s="30" t="str">
        <f>_xlfn.CONCAT(B99,"_mRNA : ",B99,"_mRNA")</f>
        <v>E1_3_1_15_mRNA : E1_3_1_15_mRNA</v>
      </c>
      <c r="D99" s="30" t="str">
        <f>_xlfn.CONCAT(B99," : ", B99)</f>
        <v>E1_3_1_15 : E1_3_1_15</v>
      </c>
      <c r="E99" s="5" t="str">
        <f>_xlfn.CONCAT(B99,"_mRNA : ",0)</f>
        <v>E1_3_1_15_mRNA : 0</v>
      </c>
      <c r="F99" s="5" t="str">
        <f>_xlfn.CONCAT(B99," : ", 0)</f>
        <v>E1_3_1_15 : 0</v>
      </c>
      <c r="G99" s="26" t="str">
        <f>_xlfn.CONCAT("0.00292 - (0.0093 * ",B99,"_mRNA)")</f>
        <v>0.00292 - (0.0093 * E1_3_1_15_mRNA)</v>
      </c>
      <c r="H99" s="26" t="str">
        <f>_xlfn.CONCAT("(0.278 * ",B99,"_mRNA)"," - (0.00000278 * ",B99,")")</f>
        <v>(0.278 * E1_3_1_15_mRNA) - (0.00000278 * E1_3_1_15)</v>
      </c>
      <c r="I99" s="26" t="str">
        <f>_xlfn.CONCAT("mRNA",A99,": -&gt; ",B99,"_mRNA | ",G99)</f>
        <v>mRNA98: -&gt; E1_3_1_15_mRNA | 0.00292 - (0.0093 * E1_3_1_15_mRNA)</v>
      </c>
      <c r="J99" s="26" t="str">
        <f>_xlfn.CONCAT("Peptide",A99,": -&gt; ",B99," | ",H99)</f>
        <v>Peptide98: -&gt; E1_3_1_15 | (0.278 * E1_3_1_15_mRNA) - (0.00000278 * E1_3_1_15)</v>
      </c>
    </row>
    <row r="100" spans="1:10" ht="31">
      <c r="A100" s="26">
        <f>ROW(A99)</f>
        <v>99</v>
      </c>
      <c r="B100" s="26" t="s">
        <v>17106</v>
      </c>
      <c r="C100" s="30" t="str">
        <f>_xlfn.CONCAT(B100,"_mRNA : ",B100,"_mRNA")</f>
        <v>E1_3_1_28_mRNA : E1_3_1_28_mRNA</v>
      </c>
      <c r="D100" s="30" t="str">
        <f>_xlfn.CONCAT(B100," : ", B100)</f>
        <v>E1_3_1_28 : E1_3_1_28</v>
      </c>
      <c r="E100" s="5" t="str">
        <f>_xlfn.CONCAT(B100,"_mRNA : ",0)</f>
        <v>E1_3_1_28_mRNA : 0</v>
      </c>
      <c r="F100" s="5" t="str">
        <f>_xlfn.CONCAT(B100," : ", 0)</f>
        <v>E1_3_1_28 : 0</v>
      </c>
      <c r="G100" s="26" t="str">
        <f>_xlfn.CONCAT("0.00292 - (0.0093 * ",B100,"_mRNA)")</f>
        <v>0.00292 - (0.0093 * E1_3_1_28_mRNA)</v>
      </c>
      <c r="H100" s="26" t="str">
        <f>_xlfn.CONCAT("(0.278 * ",B100,"_mRNA)"," - (0.00000278 * ",B100,")")</f>
        <v>(0.278 * E1_3_1_28_mRNA) - (0.00000278 * E1_3_1_28)</v>
      </c>
      <c r="I100" s="26" t="str">
        <f>_xlfn.CONCAT("mRNA",A100,": -&gt; ",B100,"_mRNA | ",G100)</f>
        <v>mRNA99: -&gt; E1_3_1_28_mRNA | 0.00292 - (0.0093 * E1_3_1_28_mRNA)</v>
      </c>
      <c r="J100" s="26" t="str">
        <f>_xlfn.CONCAT("Peptide",A100,": -&gt; ",B100," | ",H100)</f>
        <v>Peptide99: -&gt; E1_3_1_28 | (0.278 * E1_3_1_28_mRNA) - (0.00000278 * E1_3_1_28)</v>
      </c>
    </row>
    <row r="101" spans="1:10" ht="31">
      <c r="A101" s="26">
        <f>ROW(A100)</f>
        <v>100</v>
      </c>
      <c r="B101" s="26" t="s">
        <v>17107</v>
      </c>
      <c r="C101" s="30" t="str">
        <f>_xlfn.CONCAT(B101,"_mRNA : ",B101,"_mRNA")</f>
        <v>E1_3_1_34_mRNA : E1_3_1_34_mRNA</v>
      </c>
      <c r="D101" s="30" t="str">
        <f>_xlfn.CONCAT(B101," : ", B101)</f>
        <v>E1_3_1_34 : E1_3_1_34</v>
      </c>
      <c r="E101" s="5" t="str">
        <f>_xlfn.CONCAT(B101,"_mRNA : ",0)</f>
        <v>E1_3_1_34_mRNA : 0</v>
      </c>
      <c r="F101" s="5" t="str">
        <f>_xlfn.CONCAT(B101," : ", 0)</f>
        <v>E1_3_1_34 : 0</v>
      </c>
      <c r="G101" s="26" t="str">
        <f>_xlfn.CONCAT("0.00292 - (0.0093 * ",B101,"_mRNA)")</f>
        <v>0.00292 - (0.0093 * E1_3_1_34_mRNA)</v>
      </c>
      <c r="H101" s="26" t="str">
        <f>_xlfn.CONCAT("(0.278 * ",B101,"_mRNA)"," - (0.00000278 * ",B101,")")</f>
        <v>(0.278 * E1_3_1_34_mRNA) - (0.00000278 * E1_3_1_34)</v>
      </c>
      <c r="I101" s="26" t="str">
        <f>_xlfn.CONCAT("mRNA",A101,": -&gt; ",B101,"_mRNA | ",G101)</f>
        <v>mRNA100: -&gt; E1_3_1_34_mRNA | 0.00292 - (0.0093 * E1_3_1_34_mRNA)</v>
      </c>
      <c r="J101" s="26" t="str">
        <f>_xlfn.CONCAT("Peptide",A101,": -&gt; ",B101," | ",H101)</f>
        <v>Peptide100: -&gt; E1_3_1_34 | (0.278 * E1_3_1_34_mRNA) - (0.00000278 * E1_3_1_34)</v>
      </c>
    </row>
    <row r="102" spans="1:10" ht="31">
      <c r="A102" s="26">
        <f>ROW(A101)</f>
        <v>101</v>
      </c>
      <c r="B102" s="26" t="s">
        <v>17108</v>
      </c>
      <c r="C102" s="30" t="str">
        <f>_xlfn.CONCAT(B102,"_mRNA : ",B102,"_mRNA")</f>
        <v>E1_3_1_76_mRNA : E1_3_1_76_mRNA</v>
      </c>
      <c r="D102" s="30" t="str">
        <f>_xlfn.CONCAT(B102," : ", B102)</f>
        <v>E1_3_1_76 : E1_3_1_76</v>
      </c>
      <c r="E102" s="5" t="str">
        <f>_xlfn.CONCAT(B102,"_mRNA : ",0)</f>
        <v>E1_3_1_76_mRNA : 0</v>
      </c>
      <c r="F102" s="5" t="str">
        <f>_xlfn.CONCAT(B102," : ", 0)</f>
        <v>E1_3_1_76 : 0</v>
      </c>
      <c r="G102" s="26" t="str">
        <f>_xlfn.CONCAT("0.00292 - (0.0093 * ",B102,"_mRNA)")</f>
        <v>0.00292 - (0.0093 * E1_3_1_76_mRNA)</v>
      </c>
      <c r="H102" s="26" t="str">
        <f>_xlfn.CONCAT("(0.278 * ",B102,"_mRNA)"," - (0.00000278 * ",B102,")")</f>
        <v>(0.278 * E1_3_1_76_mRNA) - (0.00000278 * E1_3_1_76)</v>
      </c>
      <c r="I102" s="26" t="str">
        <f>_xlfn.CONCAT("mRNA",A102,": -&gt; ",B102,"_mRNA | ",G102)</f>
        <v>mRNA101: -&gt; E1_3_1_76_mRNA | 0.00292 - (0.0093 * E1_3_1_76_mRNA)</v>
      </c>
      <c r="J102" s="26" t="str">
        <f>_xlfn.CONCAT("Peptide",A102,": -&gt; ",B102," | ",H102)</f>
        <v>Peptide101: -&gt; E1_3_1_76 | (0.278 * E1_3_1_76_mRNA) - (0.00000278 * E1_3_1_76)</v>
      </c>
    </row>
    <row r="103" spans="1:10" ht="31">
      <c r="A103" s="26">
        <f>ROW(A102)</f>
        <v>102</v>
      </c>
      <c r="B103" s="26" t="s">
        <v>17109</v>
      </c>
      <c r="C103" s="30" t="str">
        <f>_xlfn.CONCAT(B103,"_mRNA : ",B103,"_mRNA")</f>
        <v>E1_3_1_9_mRNA : E1_3_1_9_mRNA</v>
      </c>
      <c r="D103" s="30" t="str">
        <f>_xlfn.CONCAT(B103," : ", B103)</f>
        <v>E1_3_1_9 : E1_3_1_9</v>
      </c>
      <c r="E103" s="5" t="str">
        <f>_xlfn.CONCAT(B103,"_mRNA : ",0)</f>
        <v>E1_3_1_9_mRNA : 0</v>
      </c>
      <c r="F103" s="5" t="str">
        <f>_xlfn.CONCAT(B103," : ", 0)</f>
        <v>E1_3_1_9 : 0</v>
      </c>
      <c r="G103" s="26" t="str">
        <f>_xlfn.CONCAT("0.00292 - (0.0093 * ",B103,"_mRNA)")</f>
        <v>0.00292 - (0.0093 * E1_3_1_9_mRNA)</v>
      </c>
      <c r="H103" s="26" t="str">
        <f>_xlfn.CONCAT("(0.278 * ",B103,"_mRNA)"," - (0.00000278 * ",B103,")")</f>
        <v>(0.278 * E1_3_1_9_mRNA) - (0.00000278 * E1_3_1_9)</v>
      </c>
      <c r="I103" s="26" t="str">
        <f>_xlfn.CONCAT("mRNA",A103,": -&gt; ",B103,"_mRNA | ",G103)</f>
        <v>mRNA102: -&gt; E1_3_1_9_mRNA | 0.00292 - (0.0093 * E1_3_1_9_mRNA)</v>
      </c>
      <c r="J103" s="26" t="str">
        <f>_xlfn.CONCAT("Peptide",A103,": -&gt; ",B103," | ",H103)</f>
        <v>Peptide102: -&gt; E1_3_1_9 | (0.278 * E1_3_1_9_mRNA) - (0.00000278 * E1_3_1_9)</v>
      </c>
    </row>
    <row r="104" spans="1:10" ht="31">
      <c r="A104" s="26">
        <f>ROW(A103)</f>
        <v>103</v>
      </c>
      <c r="B104" s="26" t="s">
        <v>17110</v>
      </c>
      <c r="C104" s="30" t="str">
        <f>_xlfn.CONCAT(B104,"_mRNA : ",B104,"_mRNA")</f>
        <v>E1_3_1_98_mRNA : E1_3_1_98_mRNA</v>
      </c>
      <c r="D104" s="30" t="str">
        <f>_xlfn.CONCAT(B104," : ", B104)</f>
        <v>E1_3_1_98 : E1_3_1_98</v>
      </c>
      <c r="E104" s="5" t="str">
        <f>_xlfn.CONCAT(B104,"_mRNA : ",0)</f>
        <v>E1_3_1_98_mRNA : 0</v>
      </c>
      <c r="F104" s="5" t="str">
        <f>_xlfn.CONCAT(B104," : ", 0)</f>
        <v>E1_3_1_98 : 0</v>
      </c>
      <c r="G104" s="26" t="str">
        <f>_xlfn.CONCAT("0.00292 - (0.0093 * ",B104,"_mRNA)")</f>
        <v>0.00292 - (0.0093 * E1_3_1_98_mRNA)</v>
      </c>
      <c r="H104" s="26" t="str">
        <f>_xlfn.CONCAT("(0.278 * ",B104,"_mRNA)"," - (0.00000278 * ",B104,")")</f>
        <v>(0.278 * E1_3_1_98_mRNA) - (0.00000278 * E1_3_1_98)</v>
      </c>
      <c r="I104" s="26" t="str">
        <f>_xlfn.CONCAT("mRNA",A104,": -&gt; ",B104,"_mRNA | ",G104)</f>
        <v>mRNA103: -&gt; E1_3_1_98_mRNA | 0.00292 - (0.0093 * E1_3_1_98_mRNA)</v>
      </c>
      <c r="J104" s="26" t="str">
        <f>_xlfn.CONCAT("Peptide",A104,": -&gt; ",B104," | ",H104)</f>
        <v>Peptide103: -&gt; E1_3_1_98 | (0.278 * E1_3_1_98_mRNA) - (0.00000278 * E1_3_1_98)</v>
      </c>
    </row>
    <row r="105" spans="1:10" ht="31">
      <c r="A105" s="26">
        <f>ROW(A104)</f>
        <v>104</v>
      </c>
      <c r="B105" s="26" t="s">
        <v>17111</v>
      </c>
      <c r="C105" s="30" t="str">
        <f>_xlfn.CONCAT(B105,"_mRNA : ",B105,"_mRNA")</f>
        <v>E1_3_3_4_mRNA : E1_3_3_4_mRNA</v>
      </c>
      <c r="D105" s="30" t="str">
        <f>_xlfn.CONCAT(B105," : ", B105)</f>
        <v>E1_3_3_4 : E1_3_3_4</v>
      </c>
      <c r="E105" s="5" t="str">
        <f>_xlfn.CONCAT(B105,"_mRNA : ",0)</f>
        <v>E1_3_3_4_mRNA : 0</v>
      </c>
      <c r="F105" s="5" t="str">
        <f>_xlfn.CONCAT(B105," : ", 0)</f>
        <v>E1_3_3_4 : 0</v>
      </c>
      <c r="G105" s="26" t="str">
        <f>_xlfn.CONCAT("0.00292 - (0.0093 * ",B105,"_mRNA)")</f>
        <v>0.00292 - (0.0093 * E1_3_3_4_mRNA)</v>
      </c>
      <c r="H105" s="26" t="str">
        <f>_xlfn.CONCAT("(0.278 * ",B105,"_mRNA)"," - (0.00000278 * ",B105,")")</f>
        <v>(0.278 * E1_3_3_4_mRNA) - (0.00000278 * E1_3_3_4)</v>
      </c>
      <c r="I105" s="26" t="str">
        <f>_xlfn.CONCAT("mRNA",A105,": -&gt; ",B105,"_mRNA | ",G105)</f>
        <v>mRNA104: -&gt; E1_3_3_4_mRNA | 0.00292 - (0.0093 * E1_3_3_4_mRNA)</v>
      </c>
      <c r="J105" s="26" t="str">
        <f>_xlfn.CONCAT("Peptide",A105,": -&gt; ",B105," | ",H105)</f>
        <v>Peptide104: -&gt; E1_3_3_4 | (0.278 * E1_3_3_4_mRNA) - (0.00000278 * E1_3_3_4)</v>
      </c>
    </row>
    <row r="106" spans="1:10" ht="31">
      <c r="A106" s="26">
        <f>ROW(A105)</f>
        <v>105</v>
      </c>
      <c r="B106" s="26" t="s">
        <v>17112</v>
      </c>
      <c r="C106" s="30" t="str">
        <f>_xlfn.CONCAT(B106,"_mRNA : ",B106,"_mRNA")</f>
        <v>E1_3_3_5_mRNA : E1_3_3_5_mRNA</v>
      </c>
      <c r="D106" s="30" t="str">
        <f>_xlfn.CONCAT(B106," : ", B106)</f>
        <v>E1_3_3_5 : E1_3_3_5</v>
      </c>
      <c r="E106" s="5" t="str">
        <f>_xlfn.CONCAT(B106,"_mRNA : ",0)</f>
        <v>E1_3_3_5_mRNA : 0</v>
      </c>
      <c r="F106" s="5" t="str">
        <f>_xlfn.CONCAT(B106," : ", 0)</f>
        <v>E1_3_3_5 : 0</v>
      </c>
      <c r="G106" s="26" t="str">
        <f>_xlfn.CONCAT("0.00292 - (0.0093 * ",B106,"_mRNA)")</f>
        <v>0.00292 - (0.0093 * E1_3_3_5_mRNA)</v>
      </c>
      <c r="H106" s="26" t="str">
        <f>_xlfn.CONCAT("(0.278 * ",B106,"_mRNA)"," - (0.00000278 * ",B106,")")</f>
        <v>(0.278 * E1_3_3_5_mRNA) - (0.00000278 * E1_3_3_5)</v>
      </c>
      <c r="I106" s="26" t="str">
        <f>_xlfn.CONCAT("mRNA",A106,": -&gt; ",B106,"_mRNA | ",G106)</f>
        <v>mRNA105: -&gt; E1_3_3_5_mRNA | 0.00292 - (0.0093 * E1_3_3_5_mRNA)</v>
      </c>
      <c r="J106" s="26" t="str">
        <f>_xlfn.CONCAT("Peptide",A106,": -&gt; ",B106," | ",H106)</f>
        <v>Peptide105: -&gt; E1_3_3_5 | (0.278 * E1_3_3_5_mRNA) - (0.00000278 * E1_3_3_5)</v>
      </c>
    </row>
    <row r="107" spans="1:10" ht="31">
      <c r="A107" s="26">
        <f>ROW(A106)</f>
        <v>106</v>
      </c>
      <c r="B107" s="26" t="s">
        <v>17113</v>
      </c>
      <c r="C107" s="30" t="str">
        <f>_xlfn.CONCAT(B107,"_mRNA : ",B107,"_mRNA")</f>
        <v>E1_3_5_1_mRNA : E1_3_5_1_mRNA</v>
      </c>
      <c r="D107" s="30" t="str">
        <f>_xlfn.CONCAT(B107," : ", B107)</f>
        <v>E1_3_5_1 : E1_3_5_1</v>
      </c>
      <c r="E107" s="5" t="str">
        <f>_xlfn.CONCAT(B107,"_mRNA : ",0)</f>
        <v>E1_3_5_1_mRNA : 0</v>
      </c>
      <c r="F107" s="5" t="str">
        <f>_xlfn.CONCAT(B107," : ", 0)</f>
        <v>E1_3_5_1 : 0</v>
      </c>
      <c r="G107" s="26" t="str">
        <f>_xlfn.CONCAT("0.00292 - (0.0093 * ",B107,"_mRNA)")</f>
        <v>0.00292 - (0.0093 * E1_3_5_1_mRNA)</v>
      </c>
      <c r="H107" s="26" t="str">
        <f>_xlfn.CONCAT("(0.278 * ",B107,"_mRNA)"," - (0.00000278 * ",B107,")")</f>
        <v>(0.278 * E1_3_5_1_mRNA) - (0.00000278 * E1_3_5_1)</v>
      </c>
      <c r="I107" s="26" t="str">
        <f>_xlfn.CONCAT("mRNA",A107,": -&gt; ",B107,"_mRNA | ",G107)</f>
        <v>mRNA106: -&gt; E1_3_5_1_mRNA | 0.00292 - (0.0093 * E1_3_5_1_mRNA)</v>
      </c>
      <c r="J107" s="26" t="str">
        <f>_xlfn.CONCAT("Peptide",A107,": -&gt; ",B107," | ",H107)</f>
        <v>Peptide106: -&gt; E1_3_5_1 | (0.278 * E1_3_5_1_mRNA) - (0.00000278 * E1_3_5_1)</v>
      </c>
    </row>
    <row r="108" spans="1:10" ht="31">
      <c r="A108" s="26">
        <f>ROW(A107)</f>
        <v>107</v>
      </c>
      <c r="B108" s="26" t="s">
        <v>17114</v>
      </c>
      <c r="C108" s="30" t="str">
        <f>_xlfn.CONCAT(B108,"_mRNA : ",B108,"_mRNA")</f>
        <v>E1_3_8_4_mRNA : E1_3_8_4_mRNA</v>
      </c>
      <c r="D108" s="30" t="str">
        <f>_xlfn.CONCAT(B108," : ", B108)</f>
        <v>E1_3_8_4 : E1_3_8_4</v>
      </c>
      <c r="E108" s="5" t="str">
        <f>_xlfn.CONCAT(B108,"_mRNA : ",0)</f>
        <v>E1_3_8_4_mRNA : 0</v>
      </c>
      <c r="F108" s="5" t="str">
        <f>_xlfn.CONCAT(B108," : ", 0)</f>
        <v>E1_3_8_4 : 0</v>
      </c>
      <c r="G108" s="26" t="str">
        <f>_xlfn.CONCAT("0.00292 - (0.0093 * ",B108,"_mRNA)")</f>
        <v>0.00292 - (0.0093 * E1_3_8_4_mRNA)</v>
      </c>
      <c r="H108" s="26" t="str">
        <f>_xlfn.CONCAT("(0.278 * ",B108,"_mRNA)"," - (0.00000278 * ",B108,")")</f>
        <v>(0.278 * E1_3_8_4_mRNA) - (0.00000278 * E1_3_8_4)</v>
      </c>
      <c r="I108" s="26" t="str">
        <f>_xlfn.CONCAT("mRNA",A108,": -&gt; ",B108,"_mRNA | ",G108)</f>
        <v>mRNA107: -&gt; E1_3_8_4_mRNA | 0.00292 - (0.0093 * E1_3_8_4_mRNA)</v>
      </c>
      <c r="J108" s="26" t="str">
        <f>_xlfn.CONCAT("Peptide",A108,": -&gt; ",B108," | ",H108)</f>
        <v>Peptide107: -&gt; E1_3_8_4 | (0.278 * E1_3_8_4_mRNA) - (0.00000278 * E1_3_8_4)</v>
      </c>
    </row>
    <row r="109" spans="1:10" ht="31">
      <c r="A109" s="26">
        <f>ROW(A108)</f>
        <v>108</v>
      </c>
      <c r="B109" s="26" t="s">
        <v>17115</v>
      </c>
      <c r="C109" s="30" t="str">
        <f>_xlfn.CONCAT(B109,"_mRNA : ",B109,"_mRNA")</f>
        <v>E1_3_98_1_mRNA : E1_3_98_1_mRNA</v>
      </c>
      <c r="D109" s="30" t="str">
        <f>_xlfn.CONCAT(B109," : ", B109)</f>
        <v>E1_3_98_1 : E1_3_98_1</v>
      </c>
      <c r="E109" s="5" t="str">
        <f>_xlfn.CONCAT(B109,"_mRNA : ",0)</f>
        <v>E1_3_98_1_mRNA : 0</v>
      </c>
      <c r="F109" s="5" t="str">
        <f>_xlfn.CONCAT(B109," : ", 0)</f>
        <v>E1_3_98_1 : 0</v>
      </c>
      <c r="G109" s="26" t="str">
        <f>_xlfn.CONCAT("0.00292 - (0.0093 * ",B109,"_mRNA)")</f>
        <v>0.00292 - (0.0093 * E1_3_98_1_mRNA)</v>
      </c>
      <c r="H109" s="26" t="str">
        <f>_xlfn.CONCAT("(0.278 * ",B109,"_mRNA)"," - (0.00000278 * ",B109,")")</f>
        <v>(0.278 * E1_3_98_1_mRNA) - (0.00000278 * E1_3_98_1)</v>
      </c>
      <c r="I109" s="26" t="str">
        <f>_xlfn.CONCAT("mRNA",A109,": -&gt; ",B109,"_mRNA | ",G109)</f>
        <v>mRNA108: -&gt; E1_3_98_1_mRNA | 0.00292 - (0.0093 * E1_3_98_1_mRNA)</v>
      </c>
      <c r="J109" s="26" t="str">
        <f>_xlfn.CONCAT("Peptide",A109,": -&gt; ",B109," | ",H109)</f>
        <v>Peptide108: -&gt; E1_3_98_1 | (0.278 * E1_3_98_1_mRNA) - (0.00000278 * E1_3_98_1)</v>
      </c>
    </row>
    <row r="110" spans="1:10" ht="31">
      <c r="A110" s="26">
        <f>ROW(A109)</f>
        <v>109</v>
      </c>
      <c r="B110" s="26" t="s">
        <v>17116</v>
      </c>
      <c r="C110" s="30" t="str">
        <f>_xlfn.CONCAT(B110,"_mRNA : ",B110,"_mRNA")</f>
        <v>E1_3_98_3_mRNA : E1_3_98_3_mRNA</v>
      </c>
      <c r="D110" s="30" t="str">
        <f>_xlfn.CONCAT(B110," : ", B110)</f>
        <v>E1_3_98_3 : E1_3_98_3</v>
      </c>
      <c r="E110" s="5" t="str">
        <f>_xlfn.CONCAT(B110,"_mRNA : ",0)</f>
        <v>E1_3_98_3_mRNA : 0</v>
      </c>
      <c r="F110" s="5" t="str">
        <f>_xlfn.CONCAT(B110," : ", 0)</f>
        <v>E1_3_98_3 : 0</v>
      </c>
      <c r="G110" s="26" t="str">
        <f>_xlfn.CONCAT("0.00292 - (0.0093 * ",B110,"_mRNA)")</f>
        <v>0.00292 - (0.0093 * E1_3_98_3_mRNA)</v>
      </c>
      <c r="H110" s="26" t="str">
        <f>_xlfn.CONCAT("(0.278 * ",B110,"_mRNA)"," - (0.00000278 * ",B110,")")</f>
        <v>(0.278 * E1_3_98_3_mRNA) - (0.00000278 * E1_3_98_3)</v>
      </c>
      <c r="I110" s="26" t="str">
        <f>_xlfn.CONCAT("mRNA",A110,": -&gt; ",B110,"_mRNA | ",G110)</f>
        <v>mRNA109: -&gt; E1_3_98_3_mRNA | 0.00292 - (0.0093 * E1_3_98_3_mRNA)</v>
      </c>
      <c r="J110" s="26" t="str">
        <f>_xlfn.CONCAT("Peptide",A110,": -&gt; ",B110," | ",H110)</f>
        <v>Peptide109: -&gt; E1_3_98_3 | (0.278 * E1_3_98_3_mRNA) - (0.00000278 * E1_3_98_3)</v>
      </c>
    </row>
    <row r="111" spans="1:10" ht="31">
      <c r="A111" s="26">
        <f>ROW(A110)</f>
        <v>110</v>
      </c>
      <c r="B111" s="26" t="s">
        <v>17117</v>
      </c>
      <c r="C111" s="30" t="str">
        <f>_xlfn.CONCAT(B111,"_mRNA : ",B111,"_mRNA")</f>
        <v>E1_4_1_1_mRNA : E1_4_1_1_mRNA</v>
      </c>
      <c r="D111" s="30" t="str">
        <f>_xlfn.CONCAT(B111," : ", B111)</f>
        <v>E1_4_1_1 : E1_4_1_1</v>
      </c>
      <c r="E111" s="5" t="str">
        <f>_xlfn.CONCAT(B111,"_mRNA : ",0)</f>
        <v>E1_4_1_1_mRNA : 0</v>
      </c>
      <c r="F111" s="5" t="str">
        <f>_xlfn.CONCAT(B111," : ", 0)</f>
        <v>E1_4_1_1 : 0</v>
      </c>
      <c r="G111" s="26" t="str">
        <f>_xlfn.CONCAT("0.00292 - (0.0093 * ",B111,"_mRNA)")</f>
        <v>0.00292 - (0.0093 * E1_4_1_1_mRNA)</v>
      </c>
      <c r="H111" s="26" t="str">
        <f>_xlfn.CONCAT("(0.278 * ",B111,"_mRNA)"," - (0.00000278 * ",B111,")")</f>
        <v>(0.278 * E1_4_1_1_mRNA) - (0.00000278 * E1_4_1_1)</v>
      </c>
      <c r="I111" s="26" t="str">
        <f>_xlfn.CONCAT("mRNA",A111,": -&gt; ",B111,"_mRNA | ",G111)</f>
        <v>mRNA110: -&gt; E1_4_1_1_mRNA | 0.00292 - (0.0093 * E1_4_1_1_mRNA)</v>
      </c>
      <c r="J111" s="26" t="str">
        <f>_xlfn.CONCAT("Peptide",A111,": -&gt; ",B111," | ",H111)</f>
        <v>Peptide110: -&gt; E1_4_1_1 | (0.278 * E1_4_1_1_mRNA) - (0.00000278 * E1_4_1_1)</v>
      </c>
    </row>
    <row r="112" spans="1:10" ht="31">
      <c r="A112" s="26">
        <f>ROW(A111)</f>
        <v>111</v>
      </c>
      <c r="B112" s="26" t="s">
        <v>17118</v>
      </c>
      <c r="C112" s="30" t="str">
        <f>_xlfn.CONCAT(B112,"_mRNA : ",B112,"_mRNA")</f>
        <v>E1_4_1_13_mRNA : E1_4_1_13_mRNA</v>
      </c>
      <c r="D112" s="30" t="str">
        <f>_xlfn.CONCAT(B112," : ", B112)</f>
        <v>E1_4_1_13 : E1_4_1_13</v>
      </c>
      <c r="E112" s="5" t="str">
        <f>_xlfn.CONCAT(B112,"_mRNA : ",0)</f>
        <v>E1_4_1_13_mRNA : 0</v>
      </c>
      <c r="F112" s="5" t="str">
        <f>_xlfn.CONCAT(B112," : ", 0)</f>
        <v>E1_4_1_13 : 0</v>
      </c>
      <c r="G112" s="26" t="str">
        <f>_xlfn.CONCAT("0.00292 - (0.0093 * ",B112,"_mRNA)")</f>
        <v>0.00292 - (0.0093 * E1_4_1_13_mRNA)</v>
      </c>
      <c r="H112" s="26" t="str">
        <f>_xlfn.CONCAT("(0.278 * ",B112,"_mRNA)"," - (0.00000278 * ",B112,")")</f>
        <v>(0.278 * E1_4_1_13_mRNA) - (0.00000278 * E1_4_1_13)</v>
      </c>
      <c r="I112" s="26" t="str">
        <f>_xlfn.CONCAT("mRNA",A112,": -&gt; ",B112,"_mRNA | ",G112)</f>
        <v>mRNA111: -&gt; E1_4_1_13_mRNA | 0.00292 - (0.0093 * E1_4_1_13_mRNA)</v>
      </c>
      <c r="J112" s="26" t="str">
        <f>_xlfn.CONCAT("Peptide",A112,": -&gt; ",B112," | ",H112)</f>
        <v>Peptide111: -&gt; E1_4_1_13 | (0.278 * E1_4_1_13_mRNA) - (0.00000278 * E1_4_1_13)</v>
      </c>
    </row>
    <row r="113" spans="1:10" ht="31">
      <c r="A113" s="26">
        <f>ROW(A112)</f>
        <v>112</v>
      </c>
      <c r="B113" s="26" t="s">
        <v>17119</v>
      </c>
      <c r="C113" s="30" t="str">
        <f>_xlfn.CONCAT(B113,"_mRNA : ",B113,"_mRNA")</f>
        <v>E1_4_1_2_mRNA : E1_4_1_2_mRNA</v>
      </c>
      <c r="D113" s="30" t="str">
        <f>_xlfn.CONCAT(B113," : ", B113)</f>
        <v>E1_4_1_2 : E1_4_1_2</v>
      </c>
      <c r="E113" s="5" t="str">
        <f>_xlfn.CONCAT(B113,"_mRNA : ",0)</f>
        <v>E1_4_1_2_mRNA : 0</v>
      </c>
      <c r="F113" s="5" t="str">
        <f>_xlfn.CONCAT(B113," : ", 0)</f>
        <v>E1_4_1_2 : 0</v>
      </c>
      <c r="G113" s="26" t="str">
        <f>_xlfn.CONCAT("0.00292 - (0.0093 * ",B113,"_mRNA)")</f>
        <v>0.00292 - (0.0093 * E1_4_1_2_mRNA)</v>
      </c>
      <c r="H113" s="26" t="str">
        <f>_xlfn.CONCAT("(0.278 * ",B113,"_mRNA)"," - (0.00000278 * ",B113,")")</f>
        <v>(0.278 * E1_4_1_2_mRNA) - (0.00000278 * E1_4_1_2)</v>
      </c>
      <c r="I113" s="26" t="str">
        <f>_xlfn.CONCAT("mRNA",A113,": -&gt; ",B113,"_mRNA | ",G113)</f>
        <v>mRNA112: -&gt; E1_4_1_2_mRNA | 0.00292 - (0.0093 * E1_4_1_2_mRNA)</v>
      </c>
      <c r="J113" s="26" t="str">
        <f>_xlfn.CONCAT("Peptide",A113,": -&gt; ",B113," | ",H113)</f>
        <v>Peptide112: -&gt; E1_4_1_2 | (0.278 * E1_4_1_2_mRNA) - (0.00000278 * E1_4_1_2)</v>
      </c>
    </row>
    <row r="114" spans="1:10" ht="31">
      <c r="A114" s="26">
        <f>ROW(A113)</f>
        <v>113</v>
      </c>
      <c r="B114" s="26" t="s">
        <v>17120</v>
      </c>
      <c r="C114" s="30" t="str">
        <f>_xlfn.CONCAT(B114,"_mRNA : ",B114,"_mRNA")</f>
        <v>E1_4_1_8_mRNA : E1_4_1_8_mRNA</v>
      </c>
      <c r="D114" s="30" t="str">
        <f>_xlfn.CONCAT(B114," : ", B114)</f>
        <v>E1_4_1_8 : E1_4_1_8</v>
      </c>
      <c r="E114" s="5" t="str">
        <f>_xlfn.CONCAT(B114,"_mRNA : ",0)</f>
        <v>E1_4_1_8_mRNA : 0</v>
      </c>
      <c r="F114" s="5" t="str">
        <f>_xlfn.CONCAT(B114," : ", 0)</f>
        <v>E1_4_1_8 : 0</v>
      </c>
      <c r="G114" s="26" t="str">
        <f>_xlfn.CONCAT("0.00292 - (0.0093 * ",B114,"_mRNA)")</f>
        <v>0.00292 - (0.0093 * E1_4_1_8_mRNA)</v>
      </c>
      <c r="H114" s="26" t="str">
        <f>_xlfn.CONCAT("(0.278 * ",B114,"_mRNA)"," - (0.00000278 * ",B114,")")</f>
        <v>(0.278 * E1_4_1_8_mRNA) - (0.00000278 * E1_4_1_8)</v>
      </c>
      <c r="I114" s="26" t="str">
        <f>_xlfn.CONCAT("mRNA",A114,": -&gt; ",B114,"_mRNA | ",G114)</f>
        <v>mRNA113: -&gt; E1_4_1_8_mRNA | 0.00292 - (0.0093 * E1_4_1_8_mRNA)</v>
      </c>
      <c r="J114" s="26" t="str">
        <f>_xlfn.CONCAT("Peptide",A114,": -&gt; ",B114," | ",H114)</f>
        <v>Peptide113: -&gt; E1_4_1_8 | (0.278 * E1_4_1_8_mRNA) - (0.00000278 * E1_4_1_8)</v>
      </c>
    </row>
    <row r="115" spans="1:10" ht="31">
      <c r="A115" s="26">
        <f>ROW(A114)</f>
        <v>114</v>
      </c>
      <c r="B115" s="26" t="s">
        <v>17121</v>
      </c>
      <c r="C115" s="30" t="str">
        <f>_xlfn.CONCAT(B115,"_mRNA : ",B115,"_mRNA")</f>
        <v>E1_4_1_9_mRNA : E1_4_1_9_mRNA</v>
      </c>
      <c r="D115" s="30" t="str">
        <f>_xlfn.CONCAT(B115," : ", B115)</f>
        <v>E1_4_1_9 : E1_4_1_9</v>
      </c>
      <c r="E115" s="5" t="str">
        <f>_xlfn.CONCAT(B115,"_mRNA : ",0)</f>
        <v>E1_4_1_9_mRNA : 0</v>
      </c>
      <c r="F115" s="5" t="str">
        <f>_xlfn.CONCAT(B115," : ", 0)</f>
        <v>E1_4_1_9 : 0</v>
      </c>
      <c r="G115" s="26" t="str">
        <f>_xlfn.CONCAT("0.00292 - (0.0093 * ",B115,"_mRNA)")</f>
        <v>0.00292 - (0.0093 * E1_4_1_9_mRNA)</v>
      </c>
      <c r="H115" s="26" t="str">
        <f>_xlfn.CONCAT("(0.278 * ",B115,"_mRNA)"," - (0.00000278 * ",B115,")")</f>
        <v>(0.278 * E1_4_1_9_mRNA) - (0.00000278 * E1_4_1_9)</v>
      </c>
      <c r="I115" s="26" t="str">
        <f>_xlfn.CONCAT("mRNA",A115,": -&gt; ",B115,"_mRNA | ",G115)</f>
        <v>mRNA114: -&gt; E1_4_1_9_mRNA | 0.00292 - (0.0093 * E1_4_1_9_mRNA)</v>
      </c>
      <c r="J115" s="26" t="str">
        <f>_xlfn.CONCAT("Peptide",A115,": -&gt; ",B115," | ",H115)</f>
        <v>Peptide114: -&gt; E1_4_1_9 | (0.278 * E1_4_1_9_mRNA) - (0.00000278 * E1_4_1_9)</v>
      </c>
    </row>
    <row r="116" spans="1:10" ht="31">
      <c r="A116" s="26">
        <f>ROW(A115)</f>
        <v>115</v>
      </c>
      <c r="B116" s="26" t="s">
        <v>17122</v>
      </c>
      <c r="C116" s="30" t="str">
        <f>_xlfn.CONCAT(B116,"_mRNA : ",B116,"_mRNA")</f>
        <v>E1_4_3_16_mRNA : E1_4_3_16_mRNA</v>
      </c>
      <c r="D116" s="30" t="str">
        <f>_xlfn.CONCAT(B116," : ", B116)</f>
        <v>E1_4_3_16 : E1_4_3_16</v>
      </c>
      <c r="E116" s="5" t="str">
        <f>_xlfn.CONCAT(B116,"_mRNA : ",0)</f>
        <v>E1_4_3_16_mRNA : 0</v>
      </c>
      <c r="F116" s="5" t="str">
        <f>_xlfn.CONCAT(B116," : ", 0)</f>
        <v>E1_4_3_16 : 0</v>
      </c>
      <c r="G116" s="26" t="str">
        <f>_xlfn.CONCAT("0.00292 - (0.0093 * ",B116,"_mRNA)")</f>
        <v>0.00292 - (0.0093 * E1_4_3_16_mRNA)</v>
      </c>
      <c r="H116" s="26" t="str">
        <f>_xlfn.CONCAT("(0.278 * ",B116,"_mRNA)"," - (0.00000278 * ",B116,")")</f>
        <v>(0.278 * E1_4_3_16_mRNA) - (0.00000278 * E1_4_3_16)</v>
      </c>
      <c r="I116" s="26" t="str">
        <f>_xlfn.CONCAT("mRNA",A116,": -&gt; ",B116,"_mRNA | ",G116)</f>
        <v>mRNA115: -&gt; E1_4_3_16_mRNA | 0.00292 - (0.0093 * E1_4_3_16_mRNA)</v>
      </c>
      <c r="J116" s="26" t="str">
        <f>_xlfn.CONCAT("Peptide",A116,": -&gt; ",B116," | ",H116)</f>
        <v>Peptide115: -&gt; E1_4_3_16 | (0.278 * E1_4_3_16_mRNA) - (0.00000278 * E1_4_3_16)</v>
      </c>
    </row>
    <row r="117" spans="1:10" ht="31">
      <c r="A117" s="26">
        <f>ROW(A116)</f>
        <v>116</v>
      </c>
      <c r="B117" s="26" t="s">
        <v>17123</v>
      </c>
      <c r="C117" s="30" t="str">
        <f>_xlfn.CONCAT(B117,"_mRNA : ",B117,"_mRNA")</f>
        <v>E1_4_3_19_mRNA : E1_4_3_19_mRNA</v>
      </c>
      <c r="D117" s="30" t="str">
        <f>_xlfn.CONCAT(B117," : ", B117)</f>
        <v>E1_4_3_19 : E1_4_3_19</v>
      </c>
      <c r="E117" s="5" t="str">
        <f>_xlfn.CONCAT(B117,"_mRNA : ",0)</f>
        <v>E1_4_3_19_mRNA : 0</v>
      </c>
      <c r="F117" s="5" t="str">
        <f>_xlfn.CONCAT(B117," : ", 0)</f>
        <v>E1_4_3_19 : 0</v>
      </c>
      <c r="G117" s="26" t="str">
        <f>_xlfn.CONCAT("0.00292 - (0.0093 * ",B117,"_mRNA)")</f>
        <v>0.00292 - (0.0093 * E1_4_3_19_mRNA)</v>
      </c>
      <c r="H117" s="26" t="str">
        <f>_xlfn.CONCAT("(0.278 * ",B117,"_mRNA)"," - (0.00000278 * ",B117,")")</f>
        <v>(0.278 * E1_4_3_19_mRNA) - (0.00000278 * E1_4_3_19)</v>
      </c>
      <c r="I117" s="26" t="str">
        <f>_xlfn.CONCAT("mRNA",A117,": -&gt; ",B117,"_mRNA | ",G117)</f>
        <v>mRNA116: -&gt; E1_4_3_19_mRNA | 0.00292 - (0.0093 * E1_4_3_19_mRNA)</v>
      </c>
      <c r="J117" s="26" t="str">
        <f>_xlfn.CONCAT("Peptide",A117,": -&gt; ",B117," | ",H117)</f>
        <v>Peptide116: -&gt; E1_4_3_19 | (0.278 * E1_4_3_19_mRNA) - (0.00000278 * E1_4_3_19)</v>
      </c>
    </row>
    <row r="118" spans="1:10" ht="31">
      <c r="A118" s="26">
        <f>ROW(A117)</f>
        <v>117</v>
      </c>
      <c r="B118" s="26" t="s">
        <v>17124</v>
      </c>
      <c r="C118" s="30" t="str">
        <f>_xlfn.CONCAT(B118,"_mRNA : ",B118,"_mRNA")</f>
        <v>E1_4_4_2_mRNA : E1_4_4_2_mRNA</v>
      </c>
      <c r="D118" s="30" t="str">
        <f>_xlfn.CONCAT(B118," : ", B118)</f>
        <v>E1_4_4_2 : E1_4_4_2</v>
      </c>
      <c r="E118" s="5" t="str">
        <f>_xlfn.CONCAT(B118,"_mRNA : ",0)</f>
        <v>E1_4_4_2_mRNA : 0</v>
      </c>
      <c r="F118" s="5" t="str">
        <f>_xlfn.CONCAT(B118," : ", 0)</f>
        <v>E1_4_4_2 : 0</v>
      </c>
      <c r="G118" s="26" t="str">
        <f>_xlfn.CONCAT("0.00292 - (0.0093 * ",B118,"_mRNA)")</f>
        <v>0.00292 - (0.0093 * E1_4_4_2_mRNA)</v>
      </c>
      <c r="H118" s="26" t="str">
        <f>_xlfn.CONCAT("(0.278 * ",B118,"_mRNA)"," - (0.00000278 * ",B118,")")</f>
        <v>(0.278 * E1_4_4_2_mRNA) - (0.00000278 * E1_4_4_2)</v>
      </c>
      <c r="I118" s="26" t="str">
        <f>_xlfn.CONCAT("mRNA",A118,": -&gt; ",B118,"_mRNA | ",G118)</f>
        <v>mRNA117: -&gt; E1_4_4_2_mRNA | 0.00292 - (0.0093 * E1_4_4_2_mRNA)</v>
      </c>
      <c r="J118" s="26" t="str">
        <f>_xlfn.CONCAT("Peptide",A118,": -&gt; ",B118," | ",H118)</f>
        <v>Peptide117: -&gt; E1_4_4_2 | (0.278 * E1_4_4_2_mRNA) - (0.00000278 * E1_4_4_2)</v>
      </c>
    </row>
    <row r="119" spans="1:10" ht="31">
      <c r="A119" s="26">
        <f>ROW(A118)</f>
        <v>118</v>
      </c>
      <c r="B119" s="26" t="s">
        <v>17125</v>
      </c>
      <c r="C119" s="30" t="str">
        <f>_xlfn.CONCAT(B119,"_mRNA : ",B119,"_mRNA")</f>
        <v>E1_5_1_2_mRNA : E1_5_1_2_mRNA</v>
      </c>
      <c r="D119" s="30" t="str">
        <f>_xlfn.CONCAT(B119," : ", B119)</f>
        <v>E1_5_1_2 : E1_5_1_2</v>
      </c>
      <c r="E119" s="5" t="str">
        <f>_xlfn.CONCAT(B119,"_mRNA : ",0)</f>
        <v>E1_5_1_2_mRNA : 0</v>
      </c>
      <c r="F119" s="5" t="str">
        <f>_xlfn.CONCAT(B119," : ", 0)</f>
        <v>E1_5_1_2 : 0</v>
      </c>
      <c r="G119" s="26" t="str">
        <f>_xlfn.CONCAT("0.00292 - (0.0093 * ",B119,"_mRNA)")</f>
        <v>0.00292 - (0.0093 * E1_5_1_2_mRNA)</v>
      </c>
      <c r="H119" s="26" t="str">
        <f>_xlfn.CONCAT("(0.278 * ",B119,"_mRNA)"," - (0.00000278 * ",B119,")")</f>
        <v>(0.278 * E1_5_1_2_mRNA) - (0.00000278 * E1_5_1_2)</v>
      </c>
      <c r="I119" s="26" t="str">
        <f>_xlfn.CONCAT("mRNA",A119,": -&gt; ",B119,"_mRNA | ",G119)</f>
        <v>mRNA118: -&gt; E1_5_1_2_mRNA | 0.00292 - (0.0093 * E1_5_1_2_mRNA)</v>
      </c>
      <c r="J119" s="26" t="str">
        <f>_xlfn.CONCAT("Peptide",A119,": -&gt; ",B119," | ",H119)</f>
        <v>Peptide118: -&gt; E1_5_1_2 | (0.278 * E1_5_1_2_mRNA) - (0.00000278 * E1_5_1_2)</v>
      </c>
    </row>
    <row r="120" spans="1:10" ht="31">
      <c r="A120" s="26">
        <f>ROW(A119)</f>
        <v>119</v>
      </c>
      <c r="B120" s="26" t="s">
        <v>17126</v>
      </c>
      <c r="C120" s="30" t="str">
        <f>_xlfn.CONCAT(B120,"_mRNA : ",B120,"_mRNA")</f>
        <v>E1_5_1_20_mRNA : E1_5_1_20_mRNA</v>
      </c>
      <c r="D120" s="30" t="str">
        <f>_xlfn.CONCAT(B120," : ", B120)</f>
        <v>E1_5_1_20 : E1_5_1_20</v>
      </c>
      <c r="E120" s="5" t="str">
        <f>_xlfn.CONCAT(B120,"_mRNA : ",0)</f>
        <v>E1_5_1_20_mRNA : 0</v>
      </c>
      <c r="F120" s="5" t="str">
        <f>_xlfn.CONCAT(B120," : ", 0)</f>
        <v>E1_5_1_20 : 0</v>
      </c>
      <c r="G120" s="26" t="str">
        <f>_xlfn.CONCAT("0.00292 - (0.0093 * ",B120,"_mRNA)")</f>
        <v>0.00292 - (0.0093 * E1_5_1_20_mRNA)</v>
      </c>
      <c r="H120" s="26" t="str">
        <f>_xlfn.CONCAT("(0.278 * ",B120,"_mRNA)"," - (0.00000278 * ",B120,")")</f>
        <v>(0.278 * E1_5_1_20_mRNA) - (0.00000278 * E1_5_1_20)</v>
      </c>
      <c r="I120" s="26" t="str">
        <f>_xlfn.CONCAT("mRNA",A120,": -&gt; ",B120,"_mRNA | ",G120)</f>
        <v>mRNA119: -&gt; E1_5_1_20_mRNA | 0.00292 - (0.0093 * E1_5_1_20_mRNA)</v>
      </c>
      <c r="J120" s="26" t="str">
        <f>_xlfn.CONCAT("Peptide",A120,": -&gt; ",B120," | ",H120)</f>
        <v>Peptide119: -&gt; E1_5_1_20 | (0.278 * E1_5_1_20_mRNA) - (0.00000278 * E1_5_1_20)</v>
      </c>
    </row>
    <row r="121" spans="1:10" ht="31">
      <c r="A121" s="26">
        <f>ROW(A120)</f>
        <v>120</v>
      </c>
      <c r="B121" s="26" t="s">
        <v>17127</v>
      </c>
      <c r="C121" s="30" t="str">
        <f>_xlfn.CONCAT(B121,"_mRNA : ",B121,"_mRNA")</f>
        <v>E1_5_1_3_mRNA : E1_5_1_3_mRNA</v>
      </c>
      <c r="D121" s="30" t="str">
        <f>_xlfn.CONCAT(B121," : ", B121)</f>
        <v>E1_5_1_3 : E1_5_1_3</v>
      </c>
      <c r="E121" s="5" t="str">
        <f>_xlfn.CONCAT(B121,"_mRNA : ",0)</f>
        <v>E1_5_1_3_mRNA : 0</v>
      </c>
      <c r="F121" s="5" t="str">
        <f>_xlfn.CONCAT(B121," : ", 0)</f>
        <v>E1_5_1_3 : 0</v>
      </c>
      <c r="G121" s="26" t="str">
        <f>_xlfn.CONCAT("0.00292 - (0.0093 * ",B121,"_mRNA)")</f>
        <v>0.00292 - (0.0093 * E1_5_1_3_mRNA)</v>
      </c>
      <c r="H121" s="26" t="str">
        <f>_xlfn.CONCAT("(0.278 * ",B121,"_mRNA)"," - (0.00000278 * ",B121,")")</f>
        <v>(0.278 * E1_5_1_3_mRNA) - (0.00000278 * E1_5_1_3)</v>
      </c>
      <c r="I121" s="26" t="str">
        <f>_xlfn.CONCAT("mRNA",A121,": -&gt; ",B121,"_mRNA | ",G121)</f>
        <v>mRNA120: -&gt; E1_5_1_3_mRNA | 0.00292 - (0.0093 * E1_5_1_3_mRNA)</v>
      </c>
      <c r="J121" s="26" t="str">
        <f>_xlfn.CONCAT("Peptide",A121,": -&gt; ",B121," | ",H121)</f>
        <v>Peptide120: -&gt; E1_5_1_3 | (0.278 * E1_5_1_3_mRNA) - (0.00000278 * E1_5_1_3)</v>
      </c>
    </row>
    <row r="122" spans="1:10" ht="31">
      <c r="A122" s="26">
        <f>ROW(A121)</f>
        <v>121</v>
      </c>
      <c r="B122" s="26" t="s">
        <v>17128</v>
      </c>
      <c r="C122" s="30" t="str">
        <f>_xlfn.CONCAT(B122,"_mRNA : ",B122,"_mRNA")</f>
        <v>E1_5_1_38_mRNA : E1_5_1_38_mRNA</v>
      </c>
      <c r="D122" s="30" t="str">
        <f>_xlfn.CONCAT(B122," : ", B122)</f>
        <v>E1_5_1_38 : E1_5_1_38</v>
      </c>
      <c r="E122" s="5" t="str">
        <f>_xlfn.CONCAT(B122,"_mRNA : ",0)</f>
        <v>E1_5_1_38_mRNA : 0</v>
      </c>
      <c r="F122" s="5" t="str">
        <f>_xlfn.CONCAT(B122," : ", 0)</f>
        <v>E1_5_1_38 : 0</v>
      </c>
      <c r="G122" s="26" t="str">
        <f>_xlfn.CONCAT("0.00292 - (0.0093 * ",B122,"_mRNA)")</f>
        <v>0.00292 - (0.0093 * E1_5_1_38_mRNA)</v>
      </c>
      <c r="H122" s="26" t="str">
        <f>_xlfn.CONCAT("(0.278 * ",B122,"_mRNA)"," - (0.00000278 * ",B122,")")</f>
        <v>(0.278 * E1_5_1_38_mRNA) - (0.00000278 * E1_5_1_38)</v>
      </c>
      <c r="I122" s="26" t="str">
        <f>_xlfn.CONCAT("mRNA",A122,": -&gt; ",B122,"_mRNA | ",G122)</f>
        <v>mRNA121: -&gt; E1_5_1_38_mRNA | 0.00292 - (0.0093 * E1_5_1_38_mRNA)</v>
      </c>
      <c r="J122" s="26" t="str">
        <f>_xlfn.CONCAT("Peptide",A122,": -&gt; ",B122," | ",H122)</f>
        <v>Peptide121: -&gt; E1_5_1_38 | (0.278 * E1_5_1_38_mRNA) - (0.00000278 * E1_5_1_38)</v>
      </c>
    </row>
    <row r="123" spans="1:10" ht="31">
      <c r="A123" s="26">
        <f>ROW(A122)</f>
        <v>122</v>
      </c>
      <c r="B123" s="26" t="s">
        <v>17129</v>
      </c>
      <c r="C123" s="30" t="str">
        <f>_xlfn.CONCAT(B123,"_mRNA : ",B123,"_mRNA")</f>
        <v>E1_5_1_39_mRNA : E1_5_1_39_mRNA</v>
      </c>
      <c r="D123" s="30" t="str">
        <f>_xlfn.CONCAT(B123," : ", B123)</f>
        <v>E1_5_1_39 : E1_5_1_39</v>
      </c>
      <c r="E123" s="5" t="str">
        <f>_xlfn.CONCAT(B123,"_mRNA : ",0)</f>
        <v>E1_5_1_39_mRNA : 0</v>
      </c>
      <c r="F123" s="5" t="str">
        <f>_xlfn.CONCAT(B123," : ", 0)</f>
        <v>E1_5_1_39 : 0</v>
      </c>
      <c r="G123" s="26" t="str">
        <f>_xlfn.CONCAT("0.00292 - (0.0093 * ",B123,"_mRNA)")</f>
        <v>0.00292 - (0.0093 * E1_5_1_39_mRNA)</v>
      </c>
      <c r="H123" s="26" t="str">
        <f>_xlfn.CONCAT("(0.278 * ",B123,"_mRNA)"," - (0.00000278 * ",B123,")")</f>
        <v>(0.278 * E1_5_1_39_mRNA) - (0.00000278 * E1_5_1_39)</v>
      </c>
      <c r="I123" s="26" t="str">
        <f>_xlfn.CONCAT("mRNA",A123,": -&gt; ",B123,"_mRNA | ",G123)</f>
        <v>mRNA122: -&gt; E1_5_1_39_mRNA | 0.00292 - (0.0093 * E1_5_1_39_mRNA)</v>
      </c>
      <c r="J123" s="26" t="str">
        <f>_xlfn.CONCAT("Peptide",A123,": -&gt; ",B123," | ",H123)</f>
        <v>Peptide122: -&gt; E1_5_1_39 | (0.278 * E1_5_1_39_mRNA) - (0.00000278 * E1_5_1_39)</v>
      </c>
    </row>
    <row r="124" spans="1:10" ht="31">
      <c r="A124" s="26">
        <f>ROW(A123)</f>
        <v>123</v>
      </c>
      <c r="B124" s="26" t="s">
        <v>17130</v>
      </c>
      <c r="C124" s="30" t="str">
        <f>_xlfn.CONCAT(B124,"_mRNA : ",B124,"_mRNA")</f>
        <v>E1_5_1_5_mRNA : E1_5_1_5_mRNA</v>
      </c>
      <c r="D124" s="30" t="str">
        <f>_xlfn.CONCAT(B124," : ", B124)</f>
        <v>E1_5_1_5 : E1_5_1_5</v>
      </c>
      <c r="E124" s="5" t="str">
        <f>_xlfn.CONCAT(B124,"_mRNA : ",0)</f>
        <v>E1_5_1_5_mRNA : 0</v>
      </c>
      <c r="F124" s="5" t="str">
        <f>_xlfn.CONCAT(B124," : ", 0)</f>
        <v>E1_5_1_5 : 0</v>
      </c>
      <c r="G124" s="26" t="str">
        <f>_xlfn.CONCAT("0.00292 - (0.0093 * ",B124,"_mRNA)")</f>
        <v>0.00292 - (0.0093 * E1_5_1_5_mRNA)</v>
      </c>
      <c r="H124" s="26" t="str">
        <f>_xlfn.CONCAT("(0.278 * ",B124,"_mRNA)"," - (0.00000278 * ",B124,")")</f>
        <v>(0.278 * E1_5_1_5_mRNA) - (0.00000278 * E1_5_1_5)</v>
      </c>
      <c r="I124" s="26" t="str">
        <f>_xlfn.CONCAT("mRNA",A124,": -&gt; ",B124,"_mRNA | ",G124)</f>
        <v>mRNA123: -&gt; E1_5_1_5_mRNA | 0.00292 - (0.0093 * E1_5_1_5_mRNA)</v>
      </c>
      <c r="J124" s="26" t="str">
        <f>_xlfn.CONCAT("Peptide",A124,": -&gt; ",B124," | ",H124)</f>
        <v>Peptide123: -&gt; E1_5_1_5 | (0.278 * E1_5_1_5_mRNA) - (0.00000278 * E1_5_1_5)</v>
      </c>
    </row>
    <row r="125" spans="1:10" ht="31">
      <c r="A125" s="26">
        <f>ROW(A124)</f>
        <v>124</v>
      </c>
      <c r="B125" s="26" t="s">
        <v>17131</v>
      </c>
      <c r="C125" s="30" t="str">
        <f>_xlfn.CONCAT(B125,"_mRNA : ",B125,"_mRNA")</f>
        <v>E1_5_5_2_mRNA : E1_5_5_2_mRNA</v>
      </c>
      <c r="D125" s="30" t="str">
        <f>_xlfn.CONCAT(B125," : ", B125)</f>
        <v>E1_5_5_2 : E1_5_5_2</v>
      </c>
      <c r="E125" s="5" t="str">
        <f>_xlfn.CONCAT(B125,"_mRNA : ",0)</f>
        <v>E1_5_5_2_mRNA : 0</v>
      </c>
      <c r="F125" s="5" t="str">
        <f>_xlfn.CONCAT(B125," : ", 0)</f>
        <v>E1_5_5_2 : 0</v>
      </c>
      <c r="G125" s="26" t="str">
        <f>_xlfn.CONCAT("0.00292 - (0.0093 * ",B125,"_mRNA)")</f>
        <v>0.00292 - (0.0093 * E1_5_5_2_mRNA)</v>
      </c>
      <c r="H125" s="26" t="str">
        <f>_xlfn.CONCAT("(0.278 * ",B125,"_mRNA)"," - (0.00000278 * ",B125,")")</f>
        <v>(0.278 * E1_5_5_2_mRNA) - (0.00000278 * E1_5_5_2)</v>
      </c>
      <c r="I125" s="26" t="str">
        <f>_xlfn.CONCAT("mRNA",A125,": -&gt; ",B125,"_mRNA | ",G125)</f>
        <v>mRNA124: -&gt; E1_5_5_2_mRNA | 0.00292 - (0.0093 * E1_5_5_2_mRNA)</v>
      </c>
      <c r="J125" s="26" t="str">
        <f>_xlfn.CONCAT("Peptide",A125,": -&gt; ",B125," | ",H125)</f>
        <v>Peptide124: -&gt; E1_5_5_2 | (0.278 * E1_5_5_2_mRNA) - (0.00000278 * E1_5_5_2)</v>
      </c>
    </row>
    <row r="126" spans="1:10" ht="31">
      <c r="A126" s="26">
        <f>ROW(A125)</f>
        <v>125</v>
      </c>
      <c r="B126" s="26" t="s">
        <v>17132</v>
      </c>
      <c r="C126" s="30" t="str">
        <f>_xlfn.CONCAT(B126,"_mRNA : ",B126,"_mRNA")</f>
        <v>E1_6_2_4_mRNA : E1_6_2_4_mRNA</v>
      </c>
      <c r="D126" s="30" t="str">
        <f>_xlfn.CONCAT(B126," : ", B126)</f>
        <v>E1_6_2_4 : E1_6_2_4</v>
      </c>
      <c r="E126" s="5" t="str">
        <f>_xlfn.CONCAT(B126,"_mRNA : ",0)</f>
        <v>E1_6_2_4_mRNA : 0</v>
      </c>
      <c r="F126" s="5" t="str">
        <f>_xlfn.CONCAT(B126," : ", 0)</f>
        <v>E1_6_2_4 : 0</v>
      </c>
      <c r="G126" s="26" t="str">
        <f>_xlfn.CONCAT("0.00292 - (0.0093 * ",B126,"_mRNA)")</f>
        <v>0.00292 - (0.0093 * E1_6_2_4_mRNA)</v>
      </c>
      <c r="H126" s="26" t="str">
        <f>_xlfn.CONCAT("(0.278 * ",B126,"_mRNA)"," - (0.00000278 * ",B126,")")</f>
        <v>(0.278 * E1_6_2_4_mRNA) - (0.00000278 * E1_6_2_4)</v>
      </c>
      <c r="I126" s="26" t="str">
        <f>_xlfn.CONCAT("mRNA",A126,": -&gt; ",B126,"_mRNA | ",G126)</f>
        <v>mRNA125: -&gt; E1_6_2_4_mRNA | 0.00292 - (0.0093 * E1_6_2_4_mRNA)</v>
      </c>
      <c r="J126" s="26" t="str">
        <f>_xlfn.CONCAT("Peptide",A126,": -&gt; ",B126," | ",H126)</f>
        <v>Peptide125: -&gt; E1_6_2_4 | (0.278 * E1_6_2_4_mRNA) - (0.00000278 * E1_6_2_4)</v>
      </c>
    </row>
    <row r="127" spans="1:10" ht="31">
      <c r="A127" s="26">
        <f>ROW(A126)</f>
        <v>126</v>
      </c>
      <c r="B127" s="26" t="s">
        <v>17133</v>
      </c>
      <c r="C127" s="30" t="str">
        <f>_xlfn.CONCAT(B127,"_mRNA : ",B127,"_mRNA")</f>
        <v>E1_6_99_1_mRNA : E1_6_99_1_mRNA</v>
      </c>
      <c r="D127" s="30" t="str">
        <f>_xlfn.CONCAT(B127," : ", B127)</f>
        <v>E1_6_99_1 : E1_6_99_1</v>
      </c>
      <c r="E127" s="5" t="str">
        <f>_xlfn.CONCAT(B127,"_mRNA : ",0)</f>
        <v>E1_6_99_1_mRNA : 0</v>
      </c>
      <c r="F127" s="5" t="str">
        <f>_xlfn.CONCAT(B127," : ", 0)</f>
        <v>E1_6_99_1 : 0</v>
      </c>
      <c r="G127" s="26" t="str">
        <f>_xlfn.CONCAT("0.00292 - (0.0093 * ",B127,"_mRNA)")</f>
        <v>0.00292 - (0.0093 * E1_6_99_1_mRNA)</v>
      </c>
      <c r="H127" s="26" t="str">
        <f>_xlfn.CONCAT("(0.278 * ",B127,"_mRNA)"," - (0.00000278 * ",B127,")")</f>
        <v>(0.278 * E1_6_99_1_mRNA) - (0.00000278 * E1_6_99_1)</v>
      </c>
      <c r="I127" s="26" t="str">
        <f>_xlfn.CONCAT("mRNA",A127,": -&gt; ",B127,"_mRNA | ",G127)</f>
        <v>mRNA126: -&gt; E1_6_99_1_mRNA | 0.00292 - (0.0093 * E1_6_99_1_mRNA)</v>
      </c>
      <c r="J127" s="26" t="str">
        <f>_xlfn.CONCAT("Peptide",A127,": -&gt; ",B127," | ",H127)</f>
        <v>Peptide126: -&gt; E1_6_99_1 | (0.278 * E1_6_99_1_mRNA) - (0.00000278 * E1_6_99_1)</v>
      </c>
    </row>
    <row r="128" spans="1:10" ht="31">
      <c r="A128" s="26">
        <f>ROW(A127)</f>
        <v>127</v>
      </c>
      <c r="B128" s="26" t="s">
        <v>17134</v>
      </c>
      <c r="C128" s="30" t="str">
        <f>_xlfn.CONCAT(B128,"_mRNA : ",B128,"_mRNA")</f>
        <v>E1_6_99_3_mRNA : E1_6_99_3_mRNA</v>
      </c>
      <c r="D128" s="30" t="str">
        <f>_xlfn.CONCAT(B128," : ", B128)</f>
        <v>E1_6_99_3 : E1_6_99_3</v>
      </c>
      <c r="E128" s="5" t="str">
        <f>_xlfn.CONCAT(B128,"_mRNA : ",0)</f>
        <v>E1_6_99_3_mRNA : 0</v>
      </c>
      <c r="F128" s="5" t="str">
        <f>_xlfn.CONCAT(B128," : ", 0)</f>
        <v>E1_6_99_3 : 0</v>
      </c>
      <c r="G128" s="26" t="str">
        <f>_xlfn.CONCAT("0.00292 - (0.0093 * ",B128,"_mRNA)")</f>
        <v>0.00292 - (0.0093 * E1_6_99_3_mRNA)</v>
      </c>
      <c r="H128" s="26" t="str">
        <f>_xlfn.CONCAT("(0.278 * ",B128,"_mRNA)"," - (0.00000278 * ",B128,")")</f>
        <v>(0.278 * E1_6_99_3_mRNA) - (0.00000278 * E1_6_99_3)</v>
      </c>
      <c r="I128" s="26" t="str">
        <f>_xlfn.CONCAT("mRNA",A128,": -&gt; ",B128,"_mRNA | ",G128)</f>
        <v>mRNA127: -&gt; E1_6_99_3_mRNA | 0.00292 - (0.0093 * E1_6_99_3_mRNA)</v>
      </c>
      <c r="J128" s="26" t="str">
        <f>_xlfn.CONCAT("Peptide",A128,": -&gt; ",B128," | ",H128)</f>
        <v>Peptide127: -&gt; E1_6_99_3 | (0.278 * E1_6_99_3_mRNA) - (0.00000278 * E1_6_99_3)</v>
      </c>
    </row>
    <row r="129" spans="1:10" ht="31">
      <c r="A129" s="26">
        <f>ROW(A128)</f>
        <v>128</v>
      </c>
      <c r="B129" s="26" t="s">
        <v>17135</v>
      </c>
      <c r="C129" s="30" t="str">
        <f>_xlfn.CONCAT(B129,"_mRNA : ",B129,"_mRNA")</f>
        <v>E1_7_1_13_mRNA : E1_7_1_13_mRNA</v>
      </c>
      <c r="D129" s="30" t="str">
        <f>_xlfn.CONCAT(B129," : ", B129)</f>
        <v>E1_7_1_13 : E1_7_1_13</v>
      </c>
      <c r="E129" s="5" t="str">
        <f>_xlfn.CONCAT(B129,"_mRNA : ",0)</f>
        <v>E1_7_1_13_mRNA : 0</v>
      </c>
      <c r="F129" s="5" t="str">
        <f>_xlfn.CONCAT(B129," : ", 0)</f>
        <v>E1_7_1_13 : 0</v>
      </c>
      <c r="G129" s="26" t="str">
        <f>_xlfn.CONCAT("0.00292 - (0.0093 * ",B129,"_mRNA)")</f>
        <v>0.00292 - (0.0093 * E1_7_1_13_mRNA)</v>
      </c>
      <c r="H129" s="26" t="str">
        <f>_xlfn.CONCAT("(0.278 * ",B129,"_mRNA)"," - (0.00000278 * ",B129,")")</f>
        <v>(0.278 * E1_7_1_13_mRNA) - (0.00000278 * E1_7_1_13)</v>
      </c>
      <c r="I129" s="26" t="str">
        <f>_xlfn.CONCAT("mRNA",A129,": -&gt; ",B129,"_mRNA | ",G129)</f>
        <v>mRNA128: -&gt; E1_7_1_13_mRNA | 0.00292 - (0.0093 * E1_7_1_13_mRNA)</v>
      </c>
      <c r="J129" s="26" t="str">
        <f>_xlfn.CONCAT("Peptide",A129,": -&gt; ",B129," | ",H129)</f>
        <v>Peptide128: -&gt; E1_7_1_13 | (0.278 * E1_7_1_13_mRNA) - (0.00000278 * E1_7_1_13)</v>
      </c>
    </row>
    <row r="130" spans="1:10" ht="31">
      <c r="A130" s="26">
        <f>ROW(A129)</f>
        <v>129</v>
      </c>
      <c r="B130" s="26" t="s">
        <v>17136</v>
      </c>
      <c r="C130" s="30" t="str">
        <f>_xlfn.CONCAT(B130,"_mRNA : ",B130,"_mRNA")</f>
        <v>E1_7_1_3_mRNA : E1_7_1_3_mRNA</v>
      </c>
      <c r="D130" s="30" t="str">
        <f>_xlfn.CONCAT(B130," : ", B130)</f>
        <v>E1_7_1_3 : E1_7_1_3</v>
      </c>
      <c r="E130" s="5" t="str">
        <f>_xlfn.CONCAT(B130,"_mRNA : ",0)</f>
        <v>E1_7_1_3_mRNA : 0</v>
      </c>
      <c r="F130" s="5" t="str">
        <f>_xlfn.CONCAT(B130," : ", 0)</f>
        <v>E1_7_1_3 : 0</v>
      </c>
      <c r="G130" s="26" t="str">
        <f>_xlfn.CONCAT("0.00292 - (0.0093 * ",B130,"_mRNA)")</f>
        <v>0.00292 - (0.0093 * E1_7_1_3_mRNA)</v>
      </c>
      <c r="H130" s="26" t="str">
        <f>_xlfn.CONCAT("(0.278 * ",B130,"_mRNA)"," - (0.00000278 * ",B130,")")</f>
        <v>(0.278 * E1_7_1_3_mRNA) - (0.00000278 * E1_7_1_3)</v>
      </c>
      <c r="I130" s="26" t="str">
        <f>_xlfn.CONCAT("mRNA",A130,": -&gt; ",B130,"_mRNA | ",G130)</f>
        <v>mRNA129: -&gt; E1_7_1_3_mRNA | 0.00292 - (0.0093 * E1_7_1_3_mRNA)</v>
      </c>
      <c r="J130" s="26" t="str">
        <f>_xlfn.CONCAT("Peptide",A130,": -&gt; ",B130," | ",H130)</f>
        <v>Peptide129: -&gt; E1_7_1_3 | (0.278 * E1_7_1_3_mRNA) - (0.00000278 * E1_7_1_3)</v>
      </c>
    </row>
    <row r="131" spans="1:10" ht="31">
      <c r="A131" s="26">
        <f>ROW(A130)</f>
        <v>130</v>
      </c>
      <c r="B131" s="26" t="s">
        <v>17137</v>
      </c>
      <c r="C131" s="30" t="str">
        <f>_xlfn.CONCAT(B131,"_mRNA : ",B131,"_mRNA")</f>
        <v>E1_7_1_4_mRNA : E1_7_1_4_mRNA</v>
      </c>
      <c r="D131" s="30" t="str">
        <f>_xlfn.CONCAT(B131," : ", B131)</f>
        <v>E1_7_1_4 : E1_7_1_4</v>
      </c>
      <c r="E131" s="5" t="str">
        <f>_xlfn.CONCAT(B131,"_mRNA : ",0)</f>
        <v>E1_7_1_4_mRNA : 0</v>
      </c>
      <c r="F131" s="5" t="str">
        <f>_xlfn.CONCAT(B131," : ", 0)</f>
        <v>E1_7_1_4 : 0</v>
      </c>
      <c r="G131" s="26" t="str">
        <f>_xlfn.CONCAT("0.00292 - (0.0093 * ",B131,"_mRNA)")</f>
        <v>0.00292 - (0.0093 * E1_7_1_4_mRNA)</v>
      </c>
      <c r="H131" s="26" t="str">
        <f>_xlfn.CONCAT("(0.278 * ",B131,"_mRNA)"," - (0.00000278 * ",B131,")")</f>
        <v>(0.278 * E1_7_1_4_mRNA) - (0.00000278 * E1_7_1_4)</v>
      </c>
      <c r="I131" s="26" t="str">
        <f>_xlfn.CONCAT("mRNA",A131,": -&gt; ",B131,"_mRNA | ",G131)</f>
        <v>mRNA130: -&gt; E1_7_1_4_mRNA | 0.00292 - (0.0093 * E1_7_1_4_mRNA)</v>
      </c>
      <c r="J131" s="26" t="str">
        <f>_xlfn.CONCAT("Peptide",A131,": -&gt; ",B131," | ",H131)</f>
        <v>Peptide130: -&gt; E1_7_1_4 | (0.278 * E1_7_1_4_mRNA) - (0.00000278 * E1_7_1_4)</v>
      </c>
    </row>
    <row r="132" spans="1:10" ht="31">
      <c r="A132" s="26">
        <f>ROW(A131)</f>
        <v>131</v>
      </c>
      <c r="B132" s="26" t="s">
        <v>17138</v>
      </c>
      <c r="C132" s="30" t="str">
        <f>_xlfn.CONCAT(B132,"_mRNA : ",B132,"_mRNA")</f>
        <v>E1_7_1_7_mRNA : E1_7_1_7_mRNA</v>
      </c>
      <c r="D132" s="30" t="str">
        <f>_xlfn.CONCAT(B132," : ", B132)</f>
        <v>E1_7_1_7 : E1_7_1_7</v>
      </c>
      <c r="E132" s="5" t="str">
        <f>_xlfn.CONCAT(B132,"_mRNA : ",0)</f>
        <v>E1_7_1_7_mRNA : 0</v>
      </c>
      <c r="F132" s="5" t="str">
        <f>_xlfn.CONCAT(B132," : ", 0)</f>
        <v>E1_7_1_7 : 0</v>
      </c>
      <c r="G132" s="26" t="str">
        <f>_xlfn.CONCAT("0.00292 - (0.0093 * ",B132,"_mRNA)")</f>
        <v>0.00292 - (0.0093 * E1_7_1_7_mRNA)</v>
      </c>
      <c r="H132" s="26" t="str">
        <f>_xlfn.CONCAT("(0.278 * ",B132,"_mRNA)"," - (0.00000278 * ",B132,")")</f>
        <v>(0.278 * E1_7_1_7_mRNA) - (0.00000278 * E1_7_1_7)</v>
      </c>
      <c r="I132" s="26" t="str">
        <f>_xlfn.CONCAT("mRNA",A132,": -&gt; ",B132,"_mRNA | ",G132)</f>
        <v>mRNA131: -&gt; E1_7_1_7_mRNA | 0.00292 - (0.0093 * E1_7_1_7_mRNA)</v>
      </c>
      <c r="J132" s="26" t="str">
        <f>_xlfn.CONCAT("Peptide",A132,": -&gt; ",B132," | ",H132)</f>
        <v>Peptide131: -&gt; E1_7_1_7 | (0.278 * E1_7_1_7_mRNA) - (0.00000278 * E1_7_1_7)</v>
      </c>
    </row>
    <row r="133" spans="1:10" ht="31">
      <c r="A133" s="26">
        <f>ROW(A132)</f>
        <v>132</v>
      </c>
      <c r="B133" s="26" t="s">
        <v>17139</v>
      </c>
      <c r="C133" s="30" t="str">
        <f>_xlfn.CONCAT(B133,"_mRNA : ",B133,"_mRNA")</f>
        <v>E1_7_3_3_mRNA : E1_7_3_3_mRNA</v>
      </c>
      <c r="D133" s="30" t="str">
        <f>_xlfn.CONCAT(B133," : ", B133)</f>
        <v>E1_7_3_3 : E1_7_3_3</v>
      </c>
      <c r="E133" s="5" t="str">
        <f>_xlfn.CONCAT(B133,"_mRNA : ",0)</f>
        <v>E1_7_3_3_mRNA : 0</v>
      </c>
      <c r="F133" s="5" t="str">
        <f>_xlfn.CONCAT(B133," : ", 0)</f>
        <v>E1_7_3_3 : 0</v>
      </c>
      <c r="G133" s="26" t="str">
        <f>_xlfn.CONCAT("0.00292 - (0.0093 * ",B133,"_mRNA)")</f>
        <v>0.00292 - (0.0093 * E1_7_3_3_mRNA)</v>
      </c>
      <c r="H133" s="26" t="str">
        <f>_xlfn.CONCAT("(0.278 * ",B133,"_mRNA)"," - (0.00000278 * ",B133,")")</f>
        <v>(0.278 * E1_7_3_3_mRNA) - (0.00000278 * E1_7_3_3)</v>
      </c>
      <c r="I133" s="26" t="str">
        <f>_xlfn.CONCAT("mRNA",A133,": -&gt; ",B133,"_mRNA | ",G133)</f>
        <v>mRNA132: -&gt; E1_7_3_3_mRNA | 0.00292 - (0.0093 * E1_7_3_3_mRNA)</v>
      </c>
      <c r="J133" s="26" t="str">
        <f>_xlfn.CONCAT("Peptide",A133,": -&gt; ",B133," | ",H133)</f>
        <v>Peptide132: -&gt; E1_7_3_3 | (0.278 * E1_7_3_3_mRNA) - (0.00000278 * E1_7_3_3)</v>
      </c>
    </row>
    <row r="134" spans="1:10" ht="31">
      <c r="A134" s="26">
        <f>ROW(A133)</f>
        <v>133</v>
      </c>
      <c r="B134" s="26" t="s">
        <v>17140</v>
      </c>
      <c r="C134" s="30" t="str">
        <f>_xlfn.CONCAT(B134,"_mRNA : ",B134,"_mRNA")</f>
        <v>E1_7_5_1_mRNA : E1_7_5_1_mRNA</v>
      </c>
      <c r="D134" s="30" t="str">
        <f>_xlfn.CONCAT(B134," : ", B134)</f>
        <v>E1_7_5_1 : E1_7_5_1</v>
      </c>
      <c r="E134" s="5" t="str">
        <f>_xlfn.CONCAT(B134,"_mRNA : ",0)</f>
        <v>E1_7_5_1_mRNA : 0</v>
      </c>
      <c r="F134" s="5" t="str">
        <f>_xlfn.CONCAT(B134," : ", 0)</f>
        <v>E1_7_5_1 : 0</v>
      </c>
      <c r="G134" s="26" t="str">
        <f>_xlfn.CONCAT("0.00292 - (0.0093 * ",B134,"_mRNA)")</f>
        <v>0.00292 - (0.0093 * E1_7_5_1_mRNA)</v>
      </c>
      <c r="H134" s="26" t="str">
        <f>_xlfn.CONCAT("(0.278 * ",B134,"_mRNA)"," - (0.00000278 * ",B134,")")</f>
        <v>(0.278 * E1_7_5_1_mRNA) - (0.00000278 * E1_7_5_1)</v>
      </c>
      <c r="I134" s="26" t="str">
        <f>_xlfn.CONCAT("mRNA",A134,": -&gt; ",B134,"_mRNA | ",G134)</f>
        <v>mRNA133: -&gt; E1_7_5_1_mRNA | 0.00292 - (0.0093 * E1_7_5_1_mRNA)</v>
      </c>
      <c r="J134" s="26" t="str">
        <f>_xlfn.CONCAT("Peptide",A134,": -&gt; ",B134," | ",H134)</f>
        <v>Peptide133: -&gt; E1_7_5_1 | (0.278 * E1_7_5_1_mRNA) - (0.00000278 * E1_7_5_1)</v>
      </c>
    </row>
    <row r="135" spans="1:10" ht="31">
      <c r="A135" s="26">
        <f>ROW(A134)</f>
        <v>134</v>
      </c>
      <c r="B135" s="26" t="s">
        <v>17141</v>
      </c>
      <c r="C135" s="30" t="str">
        <f>_xlfn.CONCAT(B135,"_mRNA : ",B135,"_mRNA")</f>
        <v>E1_7_99_4_mRNA : E1_7_99_4_mRNA</v>
      </c>
      <c r="D135" s="30" t="str">
        <f>_xlfn.CONCAT(B135," : ", B135)</f>
        <v>E1_7_99_4 : E1_7_99_4</v>
      </c>
      <c r="E135" s="5" t="str">
        <f>_xlfn.CONCAT(B135,"_mRNA : ",0)</f>
        <v>E1_7_99_4_mRNA : 0</v>
      </c>
      <c r="F135" s="5" t="str">
        <f>_xlfn.CONCAT(B135," : ", 0)</f>
        <v>E1_7_99_4 : 0</v>
      </c>
      <c r="G135" s="26" t="str">
        <f>_xlfn.CONCAT("0.00292 - (0.0093 * ",B135,"_mRNA)")</f>
        <v>0.00292 - (0.0093 * E1_7_99_4_mRNA)</v>
      </c>
      <c r="H135" s="26" t="str">
        <f>_xlfn.CONCAT("(0.278 * ",B135,"_mRNA)"," - (0.00000278 * ",B135,")")</f>
        <v>(0.278 * E1_7_99_4_mRNA) - (0.00000278 * E1_7_99_4)</v>
      </c>
      <c r="I135" s="26" t="str">
        <f>_xlfn.CONCAT("mRNA",A135,": -&gt; ",B135,"_mRNA | ",G135)</f>
        <v>mRNA134: -&gt; E1_7_99_4_mRNA | 0.00292 - (0.0093 * E1_7_99_4_mRNA)</v>
      </c>
      <c r="J135" s="26" t="str">
        <f>_xlfn.CONCAT("Peptide",A135,": -&gt; ",B135," | ",H135)</f>
        <v>Peptide134: -&gt; E1_7_99_4 | (0.278 * E1_7_99_4_mRNA) - (0.00000278 * E1_7_99_4)</v>
      </c>
    </row>
    <row r="136" spans="1:10" ht="31">
      <c r="A136" s="26">
        <f>ROW(A135)</f>
        <v>135</v>
      </c>
      <c r="B136" s="26" t="s">
        <v>17142</v>
      </c>
      <c r="C136" s="30" t="str">
        <f>_xlfn.CONCAT(B136,"_mRNA : ",B136,"_mRNA")</f>
        <v>E1_8_1_2_mRNA : E1_8_1_2_mRNA</v>
      </c>
      <c r="D136" s="30" t="str">
        <f>_xlfn.CONCAT(B136," : ", B136)</f>
        <v>E1_8_1_2 : E1_8_1_2</v>
      </c>
      <c r="E136" s="5" t="str">
        <f>_xlfn.CONCAT(B136,"_mRNA : ",0)</f>
        <v>E1_8_1_2_mRNA : 0</v>
      </c>
      <c r="F136" s="5" t="str">
        <f>_xlfn.CONCAT(B136," : ", 0)</f>
        <v>E1_8_1_2 : 0</v>
      </c>
      <c r="G136" s="26" t="str">
        <f>_xlfn.CONCAT("0.00292 - (0.0093 * ",B136,"_mRNA)")</f>
        <v>0.00292 - (0.0093 * E1_8_1_2_mRNA)</v>
      </c>
      <c r="H136" s="26" t="str">
        <f>_xlfn.CONCAT("(0.278 * ",B136,"_mRNA)"," - (0.00000278 * ",B136,")")</f>
        <v>(0.278 * E1_8_1_2_mRNA) - (0.00000278 * E1_8_1_2)</v>
      </c>
      <c r="I136" s="26" t="str">
        <f>_xlfn.CONCAT("mRNA",A136,": -&gt; ",B136,"_mRNA | ",G136)</f>
        <v>mRNA135: -&gt; E1_8_1_2_mRNA | 0.00292 - (0.0093 * E1_8_1_2_mRNA)</v>
      </c>
      <c r="J136" s="26" t="str">
        <f>_xlfn.CONCAT("Peptide",A136,": -&gt; ",B136," | ",H136)</f>
        <v>Peptide135: -&gt; E1_8_1_2 | (0.278 * E1_8_1_2_mRNA) - (0.00000278 * E1_8_1_2)</v>
      </c>
    </row>
    <row r="137" spans="1:10" ht="31">
      <c r="A137" s="26">
        <f>ROW(A136)</f>
        <v>136</v>
      </c>
      <c r="B137" s="26" t="s">
        <v>17143</v>
      </c>
      <c r="C137" s="30" t="str">
        <f>_xlfn.CONCAT(B137,"_mRNA : ",B137,"_mRNA")</f>
        <v>E1_8_1_4_mRNA : E1_8_1_4_mRNA</v>
      </c>
      <c r="D137" s="30" t="str">
        <f>_xlfn.CONCAT(B137," : ", B137)</f>
        <v>E1_8_1_4 : E1_8_1_4</v>
      </c>
      <c r="E137" s="5" t="str">
        <f>_xlfn.CONCAT(B137,"_mRNA : ",0)</f>
        <v>E1_8_1_4_mRNA : 0</v>
      </c>
      <c r="F137" s="5" t="str">
        <f>_xlfn.CONCAT(B137," : ", 0)</f>
        <v>E1_8_1_4 : 0</v>
      </c>
      <c r="G137" s="26" t="str">
        <f>_xlfn.CONCAT("0.00292 - (0.0093 * ",B137,"_mRNA)")</f>
        <v>0.00292 - (0.0093 * E1_8_1_4_mRNA)</v>
      </c>
      <c r="H137" s="26" t="str">
        <f>_xlfn.CONCAT("(0.278 * ",B137,"_mRNA)"," - (0.00000278 * ",B137,")")</f>
        <v>(0.278 * E1_8_1_4_mRNA) - (0.00000278 * E1_8_1_4)</v>
      </c>
      <c r="I137" s="26" t="str">
        <f>_xlfn.CONCAT("mRNA",A137,": -&gt; ",B137,"_mRNA | ",G137)</f>
        <v>mRNA136: -&gt; E1_8_1_4_mRNA | 0.00292 - (0.0093 * E1_8_1_4_mRNA)</v>
      </c>
      <c r="J137" s="26" t="str">
        <f>_xlfn.CONCAT("Peptide",A137,": -&gt; ",B137," | ",H137)</f>
        <v>Peptide136: -&gt; E1_8_1_4 | (0.278 * E1_8_1_4_mRNA) - (0.00000278 * E1_8_1_4)</v>
      </c>
    </row>
    <row r="138" spans="1:10" ht="31">
      <c r="A138" s="26">
        <f>ROW(A137)</f>
        <v>137</v>
      </c>
      <c r="B138" s="26" t="s">
        <v>17144</v>
      </c>
      <c r="C138" s="30" t="str">
        <f>_xlfn.CONCAT(B138,"_mRNA : ",B138,"_mRNA")</f>
        <v>E1_8_1_9_mRNA : E1_8_1_9_mRNA</v>
      </c>
      <c r="D138" s="30" t="str">
        <f>_xlfn.CONCAT(B138," : ", B138)</f>
        <v>E1_8_1_9 : E1_8_1_9</v>
      </c>
      <c r="E138" s="5" t="str">
        <f>_xlfn.CONCAT(B138,"_mRNA : ",0)</f>
        <v>E1_8_1_9_mRNA : 0</v>
      </c>
      <c r="F138" s="5" t="str">
        <f>_xlfn.CONCAT(B138," : ", 0)</f>
        <v>E1_8_1_9 : 0</v>
      </c>
      <c r="G138" s="26" t="str">
        <f>_xlfn.CONCAT("0.00292 - (0.0093 * ",B138,"_mRNA)")</f>
        <v>0.00292 - (0.0093 * E1_8_1_9_mRNA)</v>
      </c>
      <c r="H138" s="26" t="str">
        <f>_xlfn.CONCAT("(0.278 * ",B138,"_mRNA)"," - (0.00000278 * ",B138,")")</f>
        <v>(0.278 * E1_8_1_9_mRNA) - (0.00000278 * E1_8_1_9)</v>
      </c>
      <c r="I138" s="26" t="str">
        <f>_xlfn.CONCAT("mRNA",A138,": -&gt; ",B138,"_mRNA | ",G138)</f>
        <v>mRNA137: -&gt; E1_8_1_9_mRNA | 0.00292 - (0.0093 * E1_8_1_9_mRNA)</v>
      </c>
      <c r="J138" s="26" t="str">
        <f>_xlfn.CONCAT("Peptide",A138,": -&gt; ",B138," | ",H138)</f>
        <v>Peptide137: -&gt; E1_8_1_9 | (0.278 * E1_8_1_9_mRNA) - (0.00000278 * E1_8_1_9)</v>
      </c>
    </row>
    <row r="139" spans="1:10" ht="31">
      <c r="A139" s="26">
        <f>ROW(A138)</f>
        <v>138</v>
      </c>
      <c r="B139" s="26" t="s">
        <v>17145</v>
      </c>
      <c r="C139" s="30" t="str">
        <f>_xlfn.CONCAT(B139,"_mRNA : ",B139,"_mRNA")</f>
        <v>E1_8_4_11_mRNA : E1_8_4_11_mRNA</v>
      </c>
      <c r="D139" s="30" t="str">
        <f>_xlfn.CONCAT(B139," : ", B139)</f>
        <v>E1_8_4_11 : E1_8_4_11</v>
      </c>
      <c r="E139" s="5" t="str">
        <f>_xlfn.CONCAT(B139,"_mRNA : ",0)</f>
        <v>E1_8_4_11_mRNA : 0</v>
      </c>
      <c r="F139" s="5" t="str">
        <f>_xlfn.CONCAT(B139," : ", 0)</f>
        <v>E1_8_4_11 : 0</v>
      </c>
      <c r="G139" s="26" t="str">
        <f>_xlfn.CONCAT("0.00292 - (0.0093 * ",B139,"_mRNA)")</f>
        <v>0.00292 - (0.0093 * E1_8_4_11_mRNA)</v>
      </c>
      <c r="H139" s="26" t="str">
        <f>_xlfn.CONCAT("(0.278 * ",B139,"_mRNA)"," - (0.00000278 * ",B139,")")</f>
        <v>(0.278 * E1_8_4_11_mRNA) - (0.00000278 * E1_8_4_11)</v>
      </c>
      <c r="I139" s="26" t="str">
        <f>_xlfn.CONCAT("mRNA",A139,": -&gt; ",B139,"_mRNA | ",G139)</f>
        <v>mRNA138: -&gt; E1_8_4_11_mRNA | 0.00292 - (0.0093 * E1_8_4_11_mRNA)</v>
      </c>
      <c r="J139" s="26" t="str">
        <f>_xlfn.CONCAT("Peptide",A139,": -&gt; ",B139," | ",H139)</f>
        <v>Peptide138: -&gt; E1_8_4_11 | (0.278 * E1_8_4_11_mRNA) - (0.00000278 * E1_8_4_11)</v>
      </c>
    </row>
    <row r="140" spans="1:10" ht="31">
      <c r="A140" s="26">
        <f>ROW(A139)</f>
        <v>139</v>
      </c>
      <c r="B140" s="26" t="s">
        <v>17146</v>
      </c>
      <c r="C140" s="30" t="str">
        <f>_xlfn.CONCAT(B140,"_mRNA : ",B140,"_mRNA")</f>
        <v>E1_8_4_12_mRNA : E1_8_4_12_mRNA</v>
      </c>
      <c r="D140" s="30" t="str">
        <f>_xlfn.CONCAT(B140," : ", B140)</f>
        <v>E1_8_4_12 : E1_8_4_12</v>
      </c>
      <c r="E140" s="5" t="str">
        <f>_xlfn.CONCAT(B140,"_mRNA : ",0)</f>
        <v>E1_8_4_12_mRNA : 0</v>
      </c>
      <c r="F140" s="5" t="str">
        <f>_xlfn.CONCAT(B140," : ", 0)</f>
        <v>E1_8_4_12 : 0</v>
      </c>
      <c r="G140" s="26" t="str">
        <f>_xlfn.CONCAT("0.00292 - (0.0093 * ",B140,"_mRNA)")</f>
        <v>0.00292 - (0.0093 * E1_8_4_12_mRNA)</v>
      </c>
      <c r="H140" s="26" t="str">
        <f>_xlfn.CONCAT("(0.278 * ",B140,"_mRNA)"," - (0.00000278 * ",B140,")")</f>
        <v>(0.278 * E1_8_4_12_mRNA) - (0.00000278 * E1_8_4_12)</v>
      </c>
      <c r="I140" s="26" t="str">
        <f>_xlfn.CONCAT("mRNA",A140,": -&gt; ",B140,"_mRNA | ",G140)</f>
        <v>mRNA139: -&gt; E1_8_4_12_mRNA | 0.00292 - (0.0093 * E1_8_4_12_mRNA)</v>
      </c>
      <c r="J140" s="26" t="str">
        <f>_xlfn.CONCAT("Peptide",A140,": -&gt; ",B140," | ",H140)</f>
        <v>Peptide139: -&gt; E1_8_4_12 | (0.278 * E1_8_4_12_mRNA) - (0.00000278 * E1_8_4_12)</v>
      </c>
    </row>
    <row r="141" spans="1:10" ht="31">
      <c r="A141" s="26">
        <f>ROW(A140)</f>
        <v>140</v>
      </c>
      <c r="B141" s="26" t="s">
        <v>17147</v>
      </c>
      <c r="C141" s="30" t="str">
        <f>_xlfn.CONCAT(B141,"_mRNA : ",B141,"_mRNA")</f>
        <v>E1_8_4_14_mRNA : E1_8_4_14_mRNA</v>
      </c>
      <c r="D141" s="30" t="str">
        <f>_xlfn.CONCAT(B141," : ", B141)</f>
        <v>E1_8_4_14 : E1_8_4_14</v>
      </c>
      <c r="E141" s="5" t="str">
        <f>_xlfn.CONCAT(B141,"_mRNA : ",0)</f>
        <v>E1_8_4_14_mRNA : 0</v>
      </c>
      <c r="F141" s="5" t="str">
        <f>_xlfn.CONCAT(B141," : ", 0)</f>
        <v>E1_8_4_14 : 0</v>
      </c>
      <c r="G141" s="26" t="str">
        <f>_xlfn.CONCAT("0.00292 - (0.0093 * ",B141,"_mRNA)")</f>
        <v>0.00292 - (0.0093 * E1_8_4_14_mRNA)</v>
      </c>
      <c r="H141" s="26" t="str">
        <f>_xlfn.CONCAT("(0.278 * ",B141,"_mRNA)"," - (0.00000278 * ",B141,")")</f>
        <v>(0.278 * E1_8_4_14_mRNA) - (0.00000278 * E1_8_4_14)</v>
      </c>
      <c r="I141" s="26" t="str">
        <f>_xlfn.CONCAT("mRNA",A141,": -&gt; ",B141,"_mRNA | ",G141)</f>
        <v>mRNA140: -&gt; E1_8_4_14_mRNA | 0.00292 - (0.0093 * E1_8_4_14_mRNA)</v>
      </c>
      <c r="J141" s="26" t="str">
        <f>_xlfn.CONCAT("Peptide",A141,": -&gt; ",B141," | ",H141)</f>
        <v>Peptide140: -&gt; E1_8_4_14 | (0.278 * E1_8_4_14_mRNA) - (0.00000278 * E1_8_4_14)</v>
      </c>
    </row>
    <row r="142" spans="1:10" ht="31">
      <c r="A142" s="26">
        <f>ROW(A141)</f>
        <v>141</v>
      </c>
      <c r="B142" s="26" t="s">
        <v>17148</v>
      </c>
      <c r="C142" s="30" t="str">
        <f>_xlfn.CONCAT(B142,"_mRNA : ",B142,"_mRNA")</f>
        <v>E1_8_4_8_mRNA : E1_8_4_8_mRNA</v>
      </c>
      <c r="D142" s="30" t="str">
        <f>_xlfn.CONCAT(B142," : ", B142)</f>
        <v>E1_8_4_8 : E1_8_4_8</v>
      </c>
      <c r="E142" s="5" t="str">
        <f>_xlfn.CONCAT(B142,"_mRNA : ",0)</f>
        <v>E1_8_4_8_mRNA : 0</v>
      </c>
      <c r="F142" s="5" t="str">
        <f>_xlfn.CONCAT(B142," : ", 0)</f>
        <v>E1_8_4_8 : 0</v>
      </c>
      <c r="G142" s="26" t="str">
        <f>_xlfn.CONCAT("0.00292 - (0.0093 * ",B142,"_mRNA)")</f>
        <v>0.00292 - (0.0093 * E1_8_4_8_mRNA)</v>
      </c>
      <c r="H142" s="26" t="str">
        <f>_xlfn.CONCAT("(0.278 * ",B142,"_mRNA)"," - (0.00000278 * ",B142,")")</f>
        <v>(0.278 * E1_8_4_8_mRNA) - (0.00000278 * E1_8_4_8)</v>
      </c>
      <c r="I142" s="26" t="str">
        <f>_xlfn.CONCAT("mRNA",A142,": -&gt; ",B142,"_mRNA | ",G142)</f>
        <v>mRNA141: -&gt; E1_8_4_8_mRNA | 0.00292 - (0.0093 * E1_8_4_8_mRNA)</v>
      </c>
      <c r="J142" s="26" t="str">
        <f>_xlfn.CONCAT("Peptide",A142,": -&gt; ",B142," | ",H142)</f>
        <v>Peptide141: -&gt; E1_8_4_8 | (0.278 * E1_8_4_8_mRNA) - (0.00000278 * E1_8_4_8)</v>
      </c>
    </row>
    <row r="143" spans="1:10" ht="31">
      <c r="A143" s="26">
        <f>ROW(A142)</f>
        <v>142</v>
      </c>
      <c r="B143" s="26" t="s">
        <v>17149</v>
      </c>
      <c r="C143" s="30" t="str">
        <f>_xlfn.CONCAT(B143,"_mRNA : ",B143,"_mRNA")</f>
        <v>E1_9_3_1_mRNA : E1_9_3_1_mRNA</v>
      </c>
      <c r="D143" s="30" t="str">
        <f>_xlfn.CONCAT(B143," : ", B143)</f>
        <v>E1_9_3_1 : E1_9_3_1</v>
      </c>
      <c r="E143" s="5" t="str">
        <f>_xlfn.CONCAT(B143,"_mRNA : ",0)</f>
        <v>E1_9_3_1_mRNA : 0</v>
      </c>
      <c r="F143" s="5" t="str">
        <f>_xlfn.CONCAT(B143," : ", 0)</f>
        <v>E1_9_3_1 : 0</v>
      </c>
      <c r="G143" s="26" t="str">
        <f>_xlfn.CONCAT("0.00292 - (0.0093 * ",B143,"_mRNA)")</f>
        <v>0.00292 - (0.0093 * E1_9_3_1_mRNA)</v>
      </c>
      <c r="H143" s="26" t="str">
        <f>_xlfn.CONCAT("(0.278 * ",B143,"_mRNA)"," - (0.00000278 * ",B143,")")</f>
        <v>(0.278 * E1_9_3_1_mRNA) - (0.00000278 * E1_9_3_1)</v>
      </c>
      <c r="I143" s="26" t="str">
        <f>_xlfn.CONCAT("mRNA",A143,": -&gt; ",B143,"_mRNA | ",G143)</f>
        <v>mRNA142: -&gt; E1_9_3_1_mRNA | 0.00292 - (0.0093 * E1_9_3_1_mRNA)</v>
      </c>
      <c r="J143" s="26" t="str">
        <f>_xlfn.CONCAT("Peptide",A143,": -&gt; ",B143," | ",H143)</f>
        <v>Peptide142: -&gt; E1_9_3_1 | (0.278 * E1_9_3_1_mRNA) - (0.00000278 * E1_9_3_1)</v>
      </c>
    </row>
    <row r="144" spans="1:10" ht="31">
      <c r="A144" s="26">
        <f>ROW(A143)</f>
        <v>143</v>
      </c>
      <c r="B144" s="26" t="s">
        <v>17150</v>
      </c>
      <c r="C144" s="30" t="str">
        <f>_xlfn.CONCAT(B144,"_mRNA : ",B144,"_mRNA")</f>
        <v>E2_1_1_10_mRNA : E2_1_1_10_mRNA</v>
      </c>
      <c r="D144" s="30" t="str">
        <f>_xlfn.CONCAT(B144," : ", B144)</f>
        <v>E2_1_1_10 : E2_1_1_10</v>
      </c>
      <c r="E144" s="5" t="str">
        <f>_xlfn.CONCAT(B144,"_mRNA : ",0)</f>
        <v>E2_1_1_10_mRNA : 0</v>
      </c>
      <c r="F144" s="5" t="str">
        <f>_xlfn.CONCAT(B144," : ", 0)</f>
        <v>E2_1_1_10 : 0</v>
      </c>
      <c r="G144" s="26" t="str">
        <f>_xlfn.CONCAT("0.00292 - (0.0093 * ",B144,"_mRNA)")</f>
        <v>0.00292 - (0.0093 * E2_1_1_10_mRNA)</v>
      </c>
      <c r="H144" s="26" t="str">
        <f>_xlfn.CONCAT("(0.278 * ",B144,"_mRNA)"," - (0.00000278 * ",B144,")")</f>
        <v>(0.278 * E2_1_1_10_mRNA) - (0.00000278 * E2_1_1_10)</v>
      </c>
      <c r="I144" s="26" t="str">
        <f>_xlfn.CONCAT("mRNA",A144,": -&gt; ",B144,"_mRNA | ",G144)</f>
        <v>mRNA143: -&gt; E2_1_1_10_mRNA | 0.00292 - (0.0093 * E2_1_1_10_mRNA)</v>
      </c>
      <c r="J144" s="26" t="str">
        <f>_xlfn.CONCAT("Peptide",A144,": -&gt; ",B144," | ",H144)</f>
        <v>Peptide143: -&gt; E2_1_1_10 | (0.278 * E2_1_1_10_mRNA) - (0.00000278 * E2_1_1_10)</v>
      </c>
    </row>
    <row r="145" spans="1:10" ht="31">
      <c r="A145" s="26">
        <f>ROW(A144)</f>
        <v>144</v>
      </c>
      <c r="B145" s="26" t="s">
        <v>17151</v>
      </c>
      <c r="C145" s="30" t="str">
        <f>_xlfn.CONCAT(B145,"_mRNA : ",B145,"_mRNA")</f>
        <v>E2_1_1_107_mRNA : E2_1_1_107_mRNA</v>
      </c>
      <c r="D145" s="30" t="str">
        <f>_xlfn.CONCAT(B145," : ", B145)</f>
        <v>E2_1_1_107 : E2_1_1_107</v>
      </c>
      <c r="E145" s="5" t="str">
        <f>_xlfn.CONCAT(B145,"_mRNA : ",0)</f>
        <v>E2_1_1_107_mRNA : 0</v>
      </c>
      <c r="F145" s="5" t="str">
        <f>_xlfn.CONCAT(B145," : ", 0)</f>
        <v>E2_1_1_107 : 0</v>
      </c>
      <c r="G145" s="26" t="str">
        <f>_xlfn.CONCAT("0.00292 - (0.0093 * ",B145,"_mRNA)")</f>
        <v>0.00292 - (0.0093 * E2_1_1_107_mRNA)</v>
      </c>
      <c r="H145" s="26" t="str">
        <f>_xlfn.CONCAT("(0.278 * ",B145,"_mRNA)"," - (0.00000278 * ",B145,")")</f>
        <v>(0.278 * E2_1_1_107_mRNA) - (0.00000278 * E2_1_1_107)</v>
      </c>
      <c r="I145" s="26" t="str">
        <f>_xlfn.CONCAT("mRNA",A145,": -&gt; ",B145,"_mRNA | ",G145)</f>
        <v>mRNA144: -&gt; E2_1_1_107_mRNA | 0.00292 - (0.0093 * E2_1_1_107_mRNA)</v>
      </c>
      <c r="J145" s="26" t="str">
        <f>_xlfn.CONCAT("Peptide",A145,": -&gt; ",B145," | ",H145)</f>
        <v>Peptide144: -&gt; E2_1_1_107 | (0.278 * E2_1_1_107_mRNA) - (0.00000278 * E2_1_1_107)</v>
      </c>
    </row>
    <row r="146" spans="1:10" ht="31">
      <c r="A146" s="26">
        <f>ROW(A145)</f>
        <v>145</v>
      </c>
      <c r="B146" s="26" t="s">
        <v>17152</v>
      </c>
      <c r="C146" s="30" t="str">
        <f>_xlfn.CONCAT(B146,"_mRNA : ",B146,"_mRNA")</f>
        <v>E2_1_1_14_mRNA : E2_1_1_14_mRNA</v>
      </c>
      <c r="D146" s="30" t="str">
        <f>_xlfn.CONCAT(B146," : ", B146)</f>
        <v>E2_1_1_14 : E2_1_1_14</v>
      </c>
      <c r="E146" s="5" t="str">
        <f>_xlfn.CONCAT(B146,"_mRNA : ",0)</f>
        <v>E2_1_1_14_mRNA : 0</v>
      </c>
      <c r="F146" s="5" t="str">
        <f>_xlfn.CONCAT(B146," : ", 0)</f>
        <v>E2_1_1_14 : 0</v>
      </c>
      <c r="G146" s="26" t="str">
        <f>_xlfn.CONCAT("0.00292 - (0.0093 * ",B146,"_mRNA)")</f>
        <v>0.00292 - (0.0093 * E2_1_1_14_mRNA)</v>
      </c>
      <c r="H146" s="26" t="str">
        <f>_xlfn.CONCAT("(0.278 * ",B146,"_mRNA)"," - (0.00000278 * ",B146,")")</f>
        <v>(0.278 * E2_1_1_14_mRNA) - (0.00000278 * E2_1_1_14)</v>
      </c>
      <c r="I146" s="26" t="str">
        <f>_xlfn.CONCAT("mRNA",A146,": -&gt; ",B146,"_mRNA | ",G146)</f>
        <v>mRNA145: -&gt; E2_1_1_14_mRNA | 0.00292 - (0.0093 * E2_1_1_14_mRNA)</v>
      </c>
      <c r="J146" s="26" t="str">
        <f>_xlfn.CONCAT("Peptide",A146,": -&gt; ",B146," | ",H146)</f>
        <v>Peptide145: -&gt; E2_1_1_14 | (0.278 * E2_1_1_14_mRNA) - (0.00000278 * E2_1_1_14)</v>
      </c>
    </row>
    <row r="147" spans="1:10" ht="31">
      <c r="A147" s="26">
        <f>ROW(A146)</f>
        <v>146</v>
      </c>
      <c r="B147" s="26" t="s">
        <v>17153</v>
      </c>
      <c r="C147" s="30" t="str">
        <f>_xlfn.CONCAT(B147,"_mRNA : ",B147,"_mRNA")</f>
        <v>E2_1_1_163_mRNA : E2_1_1_163_mRNA</v>
      </c>
      <c r="D147" s="30" t="str">
        <f>_xlfn.CONCAT(B147," : ", B147)</f>
        <v>E2_1_1_163 : E2_1_1_163</v>
      </c>
      <c r="E147" s="5" t="str">
        <f>_xlfn.CONCAT(B147,"_mRNA : ",0)</f>
        <v>E2_1_1_163_mRNA : 0</v>
      </c>
      <c r="F147" s="5" t="str">
        <f>_xlfn.CONCAT(B147," : ", 0)</f>
        <v>E2_1_1_163 : 0</v>
      </c>
      <c r="G147" s="26" t="str">
        <f>_xlfn.CONCAT("0.00292 - (0.0093 * ",B147,"_mRNA)")</f>
        <v>0.00292 - (0.0093 * E2_1_1_163_mRNA)</v>
      </c>
      <c r="H147" s="26" t="str">
        <f>_xlfn.CONCAT("(0.278 * ",B147,"_mRNA)"," - (0.00000278 * ",B147,")")</f>
        <v>(0.278 * E2_1_1_163_mRNA) - (0.00000278 * E2_1_1_163)</v>
      </c>
      <c r="I147" s="26" t="str">
        <f>_xlfn.CONCAT("mRNA",A147,": -&gt; ",B147,"_mRNA | ",G147)</f>
        <v>mRNA146: -&gt; E2_1_1_163_mRNA | 0.00292 - (0.0093 * E2_1_1_163_mRNA)</v>
      </c>
      <c r="J147" s="26" t="str">
        <f>_xlfn.CONCAT("Peptide",A147,": -&gt; ",B147," | ",H147)</f>
        <v>Peptide146: -&gt; E2_1_1_163 | (0.278 * E2_1_1_163_mRNA) - (0.00000278 * E2_1_1_163)</v>
      </c>
    </row>
    <row r="148" spans="1:10" ht="31">
      <c r="A148" s="26">
        <f>ROW(A147)</f>
        <v>147</v>
      </c>
      <c r="B148" s="26" t="s">
        <v>17154</v>
      </c>
      <c r="C148" s="30" t="str">
        <f>_xlfn.CONCAT(B148,"_mRNA : ",B148,"_mRNA")</f>
        <v>E2_1_1_171_mRNA : E2_1_1_171_mRNA</v>
      </c>
      <c r="D148" s="30" t="str">
        <f>_xlfn.CONCAT(B148," : ", B148)</f>
        <v>E2_1_1_171 : E2_1_1_171</v>
      </c>
      <c r="E148" s="5" t="str">
        <f>_xlfn.CONCAT(B148,"_mRNA : ",0)</f>
        <v>E2_1_1_171_mRNA : 0</v>
      </c>
      <c r="F148" s="5" t="str">
        <f>_xlfn.CONCAT(B148," : ", 0)</f>
        <v>E2_1_1_171 : 0</v>
      </c>
      <c r="G148" s="26" t="str">
        <f>_xlfn.CONCAT("0.00292 - (0.0093 * ",B148,"_mRNA)")</f>
        <v>0.00292 - (0.0093 * E2_1_1_171_mRNA)</v>
      </c>
      <c r="H148" s="26" t="str">
        <f>_xlfn.CONCAT("(0.278 * ",B148,"_mRNA)"," - (0.00000278 * ",B148,")")</f>
        <v>(0.278 * E2_1_1_171_mRNA) - (0.00000278 * E2_1_1_171)</v>
      </c>
      <c r="I148" s="26" t="str">
        <f>_xlfn.CONCAT("mRNA",A148,": -&gt; ",B148,"_mRNA | ",G148)</f>
        <v>mRNA147: -&gt; E2_1_1_171_mRNA | 0.00292 - (0.0093 * E2_1_1_171_mRNA)</v>
      </c>
      <c r="J148" s="26" t="str">
        <f>_xlfn.CONCAT("Peptide",A148,": -&gt; ",B148," | ",H148)</f>
        <v>Peptide147: -&gt; E2_1_1_171 | (0.278 * E2_1_1_171_mRNA) - (0.00000278 * E2_1_1_171)</v>
      </c>
    </row>
    <row r="149" spans="1:10" ht="31">
      <c r="A149" s="26">
        <f>ROW(A148)</f>
        <v>148</v>
      </c>
      <c r="B149" s="26" t="s">
        <v>17155</v>
      </c>
      <c r="C149" s="30" t="str">
        <f>_xlfn.CONCAT(B149,"_mRNA : ",B149,"_mRNA")</f>
        <v>E2_1_1_174_mRNA : E2_1_1_174_mRNA</v>
      </c>
      <c r="D149" s="30" t="str">
        <f>_xlfn.CONCAT(B149," : ", B149)</f>
        <v>E2_1_1_174 : E2_1_1_174</v>
      </c>
      <c r="E149" s="5" t="str">
        <f>_xlfn.CONCAT(B149,"_mRNA : ",0)</f>
        <v>E2_1_1_174_mRNA : 0</v>
      </c>
      <c r="F149" s="5" t="str">
        <f>_xlfn.CONCAT(B149," : ", 0)</f>
        <v>E2_1_1_174 : 0</v>
      </c>
      <c r="G149" s="26" t="str">
        <f>_xlfn.CONCAT("0.00292 - (0.0093 * ",B149,"_mRNA)")</f>
        <v>0.00292 - (0.0093 * E2_1_1_174_mRNA)</v>
      </c>
      <c r="H149" s="26" t="str">
        <f>_xlfn.CONCAT("(0.278 * ",B149,"_mRNA)"," - (0.00000278 * ",B149,")")</f>
        <v>(0.278 * E2_1_1_174_mRNA) - (0.00000278 * E2_1_1_174)</v>
      </c>
      <c r="I149" s="26" t="str">
        <f>_xlfn.CONCAT("mRNA",A149,": -&gt; ",B149,"_mRNA | ",G149)</f>
        <v>mRNA148: -&gt; E2_1_1_174_mRNA | 0.00292 - (0.0093 * E2_1_1_174_mRNA)</v>
      </c>
      <c r="J149" s="26" t="str">
        <f>_xlfn.CONCAT("Peptide",A149,": -&gt; ",B149," | ",H149)</f>
        <v>Peptide148: -&gt; E2_1_1_174 | (0.278 * E2_1_1_174_mRNA) - (0.00000278 * E2_1_1_174)</v>
      </c>
    </row>
    <row r="150" spans="1:10" ht="31">
      <c r="A150" s="26">
        <f>ROW(A149)</f>
        <v>149</v>
      </c>
      <c r="B150" s="26" t="s">
        <v>17156</v>
      </c>
      <c r="C150" s="30" t="str">
        <f>_xlfn.CONCAT(B150,"_mRNA : ",B150,"_mRNA")</f>
        <v>E2_1_1_188_mRNA : E2_1_1_188_mRNA</v>
      </c>
      <c r="D150" s="30" t="str">
        <f>_xlfn.CONCAT(B150," : ", B150)</f>
        <v>E2_1_1_188 : E2_1_1_188</v>
      </c>
      <c r="E150" s="5" t="str">
        <f>_xlfn.CONCAT(B150,"_mRNA : ",0)</f>
        <v>E2_1_1_188_mRNA : 0</v>
      </c>
      <c r="F150" s="5" t="str">
        <f>_xlfn.CONCAT(B150," : ", 0)</f>
        <v>E2_1_1_188 : 0</v>
      </c>
      <c r="G150" s="26" t="str">
        <f>_xlfn.CONCAT("0.00292 - (0.0093 * ",B150,"_mRNA)")</f>
        <v>0.00292 - (0.0093 * E2_1_1_188_mRNA)</v>
      </c>
      <c r="H150" s="26" t="str">
        <f>_xlfn.CONCAT("(0.278 * ",B150,"_mRNA)"," - (0.00000278 * ",B150,")")</f>
        <v>(0.278 * E2_1_1_188_mRNA) - (0.00000278 * E2_1_1_188)</v>
      </c>
      <c r="I150" s="26" t="str">
        <f>_xlfn.CONCAT("mRNA",A150,": -&gt; ",B150,"_mRNA | ",G150)</f>
        <v>mRNA149: -&gt; E2_1_1_188_mRNA | 0.00292 - (0.0093 * E2_1_1_188_mRNA)</v>
      </c>
      <c r="J150" s="26" t="str">
        <f>_xlfn.CONCAT("Peptide",A150,": -&gt; ",B150," | ",H150)</f>
        <v>Peptide149: -&gt; E2_1_1_188 | (0.278 * E2_1_1_188_mRNA) - (0.00000278 * E2_1_1_188)</v>
      </c>
    </row>
    <row r="151" spans="1:10" ht="31">
      <c r="A151" s="26">
        <f>ROW(A150)</f>
        <v>150</v>
      </c>
      <c r="B151" s="26" t="s">
        <v>17157</v>
      </c>
      <c r="C151" s="30" t="str">
        <f>_xlfn.CONCAT(B151,"_mRNA : ",B151,"_mRNA")</f>
        <v>E2_1_1_228_mRNA : E2_1_1_228_mRNA</v>
      </c>
      <c r="D151" s="30" t="str">
        <f>_xlfn.CONCAT(B151," : ", B151)</f>
        <v>E2_1_1_228 : E2_1_1_228</v>
      </c>
      <c r="E151" s="5" t="str">
        <f>_xlfn.CONCAT(B151,"_mRNA : ",0)</f>
        <v>E2_1_1_228_mRNA : 0</v>
      </c>
      <c r="F151" s="5" t="str">
        <f>_xlfn.CONCAT(B151," : ", 0)</f>
        <v>E2_1_1_228 : 0</v>
      </c>
      <c r="G151" s="26" t="str">
        <f>_xlfn.CONCAT("0.00292 - (0.0093 * ",B151,"_mRNA)")</f>
        <v>0.00292 - (0.0093 * E2_1_1_228_mRNA)</v>
      </c>
      <c r="H151" s="26" t="str">
        <f>_xlfn.CONCAT("(0.278 * ",B151,"_mRNA)"," - (0.00000278 * ",B151,")")</f>
        <v>(0.278 * E2_1_1_228_mRNA) - (0.00000278 * E2_1_1_228)</v>
      </c>
      <c r="I151" s="26" t="str">
        <f>_xlfn.CONCAT("mRNA",A151,": -&gt; ",B151,"_mRNA | ",G151)</f>
        <v>mRNA150: -&gt; E2_1_1_228_mRNA | 0.00292 - (0.0093 * E2_1_1_228_mRNA)</v>
      </c>
      <c r="J151" s="26" t="str">
        <f>_xlfn.CONCAT("Peptide",A151,": -&gt; ",B151," | ",H151)</f>
        <v>Peptide150: -&gt; E2_1_1_228 | (0.278 * E2_1_1_228_mRNA) - (0.00000278 * E2_1_1_228)</v>
      </c>
    </row>
    <row r="152" spans="1:10" ht="31">
      <c r="A152" s="26">
        <f>ROW(A151)</f>
        <v>151</v>
      </c>
      <c r="B152" s="26" t="s">
        <v>17158</v>
      </c>
      <c r="C152" s="30" t="str">
        <f>_xlfn.CONCAT(B152,"_mRNA : ",B152,"_mRNA")</f>
        <v>E2_1_1_297_mRNA : E2_1_1_297_mRNA</v>
      </c>
      <c r="D152" s="30" t="str">
        <f>_xlfn.CONCAT(B152," : ", B152)</f>
        <v>E2_1_1_297 : E2_1_1_297</v>
      </c>
      <c r="E152" s="5" t="str">
        <f>_xlfn.CONCAT(B152,"_mRNA : ",0)</f>
        <v>E2_1_1_297_mRNA : 0</v>
      </c>
      <c r="F152" s="5" t="str">
        <f>_xlfn.CONCAT(B152," : ", 0)</f>
        <v>E2_1_1_297 : 0</v>
      </c>
      <c r="G152" s="26" t="str">
        <f>_xlfn.CONCAT("0.00292 - (0.0093 * ",B152,"_mRNA)")</f>
        <v>0.00292 - (0.0093 * E2_1_1_297_mRNA)</v>
      </c>
      <c r="H152" s="26" t="str">
        <f>_xlfn.CONCAT("(0.278 * ",B152,"_mRNA)"," - (0.00000278 * ",B152,")")</f>
        <v>(0.278 * E2_1_1_297_mRNA) - (0.00000278 * E2_1_1_297)</v>
      </c>
      <c r="I152" s="26" t="str">
        <f>_xlfn.CONCAT("mRNA",A152,": -&gt; ",B152,"_mRNA | ",G152)</f>
        <v>mRNA151: -&gt; E2_1_1_297_mRNA | 0.00292 - (0.0093 * E2_1_1_297_mRNA)</v>
      </c>
      <c r="J152" s="26" t="str">
        <f>_xlfn.CONCAT("Peptide",A152,": -&gt; ",B152," | ",H152)</f>
        <v>Peptide151: -&gt; E2_1_1_297 | (0.278 * E2_1_1_297_mRNA) - (0.00000278 * E2_1_1_297)</v>
      </c>
    </row>
    <row r="153" spans="1:10" ht="31">
      <c r="A153" s="26">
        <f>ROW(A152)</f>
        <v>152</v>
      </c>
      <c r="B153" s="26" t="s">
        <v>17159</v>
      </c>
      <c r="C153" s="30" t="str">
        <f>_xlfn.CONCAT(B153,"_mRNA : ",B153,"_mRNA")</f>
        <v>E2_1_1_33_mRNA : E2_1_1_33_mRNA</v>
      </c>
      <c r="D153" s="30" t="str">
        <f>_xlfn.CONCAT(B153," : ", B153)</f>
        <v>E2_1_1_33 : E2_1_1_33</v>
      </c>
      <c r="E153" s="5" t="str">
        <f>_xlfn.CONCAT(B153,"_mRNA : ",0)</f>
        <v>E2_1_1_33_mRNA : 0</v>
      </c>
      <c r="F153" s="5" t="str">
        <f>_xlfn.CONCAT(B153," : ", 0)</f>
        <v>E2_1_1_33 : 0</v>
      </c>
      <c r="G153" s="26" t="str">
        <f>_xlfn.CONCAT("0.00292 - (0.0093 * ",B153,"_mRNA)")</f>
        <v>0.00292 - (0.0093 * E2_1_1_33_mRNA)</v>
      </c>
      <c r="H153" s="26" t="str">
        <f>_xlfn.CONCAT("(0.278 * ",B153,"_mRNA)"," - (0.00000278 * ",B153,")")</f>
        <v>(0.278 * E2_1_1_33_mRNA) - (0.00000278 * E2_1_1_33)</v>
      </c>
      <c r="I153" s="26" t="str">
        <f>_xlfn.CONCAT("mRNA",A153,": -&gt; ",B153,"_mRNA | ",G153)</f>
        <v>mRNA152: -&gt; E2_1_1_33_mRNA | 0.00292 - (0.0093 * E2_1_1_33_mRNA)</v>
      </c>
      <c r="J153" s="26" t="str">
        <f>_xlfn.CONCAT("Peptide",A153,": -&gt; ",B153," | ",H153)</f>
        <v>Peptide152: -&gt; E2_1_1_33 | (0.278 * E2_1_1_33_mRNA) - (0.00000278 * E2_1_1_33)</v>
      </c>
    </row>
    <row r="154" spans="1:10" ht="31">
      <c r="A154" s="26">
        <f>ROW(A153)</f>
        <v>153</v>
      </c>
      <c r="B154" s="26" t="s">
        <v>17160</v>
      </c>
      <c r="C154" s="30" t="str">
        <f>_xlfn.CONCAT(B154,"_mRNA : ",B154,"_mRNA")</f>
        <v>E2_1_1_37_mRNA : E2_1_1_37_mRNA</v>
      </c>
      <c r="D154" s="30" t="str">
        <f>_xlfn.CONCAT(B154," : ", B154)</f>
        <v>E2_1_1_37 : E2_1_1_37</v>
      </c>
      <c r="E154" s="5" t="str">
        <f>_xlfn.CONCAT(B154,"_mRNA : ",0)</f>
        <v>E2_1_1_37_mRNA : 0</v>
      </c>
      <c r="F154" s="5" t="str">
        <f>_xlfn.CONCAT(B154," : ", 0)</f>
        <v>E2_1_1_37 : 0</v>
      </c>
      <c r="G154" s="26" t="str">
        <f>_xlfn.CONCAT("0.00292 - (0.0093 * ",B154,"_mRNA)")</f>
        <v>0.00292 - (0.0093 * E2_1_1_37_mRNA)</v>
      </c>
      <c r="H154" s="26" t="str">
        <f>_xlfn.CONCAT("(0.278 * ",B154,"_mRNA)"," - (0.00000278 * ",B154,")")</f>
        <v>(0.278 * E2_1_1_37_mRNA) - (0.00000278 * E2_1_1_37)</v>
      </c>
      <c r="I154" s="26" t="str">
        <f>_xlfn.CONCAT("mRNA",A154,": -&gt; ",B154,"_mRNA | ",G154)</f>
        <v>mRNA153: -&gt; E2_1_1_37_mRNA | 0.00292 - (0.0093 * E2_1_1_37_mRNA)</v>
      </c>
      <c r="J154" s="26" t="str">
        <f>_xlfn.CONCAT("Peptide",A154,": -&gt; ",B154," | ",H154)</f>
        <v>Peptide153: -&gt; E2_1_1_37 | (0.278 * E2_1_1_37_mRNA) - (0.00000278 * E2_1_1_37)</v>
      </c>
    </row>
    <row r="155" spans="1:10" ht="31">
      <c r="A155" s="26">
        <f>ROW(A154)</f>
        <v>154</v>
      </c>
      <c r="B155" s="26" t="s">
        <v>17161</v>
      </c>
      <c r="C155" s="30" t="str">
        <f>_xlfn.CONCAT(B155,"_mRNA : ",B155,"_mRNA")</f>
        <v>E2_1_1_45_mRNA : E2_1_1_45_mRNA</v>
      </c>
      <c r="D155" s="30" t="str">
        <f>_xlfn.CONCAT(B155," : ", B155)</f>
        <v>E2_1_1_45 : E2_1_1_45</v>
      </c>
      <c r="E155" s="5" t="str">
        <f>_xlfn.CONCAT(B155,"_mRNA : ",0)</f>
        <v>E2_1_1_45_mRNA : 0</v>
      </c>
      <c r="F155" s="5" t="str">
        <f>_xlfn.CONCAT(B155," : ", 0)</f>
        <v>E2_1_1_45 : 0</v>
      </c>
      <c r="G155" s="26" t="str">
        <f>_xlfn.CONCAT("0.00292 - (0.0093 * ",B155,"_mRNA)")</f>
        <v>0.00292 - (0.0093 * E2_1_1_45_mRNA)</v>
      </c>
      <c r="H155" s="26" t="str">
        <f>_xlfn.CONCAT("(0.278 * ",B155,"_mRNA)"," - (0.00000278 * ",B155,")")</f>
        <v>(0.278 * E2_1_1_45_mRNA) - (0.00000278 * E2_1_1_45)</v>
      </c>
      <c r="I155" s="26" t="str">
        <f>_xlfn.CONCAT("mRNA",A155,": -&gt; ",B155,"_mRNA | ",G155)</f>
        <v>mRNA154: -&gt; E2_1_1_45_mRNA | 0.00292 - (0.0093 * E2_1_1_45_mRNA)</v>
      </c>
      <c r="J155" s="26" t="str">
        <f>_xlfn.CONCAT("Peptide",A155,": -&gt; ",B155," | ",H155)</f>
        <v>Peptide154: -&gt; E2_1_1_45 | (0.278 * E2_1_1_45_mRNA) - (0.00000278 * E2_1_1_45)</v>
      </c>
    </row>
    <row r="156" spans="1:10" ht="31">
      <c r="A156" s="26">
        <f>ROW(A155)</f>
        <v>155</v>
      </c>
      <c r="B156" s="26" t="s">
        <v>17162</v>
      </c>
      <c r="C156" s="30" t="str">
        <f>_xlfn.CONCAT(B156,"_mRNA : ",B156,"_mRNA")</f>
        <v>E2_1_1_63_mRNA : E2_1_1_63_mRNA</v>
      </c>
      <c r="D156" s="30" t="str">
        <f>_xlfn.CONCAT(B156," : ", B156)</f>
        <v>E2_1_1_63 : E2_1_1_63</v>
      </c>
      <c r="E156" s="5" t="str">
        <f>_xlfn.CONCAT(B156,"_mRNA : ",0)</f>
        <v>E2_1_1_63_mRNA : 0</v>
      </c>
      <c r="F156" s="5" t="str">
        <f>_xlfn.CONCAT(B156," : ", 0)</f>
        <v>E2_1_1_63 : 0</v>
      </c>
      <c r="G156" s="26" t="str">
        <f>_xlfn.CONCAT("0.00292 - (0.0093 * ",B156,"_mRNA)")</f>
        <v>0.00292 - (0.0093 * E2_1_1_63_mRNA)</v>
      </c>
      <c r="H156" s="26" t="str">
        <f>_xlfn.CONCAT("(0.278 * ",B156,"_mRNA)"," - (0.00000278 * ",B156,")")</f>
        <v>(0.278 * E2_1_1_63_mRNA) - (0.00000278 * E2_1_1_63)</v>
      </c>
      <c r="I156" s="26" t="str">
        <f>_xlfn.CONCAT("mRNA",A156,": -&gt; ",B156,"_mRNA | ",G156)</f>
        <v>mRNA155: -&gt; E2_1_1_63_mRNA | 0.00292 - (0.0093 * E2_1_1_63_mRNA)</v>
      </c>
      <c r="J156" s="26" t="str">
        <f>_xlfn.CONCAT("Peptide",A156,": -&gt; ",B156," | ",H156)</f>
        <v>Peptide155: -&gt; E2_1_1_63 | (0.278 * E2_1_1_63_mRNA) - (0.00000278 * E2_1_1_63)</v>
      </c>
    </row>
    <row r="157" spans="1:10" ht="31">
      <c r="A157" s="26">
        <f>ROW(A156)</f>
        <v>156</v>
      </c>
      <c r="B157" s="26" t="s">
        <v>17163</v>
      </c>
      <c r="C157" s="30" t="str">
        <f>_xlfn.CONCAT(B157,"_mRNA : ",B157,"_mRNA")</f>
        <v>E2_1_1_74_mRNA : E2_1_1_74_mRNA</v>
      </c>
      <c r="D157" s="30" t="str">
        <f>_xlfn.CONCAT(B157," : ", B157)</f>
        <v>E2_1_1_74 : E2_1_1_74</v>
      </c>
      <c r="E157" s="5" t="str">
        <f>_xlfn.CONCAT(B157,"_mRNA : ",0)</f>
        <v>E2_1_1_74_mRNA : 0</v>
      </c>
      <c r="F157" s="5" t="str">
        <f>_xlfn.CONCAT(B157," : ", 0)</f>
        <v>E2_1_1_74 : 0</v>
      </c>
      <c r="G157" s="26" t="str">
        <f>_xlfn.CONCAT("0.00292 - (0.0093 * ",B157,"_mRNA)")</f>
        <v>0.00292 - (0.0093 * E2_1_1_74_mRNA)</v>
      </c>
      <c r="H157" s="26" t="str">
        <f>_xlfn.CONCAT("(0.278 * ",B157,"_mRNA)"," - (0.00000278 * ",B157,")")</f>
        <v>(0.278 * E2_1_1_74_mRNA) - (0.00000278 * E2_1_1_74)</v>
      </c>
      <c r="I157" s="26" t="str">
        <f>_xlfn.CONCAT("mRNA",A157,": -&gt; ",B157,"_mRNA | ",G157)</f>
        <v>mRNA156: -&gt; E2_1_1_74_mRNA | 0.00292 - (0.0093 * E2_1_1_74_mRNA)</v>
      </c>
      <c r="J157" s="26" t="str">
        <f>_xlfn.CONCAT("Peptide",A157,": -&gt; ",B157," | ",H157)</f>
        <v>Peptide156: -&gt; E2_1_1_74 | (0.278 * E2_1_1_74_mRNA) - (0.00000278 * E2_1_1_74)</v>
      </c>
    </row>
    <row r="158" spans="1:10" ht="31">
      <c r="A158" s="26">
        <f>ROW(A157)</f>
        <v>157</v>
      </c>
      <c r="B158" s="26" t="s">
        <v>17164</v>
      </c>
      <c r="C158" s="30" t="str">
        <f>_xlfn.CONCAT(B158,"_mRNA : ",B158,"_mRNA")</f>
        <v>E2_1_1_80_mRNA : E2_1_1_80_mRNA</v>
      </c>
      <c r="D158" s="30" t="str">
        <f>_xlfn.CONCAT(B158," : ", B158)</f>
        <v>E2_1_1_80 : E2_1_1_80</v>
      </c>
      <c r="E158" s="5" t="str">
        <f>_xlfn.CONCAT(B158,"_mRNA : ",0)</f>
        <v>E2_1_1_80_mRNA : 0</v>
      </c>
      <c r="F158" s="5" t="str">
        <f>_xlfn.CONCAT(B158," : ", 0)</f>
        <v>E2_1_1_80 : 0</v>
      </c>
      <c r="G158" s="26" t="str">
        <f>_xlfn.CONCAT("0.00292 - (0.0093 * ",B158,"_mRNA)")</f>
        <v>0.00292 - (0.0093 * E2_1_1_80_mRNA)</v>
      </c>
      <c r="H158" s="26" t="str">
        <f>_xlfn.CONCAT("(0.278 * ",B158,"_mRNA)"," - (0.00000278 * ",B158,")")</f>
        <v>(0.278 * E2_1_1_80_mRNA) - (0.00000278 * E2_1_1_80)</v>
      </c>
      <c r="I158" s="26" t="str">
        <f>_xlfn.CONCAT("mRNA",A158,": -&gt; ",B158,"_mRNA | ",G158)</f>
        <v>mRNA157: -&gt; E2_1_1_80_mRNA | 0.00292 - (0.0093 * E2_1_1_80_mRNA)</v>
      </c>
      <c r="J158" s="26" t="str">
        <f>_xlfn.CONCAT("Peptide",A158,": -&gt; ",B158," | ",H158)</f>
        <v>Peptide157: -&gt; E2_1_1_80 | (0.278 * E2_1_1_80_mRNA) - (0.00000278 * E2_1_1_80)</v>
      </c>
    </row>
    <row r="159" spans="1:10" ht="31">
      <c r="A159" s="26">
        <f>ROW(A158)</f>
        <v>158</v>
      </c>
      <c r="B159" s="26" t="s">
        <v>17165</v>
      </c>
      <c r="C159" s="30" t="str">
        <f>_xlfn.CONCAT(B159,"_mRNA : ",B159,"_mRNA")</f>
        <v>E2_1_2_1_mRNA : E2_1_2_1_mRNA</v>
      </c>
      <c r="D159" s="30" t="str">
        <f>_xlfn.CONCAT(B159," : ", B159)</f>
        <v>E2_1_2_1 : E2_1_2_1</v>
      </c>
      <c r="E159" s="5" t="str">
        <f>_xlfn.CONCAT(B159,"_mRNA : ",0)</f>
        <v>E2_1_2_1_mRNA : 0</v>
      </c>
      <c r="F159" s="5" t="str">
        <f>_xlfn.CONCAT(B159," : ", 0)</f>
        <v>E2_1_2_1 : 0</v>
      </c>
      <c r="G159" s="26" t="str">
        <f>_xlfn.CONCAT("0.00292 - (0.0093 * ",B159,"_mRNA)")</f>
        <v>0.00292 - (0.0093 * E2_1_2_1_mRNA)</v>
      </c>
      <c r="H159" s="26" t="str">
        <f>_xlfn.CONCAT("(0.278 * ",B159,"_mRNA)"," - (0.00000278 * ",B159,")")</f>
        <v>(0.278 * E2_1_2_1_mRNA) - (0.00000278 * E2_1_2_1)</v>
      </c>
      <c r="I159" s="26" t="str">
        <f>_xlfn.CONCAT("mRNA",A159,": -&gt; ",B159,"_mRNA | ",G159)</f>
        <v>mRNA158: -&gt; E2_1_2_1_mRNA | 0.00292 - (0.0093 * E2_1_2_1_mRNA)</v>
      </c>
      <c r="J159" s="26" t="str">
        <f>_xlfn.CONCAT("Peptide",A159,": -&gt; ",B159," | ",H159)</f>
        <v>Peptide158: -&gt; E2_1_2_1 | (0.278 * E2_1_2_1_mRNA) - (0.00000278 * E2_1_2_1)</v>
      </c>
    </row>
    <row r="160" spans="1:10" ht="31">
      <c r="A160" s="26">
        <f>ROW(A159)</f>
        <v>159</v>
      </c>
      <c r="B160" s="26" t="s">
        <v>17166</v>
      </c>
      <c r="C160" s="30" t="str">
        <f>_xlfn.CONCAT(B160,"_mRNA : ",B160,"_mRNA")</f>
        <v>E2_1_2_10_mRNA : E2_1_2_10_mRNA</v>
      </c>
      <c r="D160" s="30" t="str">
        <f>_xlfn.CONCAT(B160," : ", B160)</f>
        <v>E2_1_2_10 : E2_1_2_10</v>
      </c>
      <c r="E160" s="5" t="str">
        <f>_xlfn.CONCAT(B160,"_mRNA : ",0)</f>
        <v>E2_1_2_10_mRNA : 0</v>
      </c>
      <c r="F160" s="5" t="str">
        <f>_xlfn.CONCAT(B160," : ", 0)</f>
        <v>E2_1_2_10 : 0</v>
      </c>
      <c r="G160" s="26" t="str">
        <f>_xlfn.CONCAT("0.00292 - (0.0093 * ",B160,"_mRNA)")</f>
        <v>0.00292 - (0.0093 * E2_1_2_10_mRNA)</v>
      </c>
      <c r="H160" s="26" t="str">
        <f>_xlfn.CONCAT("(0.278 * ",B160,"_mRNA)"," - (0.00000278 * ",B160,")")</f>
        <v>(0.278 * E2_1_2_10_mRNA) - (0.00000278 * E2_1_2_10)</v>
      </c>
      <c r="I160" s="26" t="str">
        <f>_xlfn.CONCAT("mRNA",A160,": -&gt; ",B160,"_mRNA | ",G160)</f>
        <v>mRNA159: -&gt; E2_1_2_10_mRNA | 0.00292 - (0.0093 * E2_1_2_10_mRNA)</v>
      </c>
      <c r="J160" s="26" t="str">
        <f>_xlfn.CONCAT("Peptide",A160,": -&gt; ",B160," | ",H160)</f>
        <v>Peptide159: -&gt; E2_1_2_10 | (0.278 * E2_1_2_10_mRNA) - (0.00000278 * E2_1_2_10)</v>
      </c>
    </row>
    <row r="161" spans="1:10" ht="31">
      <c r="A161" s="26">
        <f>ROW(A160)</f>
        <v>160</v>
      </c>
      <c r="B161" s="26" t="s">
        <v>17167</v>
      </c>
      <c r="C161" s="30" t="str">
        <f>_xlfn.CONCAT(B161,"_mRNA : ",B161,"_mRNA")</f>
        <v>E2_1_2_11_mRNA : E2_1_2_11_mRNA</v>
      </c>
      <c r="D161" s="30" t="str">
        <f>_xlfn.CONCAT(B161," : ", B161)</f>
        <v>E2_1_2_11 : E2_1_2_11</v>
      </c>
      <c r="E161" s="5" t="str">
        <f>_xlfn.CONCAT(B161,"_mRNA : ",0)</f>
        <v>E2_1_2_11_mRNA : 0</v>
      </c>
      <c r="F161" s="5" t="str">
        <f>_xlfn.CONCAT(B161," : ", 0)</f>
        <v>E2_1_2_11 : 0</v>
      </c>
      <c r="G161" s="26" t="str">
        <f>_xlfn.CONCAT("0.00292 - (0.0093 * ",B161,"_mRNA)")</f>
        <v>0.00292 - (0.0093 * E2_1_2_11_mRNA)</v>
      </c>
      <c r="H161" s="26" t="str">
        <f>_xlfn.CONCAT("(0.278 * ",B161,"_mRNA)"," - (0.00000278 * ",B161,")")</f>
        <v>(0.278 * E2_1_2_11_mRNA) - (0.00000278 * E2_1_2_11)</v>
      </c>
      <c r="I161" s="26" t="str">
        <f>_xlfn.CONCAT("mRNA",A161,": -&gt; ",B161,"_mRNA | ",G161)</f>
        <v>mRNA160: -&gt; E2_1_2_11_mRNA | 0.00292 - (0.0093 * E2_1_2_11_mRNA)</v>
      </c>
      <c r="J161" s="26" t="str">
        <f>_xlfn.CONCAT("Peptide",A161,": -&gt; ",B161," | ",H161)</f>
        <v>Peptide160: -&gt; E2_1_2_11 | (0.278 * E2_1_2_11_mRNA) - (0.00000278 * E2_1_2_11)</v>
      </c>
    </row>
    <row r="162" spans="1:10" ht="31">
      <c r="A162" s="26">
        <f>ROW(A161)</f>
        <v>161</v>
      </c>
      <c r="B162" s="26" t="s">
        <v>17168</v>
      </c>
      <c r="C162" s="30" t="str">
        <f>_xlfn.CONCAT(B162,"_mRNA : ",B162,"_mRNA")</f>
        <v>E2_1_2_2_mRNA : E2_1_2_2_mRNA</v>
      </c>
      <c r="D162" s="30" t="str">
        <f>_xlfn.CONCAT(B162," : ", B162)</f>
        <v>E2_1_2_2 : E2_1_2_2</v>
      </c>
      <c r="E162" s="5" t="str">
        <f>_xlfn.CONCAT(B162,"_mRNA : ",0)</f>
        <v>E2_1_2_2_mRNA : 0</v>
      </c>
      <c r="F162" s="5" t="str">
        <f>_xlfn.CONCAT(B162," : ", 0)</f>
        <v>E2_1_2_2 : 0</v>
      </c>
      <c r="G162" s="26" t="str">
        <f>_xlfn.CONCAT("0.00292 - (0.0093 * ",B162,"_mRNA)")</f>
        <v>0.00292 - (0.0093 * E2_1_2_2_mRNA)</v>
      </c>
      <c r="H162" s="26" t="str">
        <f>_xlfn.CONCAT("(0.278 * ",B162,"_mRNA)"," - (0.00000278 * ",B162,")")</f>
        <v>(0.278 * E2_1_2_2_mRNA) - (0.00000278 * E2_1_2_2)</v>
      </c>
      <c r="I162" s="26" t="str">
        <f>_xlfn.CONCAT("mRNA",A162,": -&gt; ",B162,"_mRNA | ",G162)</f>
        <v>mRNA161: -&gt; E2_1_2_2_mRNA | 0.00292 - (0.0093 * E2_1_2_2_mRNA)</v>
      </c>
      <c r="J162" s="26" t="str">
        <f>_xlfn.CONCAT("Peptide",A162,": -&gt; ",B162," | ",H162)</f>
        <v>Peptide161: -&gt; E2_1_2_2 | (0.278 * E2_1_2_2_mRNA) - (0.00000278 * E2_1_2_2)</v>
      </c>
    </row>
    <row r="163" spans="1:10" ht="31">
      <c r="A163" s="26">
        <f>ROW(A162)</f>
        <v>162</v>
      </c>
      <c r="B163" s="26" t="s">
        <v>17169</v>
      </c>
      <c r="C163" s="30" t="str">
        <f>_xlfn.CONCAT(B163,"_mRNA : ",B163,"_mRNA")</f>
        <v>E2_1_2_3_mRNA : E2_1_2_3_mRNA</v>
      </c>
      <c r="D163" s="30" t="str">
        <f>_xlfn.CONCAT(B163," : ", B163)</f>
        <v>E2_1_2_3 : E2_1_2_3</v>
      </c>
      <c r="E163" s="5" t="str">
        <f>_xlfn.CONCAT(B163,"_mRNA : ",0)</f>
        <v>E2_1_2_3_mRNA : 0</v>
      </c>
      <c r="F163" s="5" t="str">
        <f>_xlfn.CONCAT(B163," : ", 0)</f>
        <v>E2_1_2_3 : 0</v>
      </c>
      <c r="G163" s="26" t="str">
        <f>_xlfn.CONCAT("0.00292 - (0.0093 * ",B163,"_mRNA)")</f>
        <v>0.00292 - (0.0093 * E2_1_2_3_mRNA)</v>
      </c>
      <c r="H163" s="26" t="str">
        <f>_xlfn.CONCAT("(0.278 * ",B163,"_mRNA)"," - (0.00000278 * ",B163,")")</f>
        <v>(0.278 * E2_1_2_3_mRNA) - (0.00000278 * E2_1_2_3)</v>
      </c>
      <c r="I163" s="26" t="str">
        <f>_xlfn.CONCAT("mRNA",A163,": -&gt; ",B163,"_mRNA | ",G163)</f>
        <v>mRNA162: -&gt; E2_1_2_3_mRNA | 0.00292 - (0.0093 * E2_1_2_3_mRNA)</v>
      </c>
      <c r="J163" s="26" t="str">
        <f>_xlfn.CONCAT("Peptide",A163,": -&gt; ",B163," | ",H163)</f>
        <v>Peptide162: -&gt; E2_1_2_3 | (0.278 * E2_1_2_3_mRNA) - (0.00000278 * E2_1_2_3)</v>
      </c>
    </row>
    <row r="164" spans="1:10" ht="31">
      <c r="A164" s="26">
        <f>ROW(A163)</f>
        <v>163</v>
      </c>
      <c r="B164" s="26" t="s">
        <v>17170</v>
      </c>
      <c r="C164" s="30" t="str">
        <f>_xlfn.CONCAT(B164,"_mRNA : ",B164,"_mRNA")</f>
        <v>E2_1_2_9_mRNA : E2_1_2_9_mRNA</v>
      </c>
      <c r="D164" s="30" t="str">
        <f>_xlfn.CONCAT(B164," : ", B164)</f>
        <v>E2_1_2_9 : E2_1_2_9</v>
      </c>
      <c r="E164" s="5" t="str">
        <f>_xlfn.CONCAT(B164,"_mRNA : ",0)</f>
        <v>E2_1_2_9_mRNA : 0</v>
      </c>
      <c r="F164" s="5" t="str">
        <f>_xlfn.CONCAT(B164," : ", 0)</f>
        <v>E2_1_2_9 : 0</v>
      </c>
      <c r="G164" s="26" t="str">
        <f>_xlfn.CONCAT("0.00292 - (0.0093 * ",B164,"_mRNA)")</f>
        <v>0.00292 - (0.0093 * E2_1_2_9_mRNA)</v>
      </c>
      <c r="H164" s="26" t="str">
        <f>_xlfn.CONCAT("(0.278 * ",B164,"_mRNA)"," - (0.00000278 * ",B164,")")</f>
        <v>(0.278 * E2_1_2_9_mRNA) - (0.00000278 * E2_1_2_9)</v>
      </c>
      <c r="I164" s="26" t="str">
        <f>_xlfn.CONCAT("mRNA",A164,": -&gt; ",B164,"_mRNA | ",G164)</f>
        <v>mRNA163: -&gt; E2_1_2_9_mRNA | 0.00292 - (0.0093 * E2_1_2_9_mRNA)</v>
      </c>
      <c r="J164" s="26" t="str">
        <f>_xlfn.CONCAT("Peptide",A164,": -&gt; ",B164," | ",H164)</f>
        <v>Peptide163: -&gt; E2_1_2_9 | (0.278 * E2_1_2_9_mRNA) - (0.00000278 * E2_1_2_9)</v>
      </c>
    </row>
    <row r="165" spans="1:10" ht="31">
      <c r="A165" s="26">
        <f>ROW(A164)</f>
        <v>164</v>
      </c>
      <c r="B165" s="26" t="s">
        <v>17171</v>
      </c>
      <c r="C165" s="30" t="str">
        <f>_xlfn.CONCAT(B165,"_mRNA : ",B165,"_mRNA")</f>
        <v>E2_1_3_2_mRNA : E2_1_3_2_mRNA</v>
      </c>
      <c r="D165" s="30" t="str">
        <f>_xlfn.CONCAT(B165," : ", B165)</f>
        <v>E2_1_3_2 : E2_1_3_2</v>
      </c>
      <c r="E165" s="5" t="str">
        <f>_xlfn.CONCAT(B165,"_mRNA : ",0)</f>
        <v>E2_1_3_2_mRNA : 0</v>
      </c>
      <c r="F165" s="5" t="str">
        <f>_xlfn.CONCAT(B165," : ", 0)</f>
        <v>E2_1_3_2 : 0</v>
      </c>
      <c r="G165" s="26" t="str">
        <f>_xlfn.CONCAT("0.00292 - (0.0093 * ",B165,"_mRNA)")</f>
        <v>0.00292 - (0.0093 * E2_1_3_2_mRNA)</v>
      </c>
      <c r="H165" s="26" t="str">
        <f>_xlfn.CONCAT("(0.278 * ",B165,"_mRNA)"," - (0.00000278 * ",B165,")")</f>
        <v>(0.278 * E2_1_3_2_mRNA) - (0.00000278 * E2_1_3_2)</v>
      </c>
      <c r="I165" s="26" t="str">
        <f>_xlfn.CONCAT("mRNA",A165,": -&gt; ",B165,"_mRNA | ",G165)</f>
        <v>mRNA164: -&gt; E2_1_3_2_mRNA | 0.00292 - (0.0093 * E2_1_3_2_mRNA)</v>
      </c>
      <c r="J165" s="26" t="str">
        <f>_xlfn.CONCAT("Peptide",A165,": -&gt; ",B165," | ",H165)</f>
        <v>Peptide164: -&gt; E2_1_3_2 | (0.278 * E2_1_3_2_mRNA) - (0.00000278 * E2_1_3_2)</v>
      </c>
    </row>
    <row r="166" spans="1:10" ht="31">
      <c r="A166" s="26">
        <f>ROW(A165)</f>
        <v>165</v>
      </c>
      <c r="B166" s="26" t="s">
        <v>17172</v>
      </c>
      <c r="C166" s="30" t="str">
        <f>_xlfn.CONCAT(B166,"_mRNA : ",B166,"_mRNA")</f>
        <v>E2_1_3_3_mRNA : E2_1_3_3_mRNA</v>
      </c>
      <c r="D166" s="30" t="str">
        <f>_xlfn.CONCAT(B166," : ", B166)</f>
        <v>E2_1_3_3 : E2_1_3_3</v>
      </c>
      <c r="E166" s="5" t="str">
        <f>_xlfn.CONCAT(B166,"_mRNA : ",0)</f>
        <v>E2_1_3_3_mRNA : 0</v>
      </c>
      <c r="F166" s="5" t="str">
        <f>_xlfn.CONCAT(B166," : ", 0)</f>
        <v>E2_1_3_3 : 0</v>
      </c>
      <c r="G166" s="26" t="str">
        <f>_xlfn.CONCAT("0.00292 - (0.0093 * ",B166,"_mRNA)")</f>
        <v>0.00292 - (0.0093 * E2_1_3_3_mRNA)</v>
      </c>
      <c r="H166" s="26" t="str">
        <f>_xlfn.CONCAT("(0.278 * ",B166,"_mRNA)"," - (0.00000278 * ",B166,")")</f>
        <v>(0.278 * E2_1_3_3_mRNA) - (0.00000278 * E2_1_3_3)</v>
      </c>
      <c r="I166" s="26" t="str">
        <f>_xlfn.CONCAT("mRNA",A166,": -&gt; ",B166,"_mRNA | ",G166)</f>
        <v>mRNA165: -&gt; E2_1_3_3_mRNA | 0.00292 - (0.0093 * E2_1_3_3_mRNA)</v>
      </c>
      <c r="J166" s="26" t="str">
        <f>_xlfn.CONCAT("Peptide",A166,": -&gt; ",B166," | ",H166)</f>
        <v>Peptide165: -&gt; E2_1_3_3 | (0.278 * E2_1_3_3_mRNA) - (0.00000278 * E2_1_3_3)</v>
      </c>
    </row>
    <row r="167" spans="1:10" ht="31">
      <c r="A167" s="26">
        <f>ROW(A166)</f>
        <v>166</v>
      </c>
      <c r="B167" s="26" t="s">
        <v>17173</v>
      </c>
      <c r="C167" s="30" t="str">
        <f>_xlfn.CONCAT(B167,"_mRNA : ",B167,"_mRNA")</f>
        <v>E2_10_1_1_mRNA : E2_10_1_1_mRNA</v>
      </c>
      <c r="D167" s="30" t="str">
        <f>_xlfn.CONCAT(B167," : ", B167)</f>
        <v>E2_10_1_1 : E2_10_1_1</v>
      </c>
      <c r="E167" s="5" t="str">
        <f>_xlfn.CONCAT(B167,"_mRNA : ",0)</f>
        <v>E2_10_1_1_mRNA : 0</v>
      </c>
      <c r="F167" s="5" t="str">
        <f>_xlfn.CONCAT(B167," : ", 0)</f>
        <v>E2_10_1_1 : 0</v>
      </c>
      <c r="G167" s="26" t="str">
        <f>_xlfn.CONCAT("0.00292 - (0.0093 * ",B167,"_mRNA)")</f>
        <v>0.00292 - (0.0093 * E2_10_1_1_mRNA)</v>
      </c>
      <c r="H167" s="26" t="str">
        <f>_xlfn.CONCAT("(0.278 * ",B167,"_mRNA)"," - (0.00000278 * ",B167,")")</f>
        <v>(0.278 * E2_10_1_1_mRNA) - (0.00000278 * E2_10_1_1)</v>
      </c>
      <c r="I167" s="26" t="str">
        <f>_xlfn.CONCAT("mRNA",A167,": -&gt; ",B167,"_mRNA | ",G167)</f>
        <v>mRNA166: -&gt; E2_10_1_1_mRNA | 0.00292 - (0.0093 * E2_10_1_1_mRNA)</v>
      </c>
      <c r="J167" s="26" t="str">
        <f>_xlfn.CONCAT("Peptide",A167,": -&gt; ",B167," | ",H167)</f>
        <v>Peptide166: -&gt; E2_10_1_1 | (0.278 * E2_10_1_1_mRNA) - (0.00000278 * E2_10_1_1)</v>
      </c>
    </row>
    <row r="168" spans="1:10" ht="31">
      <c r="A168" s="26">
        <f>ROW(A167)</f>
        <v>167</v>
      </c>
      <c r="B168" s="26" t="s">
        <v>17174</v>
      </c>
      <c r="C168" s="30" t="str">
        <f>_xlfn.CONCAT(B168,"_mRNA : ",B168,"_mRNA")</f>
        <v>E2_2_1_1_mRNA : E2_2_1_1_mRNA</v>
      </c>
      <c r="D168" s="30" t="str">
        <f>_xlfn.CONCAT(B168," : ", B168)</f>
        <v>E2_2_1_1 : E2_2_1_1</v>
      </c>
      <c r="E168" s="5" t="str">
        <f>_xlfn.CONCAT(B168,"_mRNA : ",0)</f>
        <v>E2_2_1_1_mRNA : 0</v>
      </c>
      <c r="F168" s="5" t="str">
        <f>_xlfn.CONCAT(B168," : ", 0)</f>
        <v>E2_2_1_1 : 0</v>
      </c>
      <c r="G168" s="26" t="str">
        <f>_xlfn.CONCAT("0.00292 - (0.0093 * ",B168,"_mRNA)")</f>
        <v>0.00292 - (0.0093 * E2_2_1_1_mRNA)</v>
      </c>
      <c r="H168" s="26" t="str">
        <f>_xlfn.CONCAT("(0.278 * ",B168,"_mRNA)"," - (0.00000278 * ",B168,")")</f>
        <v>(0.278 * E2_2_1_1_mRNA) - (0.00000278 * E2_2_1_1)</v>
      </c>
      <c r="I168" s="26" t="str">
        <f>_xlfn.CONCAT("mRNA",A168,": -&gt; ",B168,"_mRNA | ",G168)</f>
        <v>mRNA167: -&gt; E2_2_1_1_mRNA | 0.00292 - (0.0093 * E2_2_1_1_mRNA)</v>
      </c>
      <c r="J168" s="26" t="str">
        <f>_xlfn.CONCAT("Peptide",A168,": -&gt; ",B168," | ",H168)</f>
        <v>Peptide167: -&gt; E2_2_1_1 | (0.278 * E2_2_1_1_mRNA) - (0.00000278 * E2_2_1_1)</v>
      </c>
    </row>
    <row r="169" spans="1:10" ht="31">
      <c r="A169" s="26">
        <f>ROW(A168)</f>
        <v>168</v>
      </c>
      <c r="B169" s="26" t="s">
        <v>17175</v>
      </c>
      <c r="C169" s="30" t="str">
        <f>_xlfn.CONCAT(B169,"_mRNA : ",B169,"_mRNA")</f>
        <v>E2_2_1_2_mRNA : E2_2_1_2_mRNA</v>
      </c>
      <c r="D169" s="30" t="str">
        <f>_xlfn.CONCAT(B169," : ", B169)</f>
        <v>E2_2_1_2 : E2_2_1_2</v>
      </c>
      <c r="E169" s="5" t="str">
        <f>_xlfn.CONCAT(B169,"_mRNA : ",0)</f>
        <v>E2_2_1_2_mRNA : 0</v>
      </c>
      <c r="F169" s="5" t="str">
        <f>_xlfn.CONCAT(B169," : ", 0)</f>
        <v>E2_2_1_2 : 0</v>
      </c>
      <c r="G169" s="26" t="str">
        <f>_xlfn.CONCAT("0.00292 - (0.0093 * ",B169,"_mRNA)")</f>
        <v>0.00292 - (0.0093 * E2_2_1_2_mRNA)</v>
      </c>
      <c r="H169" s="26" t="str">
        <f>_xlfn.CONCAT("(0.278 * ",B169,"_mRNA)"," - (0.00000278 * ",B169,")")</f>
        <v>(0.278 * E2_2_1_2_mRNA) - (0.00000278 * E2_2_1_2)</v>
      </c>
      <c r="I169" s="26" t="str">
        <f>_xlfn.CONCAT("mRNA",A169,": -&gt; ",B169,"_mRNA | ",G169)</f>
        <v>mRNA168: -&gt; E2_2_1_2_mRNA | 0.00292 - (0.0093 * E2_2_1_2_mRNA)</v>
      </c>
      <c r="J169" s="26" t="str">
        <f>_xlfn.CONCAT("Peptide",A169,": -&gt; ",B169," | ",H169)</f>
        <v>Peptide168: -&gt; E2_2_1_2 | (0.278 * E2_2_1_2_mRNA) - (0.00000278 * E2_2_1_2)</v>
      </c>
    </row>
    <row r="170" spans="1:10" ht="31">
      <c r="A170" s="26">
        <f>ROW(A169)</f>
        <v>169</v>
      </c>
      <c r="B170" s="26" t="s">
        <v>17176</v>
      </c>
      <c r="C170" s="30" t="str">
        <f>_xlfn.CONCAT(B170,"_mRNA : ",B170,"_mRNA")</f>
        <v>E2_2_1_6_mRNA : E2_2_1_6_mRNA</v>
      </c>
      <c r="D170" s="30" t="str">
        <f>_xlfn.CONCAT(B170," : ", B170)</f>
        <v>E2_2_1_6 : E2_2_1_6</v>
      </c>
      <c r="E170" s="5" t="str">
        <f>_xlfn.CONCAT(B170,"_mRNA : ",0)</f>
        <v>E2_2_1_6_mRNA : 0</v>
      </c>
      <c r="F170" s="5" t="str">
        <f>_xlfn.CONCAT(B170," : ", 0)</f>
        <v>E2_2_1_6 : 0</v>
      </c>
      <c r="G170" s="26" t="str">
        <f>_xlfn.CONCAT("0.00292 - (0.0093 * ",B170,"_mRNA)")</f>
        <v>0.00292 - (0.0093 * E2_2_1_6_mRNA)</v>
      </c>
      <c r="H170" s="26" t="str">
        <f>_xlfn.CONCAT("(0.278 * ",B170,"_mRNA)"," - (0.00000278 * ",B170,")")</f>
        <v>(0.278 * E2_2_1_6_mRNA) - (0.00000278 * E2_2_1_6)</v>
      </c>
      <c r="I170" s="26" t="str">
        <f>_xlfn.CONCAT("mRNA",A170,": -&gt; ",B170,"_mRNA | ",G170)</f>
        <v>mRNA169: -&gt; E2_2_1_6_mRNA | 0.00292 - (0.0093 * E2_2_1_6_mRNA)</v>
      </c>
      <c r="J170" s="26" t="str">
        <f>_xlfn.CONCAT("Peptide",A170,": -&gt; ",B170," | ",H170)</f>
        <v>Peptide169: -&gt; E2_2_1_6 | (0.278 * E2_2_1_6_mRNA) - (0.00000278 * E2_2_1_6)</v>
      </c>
    </row>
    <row r="171" spans="1:10" ht="31">
      <c r="A171" s="26">
        <f>ROW(A170)</f>
        <v>170</v>
      </c>
      <c r="B171" s="26" t="s">
        <v>17177</v>
      </c>
      <c r="C171" s="30" t="str">
        <f>_xlfn.CONCAT(B171,"_mRNA : ",B171,"_mRNA")</f>
        <v>E2_2_1_7_mRNA : E2_2_1_7_mRNA</v>
      </c>
      <c r="D171" s="30" t="str">
        <f>_xlfn.CONCAT(B171," : ", B171)</f>
        <v>E2_2_1_7 : E2_2_1_7</v>
      </c>
      <c r="E171" s="5" t="str">
        <f>_xlfn.CONCAT(B171,"_mRNA : ",0)</f>
        <v>E2_2_1_7_mRNA : 0</v>
      </c>
      <c r="F171" s="5" t="str">
        <f>_xlfn.CONCAT(B171," : ", 0)</f>
        <v>E2_2_1_7 : 0</v>
      </c>
      <c r="G171" s="26" t="str">
        <f>_xlfn.CONCAT("0.00292 - (0.0093 * ",B171,"_mRNA)")</f>
        <v>0.00292 - (0.0093 * E2_2_1_7_mRNA)</v>
      </c>
      <c r="H171" s="26" t="str">
        <f>_xlfn.CONCAT("(0.278 * ",B171,"_mRNA)"," - (0.00000278 * ",B171,")")</f>
        <v>(0.278 * E2_2_1_7_mRNA) - (0.00000278 * E2_2_1_7)</v>
      </c>
      <c r="I171" s="26" t="str">
        <f>_xlfn.CONCAT("mRNA",A171,": -&gt; ",B171,"_mRNA | ",G171)</f>
        <v>mRNA170: -&gt; E2_2_1_7_mRNA | 0.00292 - (0.0093 * E2_2_1_7_mRNA)</v>
      </c>
      <c r="J171" s="26" t="str">
        <f>_xlfn.CONCAT("Peptide",A171,": -&gt; ",B171," | ",H171)</f>
        <v>Peptide170: -&gt; E2_2_1_7 | (0.278 * E2_2_1_7_mRNA) - (0.00000278 * E2_2_1_7)</v>
      </c>
    </row>
    <row r="172" spans="1:10" ht="31">
      <c r="A172" s="26">
        <f>ROW(A171)</f>
        <v>171</v>
      </c>
      <c r="B172" s="26" t="s">
        <v>17178</v>
      </c>
      <c r="C172" s="30" t="str">
        <f>_xlfn.CONCAT(B172,"_mRNA : ",B172,"_mRNA")</f>
        <v>E2_2_1_9_mRNA : E2_2_1_9_mRNA</v>
      </c>
      <c r="D172" s="30" t="str">
        <f>_xlfn.CONCAT(B172," : ", B172)</f>
        <v>E2_2_1_9 : E2_2_1_9</v>
      </c>
      <c r="E172" s="5" t="str">
        <f>_xlfn.CONCAT(B172,"_mRNA : ",0)</f>
        <v>E2_2_1_9_mRNA : 0</v>
      </c>
      <c r="F172" s="5" t="str">
        <f>_xlfn.CONCAT(B172," : ", 0)</f>
        <v>E2_2_1_9 : 0</v>
      </c>
      <c r="G172" s="26" t="str">
        <f>_xlfn.CONCAT("0.00292 - (0.0093 * ",B172,"_mRNA)")</f>
        <v>0.00292 - (0.0093 * E2_2_1_9_mRNA)</v>
      </c>
      <c r="H172" s="26" t="str">
        <f>_xlfn.CONCAT("(0.278 * ",B172,"_mRNA)"," - (0.00000278 * ",B172,")")</f>
        <v>(0.278 * E2_2_1_9_mRNA) - (0.00000278 * E2_2_1_9)</v>
      </c>
      <c r="I172" s="26" t="str">
        <f>_xlfn.CONCAT("mRNA",A172,": -&gt; ",B172,"_mRNA | ",G172)</f>
        <v>mRNA171: -&gt; E2_2_1_9_mRNA | 0.00292 - (0.0093 * E2_2_1_9_mRNA)</v>
      </c>
      <c r="J172" s="26" t="str">
        <f>_xlfn.CONCAT("Peptide",A172,": -&gt; ",B172," | ",H172)</f>
        <v>Peptide171: -&gt; E2_2_1_9 | (0.278 * E2_2_1_9_mRNA) - (0.00000278 * E2_2_1_9)</v>
      </c>
    </row>
    <row r="173" spans="1:10" ht="31">
      <c r="A173" s="26">
        <f>ROW(A172)</f>
        <v>172</v>
      </c>
      <c r="B173" s="26" t="s">
        <v>17179</v>
      </c>
      <c r="C173" s="30" t="str">
        <f>_xlfn.CONCAT(B173,"_mRNA : ",B173,"_mRNA")</f>
        <v>E2_3_1_1_mRNA : E2_3_1_1_mRNA</v>
      </c>
      <c r="D173" s="30" t="str">
        <f>_xlfn.CONCAT(B173," : ", B173)</f>
        <v>E2_3_1_1 : E2_3_1_1</v>
      </c>
      <c r="E173" s="5" t="str">
        <f>_xlfn.CONCAT(B173,"_mRNA : ",0)</f>
        <v>E2_3_1_1_mRNA : 0</v>
      </c>
      <c r="F173" s="5" t="str">
        <f>_xlfn.CONCAT(B173," : ", 0)</f>
        <v>E2_3_1_1 : 0</v>
      </c>
      <c r="G173" s="26" t="str">
        <f>_xlfn.CONCAT("0.00292 - (0.0093 * ",B173,"_mRNA)")</f>
        <v>0.00292 - (0.0093 * E2_3_1_1_mRNA)</v>
      </c>
      <c r="H173" s="26" t="str">
        <f>_xlfn.CONCAT("(0.278 * ",B173,"_mRNA)"," - (0.00000278 * ",B173,")")</f>
        <v>(0.278 * E2_3_1_1_mRNA) - (0.00000278 * E2_3_1_1)</v>
      </c>
      <c r="I173" s="26" t="str">
        <f>_xlfn.CONCAT("mRNA",A173,": -&gt; ",B173,"_mRNA | ",G173)</f>
        <v>mRNA172: -&gt; E2_3_1_1_mRNA | 0.00292 - (0.0093 * E2_3_1_1_mRNA)</v>
      </c>
      <c r="J173" s="26" t="str">
        <f>_xlfn.CONCAT("Peptide",A173,": -&gt; ",B173," | ",H173)</f>
        <v>Peptide172: -&gt; E2_3_1_1 | (0.278 * E2_3_1_1_mRNA) - (0.00000278 * E2_3_1_1)</v>
      </c>
    </row>
    <row r="174" spans="1:10" ht="31">
      <c r="A174" s="26">
        <f>ROW(A173)</f>
        <v>173</v>
      </c>
      <c r="B174" s="26" t="s">
        <v>17180</v>
      </c>
      <c r="C174" s="30" t="str">
        <f>_xlfn.CONCAT(B174,"_mRNA : ",B174,"_mRNA")</f>
        <v>E2_3_1_12_mRNA : E2_3_1_12_mRNA</v>
      </c>
      <c r="D174" s="30" t="str">
        <f>_xlfn.CONCAT(B174," : ", B174)</f>
        <v>E2_3_1_12 : E2_3_1_12</v>
      </c>
      <c r="E174" s="5" t="str">
        <f>_xlfn.CONCAT(B174,"_mRNA : ",0)</f>
        <v>E2_3_1_12_mRNA : 0</v>
      </c>
      <c r="F174" s="5" t="str">
        <f>_xlfn.CONCAT(B174," : ", 0)</f>
        <v>E2_3_1_12 : 0</v>
      </c>
      <c r="G174" s="26" t="str">
        <f>_xlfn.CONCAT("0.00292 - (0.0093 * ",B174,"_mRNA)")</f>
        <v>0.00292 - (0.0093 * E2_3_1_12_mRNA)</v>
      </c>
      <c r="H174" s="26" t="str">
        <f>_xlfn.CONCAT("(0.278 * ",B174,"_mRNA)"," - (0.00000278 * ",B174,")")</f>
        <v>(0.278 * E2_3_1_12_mRNA) - (0.00000278 * E2_3_1_12)</v>
      </c>
      <c r="I174" s="26" t="str">
        <f>_xlfn.CONCAT("mRNA",A174,": -&gt; ",B174,"_mRNA | ",G174)</f>
        <v>mRNA173: -&gt; E2_3_1_12_mRNA | 0.00292 - (0.0093 * E2_3_1_12_mRNA)</v>
      </c>
      <c r="J174" s="26" t="str">
        <f>_xlfn.CONCAT("Peptide",A174,": -&gt; ",B174," | ",H174)</f>
        <v>Peptide173: -&gt; E2_3_1_12 | (0.278 * E2_3_1_12_mRNA) - (0.00000278 * E2_3_1_12)</v>
      </c>
    </row>
    <row r="175" spans="1:10" ht="31">
      <c r="A175" s="26">
        <f>ROW(A174)</f>
        <v>174</v>
      </c>
      <c r="B175" s="26" t="s">
        <v>17181</v>
      </c>
      <c r="C175" s="30" t="str">
        <f>_xlfn.CONCAT(B175,"_mRNA : ",B175,"_mRNA")</f>
        <v>E2_3_1_157_mRNA : E2_3_1_157_mRNA</v>
      </c>
      <c r="D175" s="30" t="str">
        <f>_xlfn.CONCAT(B175," : ", B175)</f>
        <v>E2_3_1_157 : E2_3_1_157</v>
      </c>
      <c r="E175" s="5" t="str">
        <f>_xlfn.CONCAT(B175,"_mRNA : ",0)</f>
        <v>E2_3_1_157_mRNA : 0</v>
      </c>
      <c r="F175" s="5" t="str">
        <f>_xlfn.CONCAT(B175," : ", 0)</f>
        <v>E2_3_1_157 : 0</v>
      </c>
      <c r="G175" s="26" t="str">
        <f>_xlfn.CONCAT("0.00292 - (0.0093 * ",B175,"_mRNA)")</f>
        <v>0.00292 - (0.0093 * E2_3_1_157_mRNA)</v>
      </c>
      <c r="H175" s="26" t="str">
        <f>_xlfn.CONCAT("(0.278 * ",B175,"_mRNA)"," - (0.00000278 * ",B175,")")</f>
        <v>(0.278 * E2_3_1_157_mRNA) - (0.00000278 * E2_3_1_157)</v>
      </c>
      <c r="I175" s="26" t="str">
        <f>_xlfn.CONCAT("mRNA",A175,": -&gt; ",B175,"_mRNA | ",G175)</f>
        <v>mRNA174: -&gt; E2_3_1_157_mRNA | 0.00292 - (0.0093 * E2_3_1_157_mRNA)</v>
      </c>
      <c r="J175" s="26" t="str">
        <f>_xlfn.CONCAT("Peptide",A175,": -&gt; ",B175," | ",H175)</f>
        <v>Peptide174: -&gt; E2_3_1_157 | (0.278 * E2_3_1_157_mRNA) - (0.00000278 * E2_3_1_157)</v>
      </c>
    </row>
    <row r="176" spans="1:10" ht="31">
      <c r="A176" s="26">
        <f>ROW(A175)</f>
        <v>175</v>
      </c>
      <c r="B176" s="26" t="s">
        <v>17182</v>
      </c>
      <c r="C176" s="30" t="str">
        <f>_xlfn.CONCAT(B176,"_mRNA : ",B176,"_mRNA")</f>
        <v>E2_3_1_16_mRNA : E2_3_1_16_mRNA</v>
      </c>
      <c r="D176" s="30" t="str">
        <f>_xlfn.CONCAT(B176," : ", B176)</f>
        <v>E2_3_1_16 : E2_3_1_16</v>
      </c>
      <c r="E176" s="5" t="str">
        <f>_xlfn.CONCAT(B176,"_mRNA : ",0)</f>
        <v>E2_3_1_16_mRNA : 0</v>
      </c>
      <c r="F176" s="5" t="str">
        <f>_xlfn.CONCAT(B176," : ", 0)</f>
        <v>E2_3_1_16 : 0</v>
      </c>
      <c r="G176" s="26" t="str">
        <f>_xlfn.CONCAT("0.00292 - (0.0093 * ",B176,"_mRNA)")</f>
        <v>0.00292 - (0.0093 * E2_3_1_16_mRNA)</v>
      </c>
      <c r="H176" s="26" t="str">
        <f>_xlfn.CONCAT("(0.278 * ",B176,"_mRNA)"," - (0.00000278 * ",B176,")")</f>
        <v>(0.278 * E2_3_1_16_mRNA) - (0.00000278 * E2_3_1_16)</v>
      </c>
      <c r="I176" s="26" t="str">
        <f>_xlfn.CONCAT("mRNA",A176,": -&gt; ",B176,"_mRNA | ",G176)</f>
        <v>mRNA175: -&gt; E2_3_1_16_mRNA | 0.00292 - (0.0093 * E2_3_1_16_mRNA)</v>
      </c>
      <c r="J176" s="26" t="str">
        <f>_xlfn.CONCAT("Peptide",A176,": -&gt; ",B176," | ",H176)</f>
        <v>Peptide175: -&gt; E2_3_1_16 | (0.278 * E2_3_1_16_mRNA) - (0.00000278 * E2_3_1_16)</v>
      </c>
    </row>
    <row r="177" spans="1:10" ht="31">
      <c r="A177" s="26">
        <f>ROW(A176)</f>
        <v>176</v>
      </c>
      <c r="B177" s="26" t="s">
        <v>17183</v>
      </c>
      <c r="C177" s="30" t="str">
        <f>_xlfn.CONCAT(B177,"_mRNA : ",B177,"_mRNA")</f>
        <v>E2_3_1_168_mRNA : E2_3_1_168_mRNA</v>
      </c>
      <c r="D177" s="30" t="str">
        <f>_xlfn.CONCAT(B177," : ", B177)</f>
        <v>E2_3_1_168 : E2_3_1_168</v>
      </c>
      <c r="E177" s="5" t="str">
        <f>_xlfn.CONCAT(B177,"_mRNA : ",0)</f>
        <v>E2_3_1_168_mRNA : 0</v>
      </c>
      <c r="F177" s="5" t="str">
        <f>_xlfn.CONCAT(B177," : ", 0)</f>
        <v>E2_3_1_168 : 0</v>
      </c>
      <c r="G177" s="26" t="str">
        <f>_xlfn.CONCAT("0.00292 - (0.0093 * ",B177,"_mRNA)")</f>
        <v>0.00292 - (0.0093 * E2_3_1_168_mRNA)</v>
      </c>
      <c r="H177" s="26" t="str">
        <f>_xlfn.CONCAT("(0.278 * ",B177,"_mRNA)"," - (0.00000278 * ",B177,")")</f>
        <v>(0.278 * E2_3_1_168_mRNA) - (0.00000278 * E2_3_1_168)</v>
      </c>
      <c r="I177" s="26" t="str">
        <f>_xlfn.CONCAT("mRNA",A177,": -&gt; ",B177,"_mRNA | ",G177)</f>
        <v>mRNA176: -&gt; E2_3_1_168_mRNA | 0.00292 - (0.0093 * E2_3_1_168_mRNA)</v>
      </c>
      <c r="J177" s="26" t="str">
        <f>_xlfn.CONCAT("Peptide",A177,": -&gt; ",B177," | ",H177)</f>
        <v>Peptide176: -&gt; E2_3_1_168 | (0.278 * E2_3_1_168_mRNA) - (0.00000278 * E2_3_1_168)</v>
      </c>
    </row>
    <row r="178" spans="1:10" ht="31">
      <c r="A178" s="26">
        <f>ROW(A177)</f>
        <v>177</v>
      </c>
      <c r="B178" s="26" t="s">
        <v>17184</v>
      </c>
      <c r="C178" s="30" t="str">
        <f>_xlfn.CONCAT(B178,"_mRNA : ",B178,"_mRNA")</f>
        <v>E2_3_1_180_mRNA : E2_3_1_180_mRNA</v>
      </c>
      <c r="D178" s="30" t="str">
        <f>_xlfn.CONCAT(B178," : ", B178)</f>
        <v>E2_3_1_180 : E2_3_1_180</v>
      </c>
      <c r="E178" s="5" t="str">
        <f>_xlfn.CONCAT(B178,"_mRNA : ",0)</f>
        <v>E2_3_1_180_mRNA : 0</v>
      </c>
      <c r="F178" s="5" t="str">
        <f>_xlfn.CONCAT(B178," : ", 0)</f>
        <v>E2_3_1_180 : 0</v>
      </c>
      <c r="G178" s="26" t="str">
        <f>_xlfn.CONCAT("0.00292 - (0.0093 * ",B178,"_mRNA)")</f>
        <v>0.00292 - (0.0093 * E2_3_1_180_mRNA)</v>
      </c>
      <c r="H178" s="26" t="str">
        <f>_xlfn.CONCAT("(0.278 * ",B178,"_mRNA)"," - (0.00000278 * ",B178,")")</f>
        <v>(0.278 * E2_3_1_180_mRNA) - (0.00000278 * E2_3_1_180)</v>
      </c>
      <c r="I178" s="26" t="str">
        <f>_xlfn.CONCAT("mRNA",A178,": -&gt; ",B178,"_mRNA | ",G178)</f>
        <v>mRNA177: -&gt; E2_3_1_180_mRNA | 0.00292 - (0.0093 * E2_3_1_180_mRNA)</v>
      </c>
      <c r="J178" s="26" t="str">
        <f>_xlfn.CONCAT("Peptide",A178,": -&gt; ",B178," | ",H178)</f>
        <v>Peptide177: -&gt; E2_3_1_180 | (0.278 * E2_3_1_180_mRNA) - (0.00000278 * E2_3_1_180)</v>
      </c>
    </row>
    <row r="179" spans="1:10" ht="31">
      <c r="A179" s="26">
        <f>ROW(A178)</f>
        <v>178</v>
      </c>
      <c r="B179" s="26" t="s">
        <v>17185</v>
      </c>
      <c r="C179" s="30" t="str">
        <f>_xlfn.CONCAT(B179,"_mRNA : ",B179,"_mRNA")</f>
        <v>E2_3_1_181_mRNA : E2_3_1_181_mRNA</v>
      </c>
      <c r="D179" s="30" t="str">
        <f>_xlfn.CONCAT(B179," : ", B179)</f>
        <v>E2_3_1_181 : E2_3_1_181</v>
      </c>
      <c r="E179" s="5" t="str">
        <f>_xlfn.CONCAT(B179,"_mRNA : ",0)</f>
        <v>E2_3_1_181_mRNA : 0</v>
      </c>
      <c r="F179" s="5" t="str">
        <f>_xlfn.CONCAT(B179," : ", 0)</f>
        <v>E2_3_1_181 : 0</v>
      </c>
      <c r="G179" s="26" t="str">
        <f>_xlfn.CONCAT("0.00292 - (0.0093 * ",B179,"_mRNA)")</f>
        <v>0.00292 - (0.0093 * E2_3_1_181_mRNA)</v>
      </c>
      <c r="H179" s="26" t="str">
        <f>_xlfn.CONCAT("(0.278 * ",B179,"_mRNA)"," - (0.00000278 * ",B179,")")</f>
        <v>(0.278 * E2_3_1_181_mRNA) - (0.00000278 * E2_3_1_181)</v>
      </c>
      <c r="I179" s="26" t="str">
        <f>_xlfn.CONCAT("mRNA",A179,": -&gt; ",B179,"_mRNA | ",G179)</f>
        <v>mRNA178: -&gt; E2_3_1_181_mRNA | 0.00292 - (0.0093 * E2_3_1_181_mRNA)</v>
      </c>
      <c r="J179" s="26" t="str">
        <f>_xlfn.CONCAT("Peptide",A179,": -&gt; ",B179," | ",H179)</f>
        <v>Peptide178: -&gt; E2_3_1_181 | (0.278 * E2_3_1_181_mRNA) - (0.00000278 * E2_3_1_181)</v>
      </c>
    </row>
    <row r="180" spans="1:10" ht="31">
      <c r="A180" s="26">
        <f>ROW(A179)</f>
        <v>179</v>
      </c>
      <c r="B180" s="26" t="s">
        <v>17186</v>
      </c>
      <c r="C180" s="30" t="str">
        <f>_xlfn.CONCAT(B180,"_mRNA : ",B180,"_mRNA")</f>
        <v>E2_3_1_183_mRNA : E2_3_1_183_mRNA</v>
      </c>
      <c r="D180" s="30" t="str">
        <f>_xlfn.CONCAT(B180," : ", B180)</f>
        <v>E2_3_1_183 : E2_3_1_183</v>
      </c>
      <c r="E180" s="5" t="str">
        <f>_xlfn.CONCAT(B180,"_mRNA : ",0)</f>
        <v>E2_3_1_183_mRNA : 0</v>
      </c>
      <c r="F180" s="5" t="str">
        <f>_xlfn.CONCAT(B180," : ", 0)</f>
        <v>E2_3_1_183 : 0</v>
      </c>
      <c r="G180" s="26" t="str">
        <f>_xlfn.CONCAT("0.00292 - (0.0093 * ",B180,"_mRNA)")</f>
        <v>0.00292 - (0.0093 * E2_3_1_183_mRNA)</v>
      </c>
      <c r="H180" s="26" t="str">
        <f>_xlfn.CONCAT("(0.278 * ",B180,"_mRNA)"," - (0.00000278 * ",B180,")")</f>
        <v>(0.278 * E2_3_1_183_mRNA) - (0.00000278 * E2_3_1_183)</v>
      </c>
      <c r="I180" s="26" t="str">
        <f>_xlfn.CONCAT("mRNA",A180,": -&gt; ",B180,"_mRNA | ",G180)</f>
        <v>mRNA179: -&gt; E2_3_1_183_mRNA | 0.00292 - (0.0093 * E2_3_1_183_mRNA)</v>
      </c>
      <c r="J180" s="26" t="str">
        <f>_xlfn.CONCAT("Peptide",A180,": -&gt; ",B180," | ",H180)</f>
        <v>Peptide179: -&gt; E2_3_1_183 | (0.278 * E2_3_1_183_mRNA) - (0.00000278 * E2_3_1_183)</v>
      </c>
    </row>
    <row r="181" spans="1:10" ht="31">
      <c r="A181" s="26">
        <f>ROW(A180)</f>
        <v>180</v>
      </c>
      <c r="B181" s="26" t="s">
        <v>17187</v>
      </c>
      <c r="C181" s="30" t="str">
        <f>_xlfn.CONCAT(B181,"_mRNA : ",B181,"_mRNA")</f>
        <v>E2_3_1_19_mRNA : E2_3_1_19_mRNA</v>
      </c>
      <c r="D181" s="30" t="str">
        <f>_xlfn.CONCAT(B181," : ", B181)</f>
        <v>E2_3_1_19 : E2_3_1_19</v>
      </c>
      <c r="E181" s="5" t="str">
        <f>_xlfn.CONCAT(B181,"_mRNA : ",0)</f>
        <v>E2_3_1_19_mRNA : 0</v>
      </c>
      <c r="F181" s="5" t="str">
        <f>_xlfn.CONCAT(B181," : ", 0)</f>
        <v>E2_3_1_19 : 0</v>
      </c>
      <c r="G181" s="26" t="str">
        <f>_xlfn.CONCAT("0.00292 - (0.0093 * ",B181,"_mRNA)")</f>
        <v>0.00292 - (0.0093 * E2_3_1_19_mRNA)</v>
      </c>
      <c r="H181" s="26" t="str">
        <f>_xlfn.CONCAT("(0.278 * ",B181,"_mRNA)"," - (0.00000278 * ",B181,")")</f>
        <v>(0.278 * E2_3_1_19_mRNA) - (0.00000278 * E2_3_1_19)</v>
      </c>
      <c r="I181" s="26" t="str">
        <f>_xlfn.CONCAT("mRNA",A181,": -&gt; ",B181,"_mRNA | ",G181)</f>
        <v>mRNA180: -&gt; E2_3_1_19_mRNA | 0.00292 - (0.0093 * E2_3_1_19_mRNA)</v>
      </c>
      <c r="J181" s="26" t="str">
        <f>_xlfn.CONCAT("Peptide",A181,": -&gt; ",B181," | ",H181)</f>
        <v>Peptide180: -&gt; E2_3_1_19 | (0.278 * E2_3_1_19_mRNA) - (0.00000278 * E2_3_1_19)</v>
      </c>
    </row>
    <row r="182" spans="1:10" ht="31">
      <c r="A182" s="26">
        <f>ROW(A181)</f>
        <v>181</v>
      </c>
      <c r="B182" s="26" t="s">
        <v>17188</v>
      </c>
      <c r="C182" s="30" t="str">
        <f>_xlfn.CONCAT(B182,"_mRNA : ",B182,"_mRNA")</f>
        <v>E2_3_1_190_mRNA : E2_3_1_190_mRNA</v>
      </c>
      <c r="D182" s="30" t="str">
        <f>_xlfn.CONCAT(B182," : ", B182)</f>
        <v>E2_3_1_190 : E2_3_1_190</v>
      </c>
      <c r="E182" s="5" t="str">
        <f>_xlfn.CONCAT(B182,"_mRNA : ",0)</f>
        <v>E2_3_1_190_mRNA : 0</v>
      </c>
      <c r="F182" s="5" t="str">
        <f>_xlfn.CONCAT(B182," : ", 0)</f>
        <v>E2_3_1_190 : 0</v>
      </c>
      <c r="G182" s="26" t="str">
        <f>_xlfn.CONCAT("0.00292 - (0.0093 * ",B182,"_mRNA)")</f>
        <v>0.00292 - (0.0093 * E2_3_1_190_mRNA)</v>
      </c>
      <c r="H182" s="26" t="str">
        <f>_xlfn.CONCAT("(0.278 * ",B182,"_mRNA)"," - (0.00000278 * ",B182,")")</f>
        <v>(0.278 * E2_3_1_190_mRNA) - (0.00000278 * E2_3_1_190)</v>
      </c>
      <c r="I182" s="26" t="str">
        <f>_xlfn.CONCAT("mRNA",A182,": -&gt; ",B182,"_mRNA | ",G182)</f>
        <v>mRNA181: -&gt; E2_3_1_190_mRNA | 0.00292 - (0.0093 * E2_3_1_190_mRNA)</v>
      </c>
      <c r="J182" s="26" t="str">
        <f>_xlfn.CONCAT("Peptide",A182,": -&gt; ",B182," | ",H182)</f>
        <v>Peptide181: -&gt; E2_3_1_190 | (0.278 * E2_3_1_190_mRNA) - (0.00000278 * E2_3_1_190)</v>
      </c>
    </row>
    <row r="183" spans="1:10" ht="31">
      <c r="A183" s="26">
        <f>ROW(A182)</f>
        <v>182</v>
      </c>
      <c r="B183" s="26" t="s">
        <v>17189</v>
      </c>
      <c r="C183" s="30" t="str">
        <f>_xlfn.CONCAT(B183,"_mRNA : ",B183,"_mRNA")</f>
        <v>E2_3_1_267_mRNA : E2_3_1_267_mRNA</v>
      </c>
      <c r="D183" s="30" t="str">
        <f>_xlfn.CONCAT(B183," : ", B183)</f>
        <v>E2_3_1_267 : E2_3_1_267</v>
      </c>
      <c r="E183" s="5" t="str">
        <f>_xlfn.CONCAT(B183,"_mRNA : ",0)</f>
        <v>E2_3_1_267_mRNA : 0</v>
      </c>
      <c r="F183" s="5" t="str">
        <f>_xlfn.CONCAT(B183," : ", 0)</f>
        <v>E2_3_1_267 : 0</v>
      </c>
      <c r="G183" s="26" t="str">
        <f>_xlfn.CONCAT("0.00292 - (0.0093 * ",B183,"_mRNA)")</f>
        <v>0.00292 - (0.0093 * E2_3_1_267_mRNA)</v>
      </c>
      <c r="H183" s="26" t="str">
        <f>_xlfn.CONCAT("(0.278 * ",B183,"_mRNA)"," - (0.00000278 * ",B183,")")</f>
        <v>(0.278 * E2_3_1_267_mRNA) - (0.00000278 * E2_3_1_267)</v>
      </c>
      <c r="I183" s="26" t="str">
        <f>_xlfn.CONCAT("mRNA",A183,": -&gt; ",B183,"_mRNA | ",G183)</f>
        <v>mRNA182: -&gt; E2_3_1_267_mRNA | 0.00292 - (0.0093 * E2_3_1_267_mRNA)</v>
      </c>
      <c r="J183" s="26" t="str">
        <f>_xlfn.CONCAT("Peptide",A183,": -&gt; ",B183," | ",H183)</f>
        <v>Peptide182: -&gt; E2_3_1_267 | (0.278 * E2_3_1_267_mRNA) - (0.00000278 * E2_3_1_267)</v>
      </c>
    </row>
    <row r="184" spans="1:10" ht="31">
      <c r="A184" s="26">
        <f>ROW(A183)</f>
        <v>183</v>
      </c>
      <c r="B184" s="26" t="s">
        <v>17190</v>
      </c>
      <c r="C184" s="30" t="str">
        <f>_xlfn.CONCAT(B184,"_mRNA : ",B184,"_mRNA")</f>
        <v>E2_3_1_29_mRNA : E2_3_1_29_mRNA</v>
      </c>
      <c r="D184" s="30" t="str">
        <f>_xlfn.CONCAT(B184," : ", B184)</f>
        <v>E2_3_1_29 : E2_3_1_29</v>
      </c>
      <c r="E184" s="5" t="str">
        <f>_xlfn.CONCAT(B184,"_mRNA : ",0)</f>
        <v>E2_3_1_29_mRNA : 0</v>
      </c>
      <c r="F184" s="5" t="str">
        <f>_xlfn.CONCAT(B184," : ", 0)</f>
        <v>E2_3_1_29 : 0</v>
      </c>
      <c r="G184" s="26" t="str">
        <f>_xlfn.CONCAT("0.00292 - (0.0093 * ",B184,"_mRNA)")</f>
        <v>0.00292 - (0.0093 * E2_3_1_29_mRNA)</v>
      </c>
      <c r="H184" s="26" t="str">
        <f>_xlfn.CONCAT("(0.278 * ",B184,"_mRNA)"," - (0.00000278 * ",B184,")")</f>
        <v>(0.278 * E2_3_1_29_mRNA) - (0.00000278 * E2_3_1_29)</v>
      </c>
      <c r="I184" s="26" t="str">
        <f>_xlfn.CONCAT("mRNA",A184,": -&gt; ",B184,"_mRNA | ",G184)</f>
        <v>mRNA183: -&gt; E2_3_1_29_mRNA | 0.00292 - (0.0093 * E2_3_1_29_mRNA)</v>
      </c>
      <c r="J184" s="26" t="str">
        <f>_xlfn.CONCAT("Peptide",A184,": -&gt; ",B184," | ",H184)</f>
        <v>Peptide183: -&gt; E2_3_1_29 | (0.278 * E2_3_1_29_mRNA) - (0.00000278 * E2_3_1_29)</v>
      </c>
    </row>
    <row r="185" spans="1:10" ht="31">
      <c r="A185" s="26">
        <f>ROW(A184)</f>
        <v>184</v>
      </c>
      <c r="B185" s="26" t="s">
        <v>17191</v>
      </c>
      <c r="C185" s="30" t="str">
        <f>_xlfn.CONCAT(B185,"_mRNA : ",B185,"_mRNA")</f>
        <v>E2_3_1_30_mRNA : E2_3_1_30_mRNA</v>
      </c>
      <c r="D185" s="30" t="str">
        <f>_xlfn.CONCAT(B185," : ", B185)</f>
        <v>E2_3_1_30 : E2_3_1_30</v>
      </c>
      <c r="E185" s="5" t="str">
        <f>_xlfn.CONCAT(B185,"_mRNA : ",0)</f>
        <v>E2_3_1_30_mRNA : 0</v>
      </c>
      <c r="F185" s="5" t="str">
        <f>_xlfn.CONCAT(B185," : ", 0)</f>
        <v>E2_3_1_30 : 0</v>
      </c>
      <c r="G185" s="26" t="str">
        <f>_xlfn.CONCAT("0.00292 - (0.0093 * ",B185,"_mRNA)")</f>
        <v>0.00292 - (0.0093 * E2_3_1_30_mRNA)</v>
      </c>
      <c r="H185" s="26" t="str">
        <f>_xlfn.CONCAT("(0.278 * ",B185,"_mRNA)"," - (0.00000278 * ",B185,")")</f>
        <v>(0.278 * E2_3_1_30_mRNA) - (0.00000278 * E2_3_1_30)</v>
      </c>
      <c r="I185" s="26" t="str">
        <f>_xlfn.CONCAT("mRNA",A185,": -&gt; ",B185,"_mRNA | ",G185)</f>
        <v>mRNA184: -&gt; E2_3_1_30_mRNA | 0.00292 - (0.0093 * E2_3_1_30_mRNA)</v>
      </c>
      <c r="J185" s="26" t="str">
        <f>_xlfn.CONCAT("Peptide",A185,": -&gt; ",B185," | ",H185)</f>
        <v>Peptide184: -&gt; E2_3_1_30 | (0.278 * E2_3_1_30_mRNA) - (0.00000278 * E2_3_1_30)</v>
      </c>
    </row>
    <row r="186" spans="1:10" ht="31">
      <c r="A186" s="26">
        <f>ROW(A185)</f>
        <v>185</v>
      </c>
      <c r="B186" s="26" t="s">
        <v>17192</v>
      </c>
      <c r="C186" s="30" t="str">
        <f>_xlfn.CONCAT(B186,"_mRNA : ",B186,"_mRNA")</f>
        <v>E2_3_1_31_mRNA : E2_3_1_31_mRNA</v>
      </c>
      <c r="D186" s="30" t="str">
        <f>_xlfn.CONCAT(B186," : ", B186)</f>
        <v>E2_3_1_31 : E2_3_1_31</v>
      </c>
      <c r="E186" s="5" t="str">
        <f>_xlfn.CONCAT(B186,"_mRNA : ",0)</f>
        <v>E2_3_1_31_mRNA : 0</v>
      </c>
      <c r="F186" s="5" t="str">
        <f>_xlfn.CONCAT(B186," : ", 0)</f>
        <v>E2_3_1_31 : 0</v>
      </c>
      <c r="G186" s="26" t="str">
        <f>_xlfn.CONCAT("0.00292 - (0.0093 * ",B186,"_mRNA)")</f>
        <v>0.00292 - (0.0093 * E2_3_1_31_mRNA)</v>
      </c>
      <c r="H186" s="26" t="str">
        <f>_xlfn.CONCAT("(0.278 * ",B186,"_mRNA)"," - (0.00000278 * ",B186,")")</f>
        <v>(0.278 * E2_3_1_31_mRNA) - (0.00000278 * E2_3_1_31)</v>
      </c>
      <c r="I186" s="26" t="str">
        <f>_xlfn.CONCAT("mRNA",A186,": -&gt; ",B186,"_mRNA | ",G186)</f>
        <v>mRNA185: -&gt; E2_3_1_31_mRNA | 0.00292 - (0.0093 * E2_3_1_31_mRNA)</v>
      </c>
      <c r="J186" s="26" t="str">
        <f>_xlfn.CONCAT("Peptide",A186,": -&gt; ",B186," | ",H186)</f>
        <v>Peptide185: -&gt; E2_3_1_31 | (0.278 * E2_3_1_31_mRNA) - (0.00000278 * E2_3_1_31)</v>
      </c>
    </row>
    <row r="187" spans="1:10" ht="31">
      <c r="A187" s="26">
        <f>ROW(A186)</f>
        <v>186</v>
      </c>
      <c r="B187" s="26" t="s">
        <v>17193</v>
      </c>
      <c r="C187" s="30" t="str">
        <f>_xlfn.CONCAT(B187,"_mRNA : ",B187,"_mRNA")</f>
        <v>E2_3_1_35_mRNA : E2_3_1_35_mRNA</v>
      </c>
      <c r="D187" s="30" t="str">
        <f>_xlfn.CONCAT(B187," : ", B187)</f>
        <v>E2_3_1_35 : E2_3_1_35</v>
      </c>
      <c r="E187" s="5" t="str">
        <f>_xlfn.CONCAT(B187,"_mRNA : ",0)</f>
        <v>E2_3_1_35_mRNA : 0</v>
      </c>
      <c r="F187" s="5" t="str">
        <f>_xlfn.CONCAT(B187," : ", 0)</f>
        <v>E2_3_1_35 : 0</v>
      </c>
      <c r="G187" s="26" t="str">
        <f>_xlfn.CONCAT("0.00292 - (0.0093 * ",B187,"_mRNA)")</f>
        <v>0.00292 - (0.0093 * E2_3_1_35_mRNA)</v>
      </c>
      <c r="H187" s="26" t="str">
        <f>_xlfn.CONCAT("(0.278 * ",B187,"_mRNA)"," - (0.00000278 * ",B187,")")</f>
        <v>(0.278 * E2_3_1_35_mRNA) - (0.00000278 * E2_3_1_35)</v>
      </c>
      <c r="I187" s="26" t="str">
        <f>_xlfn.CONCAT("mRNA",A187,": -&gt; ",B187,"_mRNA | ",G187)</f>
        <v>mRNA186: -&gt; E2_3_1_35_mRNA | 0.00292 - (0.0093 * E2_3_1_35_mRNA)</v>
      </c>
      <c r="J187" s="26" t="str">
        <f>_xlfn.CONCAT("Peptide",A187,": -&gt; ",B187," | ",H187)</f>
        <v>Peptide186: -&gt; E2_3_1_35 | (0.278 * E2_3_1_35_mRNA) - (0.00000278 * E2_3_1_35)</v>
      </c>
    </row>
    <row r="188" spans="1:10" ht="31">
      <c r="A188" s="26">
        <f>ROW(A187)</f>
        <v>187</v>
      </c>
      <c r="B188" s="26" t="s">
        <v>17194</v>
      </c>
      <c r="C188" s="30" t="str">
        <f>_xlfn.CONCAT(B188,"_mRNA : ",B188,"_mRNA")</f>
        <v>E2_3_1_38_mRNA : E2_3_1_38_mRNA</v>
      </c>
      <c r="D188" s="30" t="str">
        <f>_xlfn.CONCAT(B188," : ", B188)</f>
        <v>E2_3_1_38 : E2_3_1_38</v>
      </c>
      <c r="E188" s="5" t="str">
        <f>_xlfn.CONCAT(B188,"_mRNA : ",0)</f>
        <v>E2_3_1_38_mRNA : 0</v>
      </c>
      <c r="F188" s="5" t="str">
        <f>_xlfn.CONCAT(B188," : ", 0)</f>
        <v>E2_3_1_38 : 0</v>
      </c>
      <c r="G188" s="26" t="str">
        <f>_xlfn.CONCAT("0.00292 - (0.0093 * ",B188,"_mRNA)")</f>
        <v>0.00292 - (0.0093 * E2_3_1_38_mRNA)</v>
      </c>
      <c r="H188" s="26" t="str">
        <f>_xlfn.CONCAT("(0.278 * ",B188,"_mRNA)"," - (0.00000278 * ",B188,")")</f>
        <v>(0.278 * E2_3_1_38_mRNA) - (0.00000278 * E2_3_1_38)</v>
      </c>
      <c r="I188" s="26" t="str">
        <f>_xlfn.CONCAT("mRNA",A188,": -&gt; ",B188,"_mRNA | ",G188)</f>
        <v>mRNA187: -&gt; E2_3_1_38_mRNA | 0.00292 - (0.0093 * E2_3_1_38_mRNA)</v>
      </c>
      <c r="J188" s="26" t="str">
        <f>_xlfn.CONCAT("Peptide",A188,": -&gt; ",B188," | ",H188)</f>
        <v>Peptide187: -&gt; E2_3_1_38 | (0.278 * E2_3_1_38_mRNA) - (0.00000278 * E2_3_1_38)</v>
      </c>
    </row>
    <row r="189" spans="1:10" ht="31">
      <c r="A189" s="26">
        <f>ROW(A188)</f>
        <v>188</v>
      </c>
      <c r="B189" s="26" t="s">
        <v>17195</v>
      </c>
      <c r="C189" s="30" t="str">
        <f>_xlfn.CONCAT(B189,"_mRNA : ",B189,"_mRNA")</f>
        <v>E2_3_1_39_mRNA : E2_3_1_39_mRNA</v>
      </c>
      <c r="D189" s="30" t="str">
        <f>_xlfn.CONCAT(B189," : ", B189)</f>
        <v>E2_3_1_39 : E2_3_1_39</v>
      </c>
      <c r="E189" s="5" t="str">
        <f>_xlfn.CONCAT(B189,"_mRNA : ",0)</f>
        <v>E2_3_1_39_mRNA : 0</v>
      </c>
      <c r="F189" s="5" t="str">
        <f>_xlfn.CONCAT(B189," : ", 0)</f>
        <v>E2_3_1_39 : 0</v>
      </c>
      <c r="G189" s="26" t="str">
        <f>_xlfn.CONCAT("0.00292 - (0.0093 * ",B189,"_mRNA)")</f>
        <v>0.00292 - (0.0093 * E2_3_1_39_mRNA)</v>
      </c>
      <c r="H189" s="26" t="str">
        <f>_xlfn.CONCAT("(0.278 * ",B189,"_mRNA)"," - (0.00000278 * ",B189,")")</f>
        <v>(0.278 * E2_3_1_39_mRNA) - (0.00000278 * E2_3_1_39)</v>
      </c>
      <c r="I189" s="26" t="str">
        <f>_xlfn.CONCAT("mRNA",A189,": -&gt; ",B189,"_mRNA | ",G189)</f>
        <v>mRNA188: -&gt; E2_3_1_39_mRNA | 0.00292 - (0.0093 * E2_3_1_39_mRNA)</v>
      </c>
      <c r="J189" s="26" t="str">
        <f>_xlfn.CONCAT("Peptide",A189,": -&gt; ",B189," | ",H189)</f>
        <v>Peptide188: -&gt; E2_3_1_39 | (0.278 * E2_3_1_39_mRNA) - (0.00000278 * E2_3_1_39)</v>
      </c>
    </row>
    <row r="190" spans="1:10" ht="31">
      <c r="A190" s="26">
        <f>ROW(A189)</f>
        <v>189</v>
      </c>
      <c r="B190" s="26" t="s">
        <v>17196</v>
      </c>
      <c r="C190" s="30" t="str">
        <f>_xlfn.CONCAT(B190,"_mRNA : ",B190,"_mRNA")</f>
        <v>E2_3_1_41_mRNA : E2_3_1_41_mRNA</v>
      </c>
      <c r="D190" s="30" t="str">
        <f>_xlfn.CONCAT(B190," : ", B190)</f>
        <v>E2_3_1_41 : E2_3_1_41</v>
      </c>
      <c r="E190" s="5" t="str">
        <f>_xlfn.CONCAT(B190,"_mRNA : ",0)</f>
        <v>E2_3_1_41_mRNA : 0</v>
      </c>
      <c r="F190" s="5" t="str">
        <f>_xlfn.CONCAT(B190," : ", 0)</f>
        <v>E2_3_1_41 : 0</v>
      </c>
      <c r="G190" s="26" t="str">
        <f>_xlfn.CONCAT("0.00292 - (0.0093 * ",B190,"_mRNA)")</f>
        <v>0.00292 - (0.0093 * E2_3_1_41_mRNA)</v>
      </c>
      <c r="H190" s="26" t="str">
        <f>_xlfn.CONCAT("(0.278 * ",B190,"_mRNA)"," - (0.00000278 * ",B190,")")</f>
        <v>(0.278 * E2_3_1_41_mRNA) - (0.00000278 * E2_3_1_41)</v>
      </c>
      <c r="I190" s="26" t="str">
        <f>_xlfn.CONCAT("mRNA",A190,": -&gt; ",B190,"_mRNA | ",G190)</f>
        <v>mRNA189: -&gt; E2_3_1_41_mRNA | 0.00292 - (0.0093 * E2_3_1_41_mRNA)</v>
      </c>
      <c r="J190" s="26" t="str">
        <f>_xlfn.CONCAT("Peptide",A190,": -&gt; ",B190," | ",H190)</f>
        <v>Peptide189: -&gt; E2_3_1_41 | (0.278 * E2_3_1_41_mRNA) - (0.00000278 * E2_3_1_41)</v>
      </c>
    </row>
    <row r="191" spans="1:10" ht="31">
      <c r="A191" s="26">
        <f>ROW(A190)</f>
        <v>190</v>
      </c>
      <c r="B191" s="26" t="s">
        <v>17197</v>
      </c>
      <c r="C191" s="30" t="str">
        <f>_xlfn.CONCAT(B191,"_mRNA : ",B191,"_mRNA")</f>
        <v>E2_3_1_51_mRNA : E2_3_1_51_mRNA</v>
      </c>
      <c r="D191" s="30" t="str">
        <f>_xlfn.CONCAT(B191," : ", B191)</f>
        <v>E2_3_1_51 : E2_3_1_51</v>
      </c>
      <c r="E191" s="5" t="str">
        <f>_xlfn.CONCAT(B191,"_mRNA : ",0)</f>
        <v>E2_3_1_51_mRNA : 0</v>
      </c>
      <c r="F191" s="5" t="str">
        <f>_xlfn.CONCAT(B191," : ", 0)</f>
        <v>E2_3_1_51 : 0</v>
      </c>
      <c r="G191" s="26" t="str">
        <f>_xlfn.CONCAT("0.00292 - (0.0093 * ",B191,"_mRNA)")</f>
        <v>0.00292 - (0.0093 * E2_3_1_51_mRNA)</v>
      </c>
      <c r="H191" s="26" t="str">
        <f>_xlfn.CONCAT("(0.278 * ",B191,"_mRNA)"," - (0.00000278 * ",B191,")")</f>
        <v>(0.278 * E2_3_1_51_mRNA) - (0.00000278 * E2_3_1_51)</v>
      </c>
      <c r="I191" s="26" t="str">
        <f>_xlfn.CONCAT("mRNA",A191,": -&gt; ",B191,"_mRNA | ",G191)</f>
        <v>mRNA190: -&gt; E2_3_1_51_mRNA | 0.00292 - (0.0093 * E2_3_1_51_mRNA)</v>
      </c>
      <c r="J191" s="26" t="str">
        <f>_xlfn.CONCAT("Peptide",A191,": -&gt; ",B191," | ",H191)</f>
        <v>Peptide190: -&gt; E2_3_1_51 | (0.278 * E2_3_1_51_mRNA) - (0.00000278 * E2_3_1_51)</v>
      </c>
    </row>
    <row r="192" spans="1:10" ht="31">
      <c r="A192" s="26">
        <f>ROW(A191)</f>
        <v>191</v>
      </c>
      <c r="B192" s="26" t="s">
        <v>17198</v>
      </c>
      <c r="C192" s="30" t="str">
        <f>_xlfn.CONCAT(B192,"_mRNA : ",B192,"_mRNA")</f>
        <v>E2_3_1_57_mRNA : E2_3_1_57_mRNA</v>
      </c>
      <c r="D192" s="30" t="str">
        <f>_xlfn.CONCAT(B192," : ", B192)</f>
        <v>E2_3_1_57 : E2_3_1_57</v>
      </c>
      <c r="E192" s="5" t="str">
        <f>_xlfn.CONCAT(B192,"_mRNA : ",0)</f>
        <v>E2_3_1_57_mRNA : 0</v>
      </c>
      <c r="F192" s="5" t="str">
        <f>_xlfn.CONCAT(B192," : ", 0)</f>
        <v>E2_3_1_57 : 0</v>
      </c>
      <c r="G192" s="26" t="str">
        <f>_xlfn.CONCAT("0.00292 - (0.0093 * ",B192,"_mRNA)")</f>
        <v>0.00292 - (0.0093 * E2_3_1_57_mRNA)</v>
      </c>
      <c r="H192" s="26" t="str">
        <f>_xlfn.CONCAT("(0.278 * ",B192,"_mRNA)"," - (0.00000278 * ",B192,")")</f>
        <v>(0.278 * E2_3_1_57_mRNA) - (0.00000278 * E2_3_1_57)</v>
      </c>
      <c r="I192" s="26" t="str">
        <f>_xlfn.CONCAT("mRNA",A192,": -&gt; ",B192,"_mRNA | ",G192)</f>
        <v>mRNA191: -&gt; E2_3_1_57_mRNA | 0.00292 - (0.0093 * E2_3_1_57_mRNA)</v>
      </c>
      <c r="J192" s="26" t="str">
        <f>_xlfn.CONCAT("Peptide",A192,": -&gt; ",B192," | ",H192)</f>
        <v>Peptide191: -&gt; E2_3_1_57 | (0.278 * E2_3_1_57_mRNA) - (0.00000278 * E2_3_1_57)</v>
      </c>
    </row>
    <row r="193" spans="1:10" ht="31">
      <c r="A193" s="26">
        <f>ROW(A192)</f>
        <v>192</v>
      </c>
      <c r="B193" s="26" t="s">
        <v>17199</v>
      </c>
      <c r="C193" s="30" t="str">
        <f>_xlfn.CONCAT(B193,"_mRNA : ",B193,"_mRNA")</f>
        <v>E2_3_1_61_mRNA : E2_3_1_61_mRNA</v>
      </c>
      <c r="D193" s="30" t="str">
        <f>_xlfn.CONCAT(B193," : ", B193)</f>
        <v>E2_3_1_61 : E2_3_1_61</v>
      </c>
      <c r="E193" s="5" t="str">
        <f>_xlfn.CONCAT(B193,"_mRNA : ",0)</f>
        <v>E2_3_1_61_mRNA : 0</v>
      </c>
      <c r="F193" s="5" t="str">
        <f>_xlfn.CONCAT(B193," : ", 0)</f>
        <v>E2_3_1_61 : 0</v>
      </c>
      <c r="G193" s="26" t="str">
        <f>_xlfn.CONCAT("0.00292 - (0.0093 * ",B193,"_mRNA)")</f>
        <v>0.00292 - (0.0093 * E2_3_1_61_mRNA)</v>
      </c>
      <c r="H193" s="26" t="str">
        <f>_xlfn.CONCAT("(0.278 * ",B193,"_mRNA)"," - (0.00000278 * ",B193,")")</f>
        <v>(0.278 * E2_3_1_61_mRNA) - (0.00000278 * E2_3_1_61)</v>
      </c>
      <c r="I193" s="26" t="str">
        <f>_xlfn.CONCAT("mRNA",A193,": -&gt; ",B193,"_mRNA | ",G193)</f>
        <v>mRNA192: -&gt; E2_3_1_61_mRNA | 0.00292 - (0.0093 * E2_3_1_61_mRNA)</v>
      </c>
      <c r="J193" s="26" t="str">
        <f>_xlfn.CONCAT("Peptide",A193,": -&gt; ",B193," | ",H193)</f>
        <v>Peptide192: -&gt; E2_3_1_61 | (0.278 * E2_3_1_61_mRNA) - (0.00000278 * E2_3_1_61)</v>
      </c>
    </row>
    <row r="194" spans="1:10" ht="31">
      <c r="A194" s="26">
        <f>ROW(A193)</f>
        <v>193</v>
      </c>
      <c r="B194" s="26" t="s">
        <v>17200</v>
      </c>
      <c r="C194" s="30" t="str">
        <f>_xlfn.CONCAT(B194,"_mRNA : ",B194,"_mRNA")</f>
        <v>E2_3_1_79_mRNA : E2_3_1_79_mRNA</v>
      </c>
      <c r="D194" s="30" t="str">
        <f>_xlfn.CONCAT(B194," : ", B194)</f>
        <v>E2_3_1_79 : E2_3_1_79</v>
      </c>
      <c r="E194" s="5" t="str">
        <f>_xlfn.CONCAT(B194,"_mRNA : ",0)</f>
        <v>E2_3_1_79_mRNA : 0</v>
      </c>
      <c r="F194" s="5" t="str">
        <f>_xlfn.CONCAT(B194," : ", 0)</f>
        <v>E2_3_1_79 : 0</v>
      </c>
      <c r="G194" s="26" t="str">
        <f>_xlfn.CONCAT("0.00292 - (0.0093 * ",B194,"_mRNA)")</f>
        <v>0.00292 - (0.0093 * E2_3_1_79_mRNA)</v>
      </c>
      <c r="H194" s="26" t="str">
        <f>_xlfn.CONCAT("(0.278 * ",B194,"_mRNA)"," - (0.00000278 * ",B194,")")</f>
        <v>(0.278 * E2_3_1_79_mRNA) - (0.00000278 * E2_3_1_79)</v>
      </c>
      <c r="I194" s="26" t="str">
        <f>_xlfn.CONCAT("mRNA",A194,": -&gt; ",B194,"_mRNA | ",G194)</f>
        <v>mRNA193: -&gt; E2_3_1_79_mRNA | 0.00292 - (0.0093 * E2_3_1_79_mRNA)</v>
      </c>
      <c r="J194" s="26" t="str">
        <f>_xlfn.CONCAT("Peptide",A194,": -&gt; ",B194," | ",H194)</f>
        <v>Peptide193: -&gt; E2_3_1_79 | (0.278 * E2_3_1_79_mRNA) - (0.00000278 * E2_3_1_79)</v>
      </c>
    </row>
    <row r="195" spans="1:10" ht="31">
      <c r="A195" s="26">
        <f>ROW(A194)</f>
        <v>194</v>
      </c>
      <c r="B195" s="26" t="s">
        <v>17201</v>
      </c>
      <c r="C195" s="30" t="str">
        <f>_xlfn.CONCAT(B195,"_mRNA : ",B195,"_mRNA")</f>
        <v>E2_3_1_8_mRNA : E2_3_1_8_mRNA</v>
      </c>
      <c r="D195" s="30" t="str">
        <f>_xlfn.CONCAT(B195," : ", B195)</f>
        <v>E2_3_1_8 : E2_3_1_8</v>
      </c>
      <c r="E195" s="5" t="str">
        <f>_xlfn.CONCAT(B195,"_mRNA : ",0)</f>
        <v>E2_3_1_8_mRNA : 0</v>
      </c>
      <c r="F195" s="5" t="str">
        <f>_xlfn.CONCAT(B195," : ", 0)</f>
        <v>E2_3_1_8 : 0</v>
      </c>
      <c r="G195" s="26" t="str">
        <f>_xlfn.CONCAT("0.00292 - (0.0093 * ",B195,"_mRNA)")</f>
        <v>0.00292 - (0.0093 * E2_3_1_8_mRNA)</v>
      </c>
      <c r="H195" s="26" t="str">
        <f>_xlfn.CONCAT("(0.278 * ",B195,"_mRNA)"," - (0.00000278 * ",B195,")")</f>
        <v>(0.278 * E2_3_1_8_mRNA) - (0.00000278 * E2_3_1_8)</v>
      </c>
      <c r="I195" s="26" t="str">
        <f>_xlfn.CONCAT("mRNA",A195,": -&gt; ",B195,"_mRNA | ",G195)</f>
        <v>mRNA194: -&gt; E2_3_1_8_mRNA | 0.00292 - (0.0093 * E2_3_1_8_mRNA)</v>
      </c>
      <c r="J195" s="26" t="str">
        <f>_xlfn.CONCAT("Peptide",A195,": -&gt; ",B195," | ",H195)</f>
        <v>Peptide194: -&gt; E2_3_1_8 | (0.278 * E2_3_1_8_mRNA) - (0.00000278 * E2_3_1_8)</v>
      </c>
    </row>
    <row r="196" spans="1:10" ht="31">
      <c r="A196" s="26">
        <f>ROW(A195)</f>
        <v>195</v>
      </c>
      <c r="B196" s="26" t="s">
        <v>17202</v>
      </c>
      <c r="C196" s="30" t="str">
        <f>_xlfn.CONCAT(B196,"_mRNA : ",B196,"_mRNA")</f>
        <v>E2_3_1_81_mRNA : E2_3_1_81_mRNA</v>
      </c>
      <c r="D196" s="30" t="str">
        <f>_xlfn.CONCAT(B196," : ", B196)</f>
        <v>E2_3_1_81 : E2_3_1_81</v>
      </c>
      <c r="E196" s="5" t="str">
        <f>_xlfn.CONCAT(B196,"_mRNA : ",0)</f>
        <v>E2_3_1_81_mRNA : 0</v>
      </c>
      <c r="F196" s="5" t="str">
        <f>_xlfn.CONCAT(B196," : ", 0)</f>
        <v>E2_3_1_81 : 0</v>
      </c>
      <c r="G196" s="26" t="str">
        <f>_xlfn.CONCAT("0.00292 - (0.0093 * ",B196,"_mRNA)")</f>
        <v>0.00292 - (0.0093 * E2_3_1_81_mRNA)</v>
      </c>
      <c r="H196" s="26" t="str">
        <f>_xlfn.CONCAT("(0.278 * ",B196,"_mRNA)"," - (0.00000278 * ",B196,")")</f>
        <v>(0.278 * E2_3_1_81_mRNA) - (0.00000278 * E2_3_1_81)</v>
      </c>
      <c r="I196" s="26" t="str">
        <f>_xlfn.CONCAT("mRNA",A196,": -&gt; ",B196,"_mRNA | ",G196)</f>
        <v>mRNA195: -&gt; E2_3_1_81_mRNA | 0.00292 - (0.0093 * E2_3_1_81_mRNA)</v>
      </c>
      <c r="J196" s="26" t="str">
        <f>_xlfn.CONCAT("Peptide",A196,": -&gt; ",B196," | ",H196)</f>
        <v>Peptide195: -&gt; E2_3_1_81 | (0.278 * E2_3_1_81_mRNA) - (0.00000278 * E2_3_1_81)</v>
      </c>
    </row>
    <row r="197" spans="1:10" ht="31">
      <c r="A197" s="26">
        <f>ROW(A196)</f>
        <v>196</v>
      </c>
      <c r="B197" s="26" t="s">
        <v>17203</v>
      </c>
      <c r="C197" s="30" t="str">
        <f>_xlfn.CONCAT(B197,"_mRNA : ",B197,"_mRNA")</f>
        <v>E2_3_1_89_mRNA : E2_3_1_89_mRNA</v>
      </c>
      <c r="D197" s="30" t="str">
        <f>_xlfn.CONCAT(B197," : ", B197)</f>
        <v>E2_3_1_89 : E2_3_1_89</v>
      </c>
      <c r="E197" s="5" t="str">
        <f>_xlfn.CONCAT(B197,"_mRNA : ",0)</f>
        <v>E2_3_1_89_mRNA : 0</v>
      </c>
      <c r="F197" s="5" t="str">
        <f>_xlfn.CONCAT(B197," : ", 0)</f>
        <v>E2_3_1_89 : 0</v>
      </c>
      <c r="G197" s="26" t="str">
        <f>_xlfn.CONCAT("0.00292 - (0.0093 * ",B197,"_mRNA)")</f>
        <v>0.00292 - (0.0093 * E2_3_1_89_mRNA)</v>
      </c>
      <c r="H197" s="26" t="str">
        <f>_xlfn.CONCAT("(0.278 * ",B197,"_mRNA)"," - (0.00000278 * ",B197,")")</f>
        <v>(0.278 * E2_3_1_89_mRNA) - (0.00000278 * E2_3_1_89)</v>
      </c>
      <c r="I197" s="26" t="str">
        <f>_xlfn.CONCAT("mRNA",A197,": -&gt; ",B197,"_mRNA | ",G197)</f>
        <v>mRNA196: -&gt; E2_3_1_89_mRNA | 0.00292 - (0.0093 * E2_3_1_89_mRNA)</v>
      </c>
      <c r="J197" s="26" t="str">
        <f>_xlfn.CONCAT("Peptide",A197,": -&gt; ",B197," | ",H197)</f>
        <v>Peptide196: -&gt; E2_3_1_89 | (0.278 * E2_3_1_89_mRNA) - (0.00000278 * E2_3_1_89)</v>
      </c>
    </row>
    <row r="198" spans="1:10" ht="31">
      <c r="A198" s="26">
        <f>ROW(A197)</f>
        <v>197</v>
      </c>
      <c r="B198" s="26" t="s">
        <v>17204</v>
      </c>
      <c r="C198" s="30" t="str">
        <f>_xlfn.CONCAT(B198,"_mRNA : ",B198,"_mRNA")</f>
        <v>E2_3_1_9_mRNA : E2_3_1_9_mRNA</v>
      </c>
      <c r="D198" s="30" t="str">
        <f>_xlfn.CONCAT(B198," : ", B198)</f>
        <v>E2_3_1_9 : E2_3_1_9</v>
      </c>
      <c r="E198" s="5" t="str">
        <f>_xlfn.CONCAT(B198,"_mRNA : ",0)</f>
        <v>E2_3_1_9_mRNA : 0</v>
      </c>
      <c r="F198" s="5" t="str">
        <f>_xlfn.CONCAT(B198," : ", 0)</f>
        <v>E2_3_1_9 : 0</v>
      </c>
      <c r="G198" s="26" t="str">
        <f>_xlfn.CONCAT("0.00292 - (0.0093 * ",B198,"_mRNA)")</f>
        <v>0.00292 - (0.0093 * E2_3_1_9_mRNA)</v>
      </c>
      <c r="H198" s="26" t="str">
        <f>_xlfn.CONCAT("(0.278 * ",B198,"_mRNA)"," - (0.00000278 * ",B198,")")</f>
        <v>(0.278 * E2_3_1_9_mRNA) - (0.00000278 * E2_3_1_9)</v>
      </c>
      <c r="I198" s="26" t="str">
        <f>_xlfn.CONCAT("mRNA",A198,": -&gt; ",B198,"_mRNA | ",G198)</f>
        <v>mRNA197: -&gt; E2_3_1_9_mRNA | 0.00292 - (0.0093 * E2_3_1_9_mRNA)</v>
      </c>
      <c r="J198" s="26" t="str">
        <f>_xlfn.CONCAT("Peptide",A198,": -&gt; ",B198," | ",H198)</f>
        <v>Peptide197: -&gt; E2_3_1_9 | (0.278 * E2_3_1_9_mRNA) - (0.00000278 * E2_3_1_9)</v>
      </c>
    </row>
    <row r="199" spans="1:10" ht="31">
      <c r="A199" s="26">
        <f>ROW(A198)</f>
        <v>198</v>
      </c>
      <c r="B199" s="26" t="s">
        <v>17205</v>
      </c>
      <c r="C199" s="30" t="str">
        <f>_xlfn.CONCAT(B199,"_mRNA : ",B199,"_mRNA")</f>
        <v>E2_3_2_13_mRNA : E2_3_2_13_mRNA</v>
      </c>
      <c r="D199" s="30" t="str">
        <f>_xlfn.CONCAT(B199," : ", B199)</f>
        <v>E2_3_2_13 : E2_3_2_13</v>
      </c>
      <c r="E199" s="5" t="str">
        <f>_xlfn.CONCAT(B199,"_mRNA : ",0)</f>
        <v>E2_3_2_13_mRNA : 0</v>
      </c>
      <c r="F199" s="5" t="str">
        <f>_xlfn.CONCAT(B199," : ", 0)</f>
        <v>E2_3_2_13 : 0</v>
      </c>
      <c r="G199" s="26" t="str">
        <f>_xlfn.CONCAT("0.00292 - (0.0093 * ",B199,"_mRNA)")</f>
        <v>0.00292 - (0.0093 * E2_3_2_13_mRNA)</v>
      </c>
      <c r="H199" s="26" t="str">
        <f>_xlfn.CONCAT("(0.278 * ",B199,"_mRNA)"," - (0.00000278 * ",B199,")")</f>
        <v>(0.278 * E2_3_2_13_mRNA) - (0.00000278 * E2_3_2_13)</v>
      </c>
      <c r="I199" s="26" t="str">
        <f>_xlfn.CONCAT("mRNA",A199,": -&gt; ",B199,"_mRNA | ",G199)</f>
        <v>mRNA198: -&gt; E2_3_2_13_mRNA | 0.00292 - (0.0093 * E2_3_2_13_mRNA)</v>
      </c>
      <c r="J199" s="26" t="str">
        <f>_xlfn.CONCAT("Peptide",A199,": -&gt; ",B199," | ",H199)</f>
        <v>Peptide198: -&gt; E2_3_2_13 | (0.278 * E2_3_2_13_mRNA) - (0.00000278 * E2_3_2_13)</v>
      </c>
    </row>
    <row r="200" spans="1:10" ht="31">
      <c r="A200" s="26">
        <f>ROW(A199)</f>
        <v>199</v>
      </c>
      <c r="B200" s="26" t="s">
        <v>17206</v>
      </c>
      <c r="C200" s="30" t="str">
        <f>_xlfn.CONCAT(B200,"_mRNA : ",B200,"_mRNA")</f>
        <v>E2_3_2_2_mRNA : E2_3_2_2_mRNA</v>
      </c>
      <c r="D200" s="30" t="str">
        <f>_xlfn.CONCAT(B200," : ", B200)</f>
        <v>E2_3_2_2 : E2_3_2_2</v>
      </c>
      <c r="E200" s="5" t="str">
        <f>_xlfn.CONCAT(B200,"_mRNA : ",0)</f>
        <v>E2_3_2_2_mRNA : 0</v>
      </c>
      <c r="F200" s="5" t="str">
        <f>_xlfn.CONCAT(B200," : ", 0)</f>
        <v>E2_3_2_2 : 0</v>
      </c>
      <c r="G200" s="26" t="str">
        <f>_xlfn.CONCAT("0.00292 - (0.0093 * ",B200,"_mRNA)")</f>
        <v>0.00292 - (0.0093 * E2_3_2_2_mRNA)</v>
      </c>
      <c r="H200" s="26" t="str">
        <f>_xlfn.CONCAT("(0.278 * ",B200,"_mRNA)"," - (0.00000278 * ",B200,")")</f>
        <v>(0.278 * E2_3_2_2_mRNA) - (0.00000278 * E2_3_2_2)</v>
      </c>
      <c r="I200" s="26" t="str">
        <f>_xlfn.CONCAT("mRNA",A200,": -&gt; ",B200,"_mRNA | ",G200)</f>
        <v>mRNA199: -&gt; E2_3_2_2_mRNA | 0.00292 - (0.0093 * E2_3_2_2_mRNA)</v>
      </c>
      <c r="J200" s="26" t="str">
        <f>_xlfn.CONCAT("Peptide",A200,": -&gt; ",B200," | ",H200)</f>
        <v>Peptide199: -&gt; E2_3_2_2 | (0.278 * E2_3_2_2_mRNA) - (0.00000278 * E2_3_2_2)</v>
      </c>
    </row>
    <row r="201" spans="1:10" ht="31">
      <c r="A201" s="26">
        <f>ROW(A200)</f>
        <v>200</v>
      </c>
      <c r="B201" s="26" t="s">
        <v>17207</v>
      </c>
      <c r="C201" s="30" t="str">
        <f>_xlfn.CONCAT(B201,"_mRNA : ",B201,"_mRNA")</f>
        <v>E2_3_2_3_mRNA : E2_3_2_3_mRNA</v>
      </c>
      <c r="D201" s="30" t="str">
        <f>_xlfn.CONCAT(B201," : ", B201)</f>
        <v>E2_3_2_3 : E2_3_2_3</v>
      </c>
      <c r="E201" s="5" t="str">
        <f>_xlfn.CONCAT(B201,"_mRNA : ",0)</f>
        <v>E2_3_2_3_mRNA : 0</v>
      </c>
      <c r="F201" s="5" t="str">
        <f>_xlfn.CONCAT(B201," : ", 0)</f>
        <v>E2_3_2_3 : 0</v>
      </c>
      <c r="G201" s="26" t="str">
        <f>_xlfn.CONCAT("0.00292 - (0.0093 * ",B201,"_mRNA)")</f>
        <v>0.00292 - (0.0093 * E2_3_2_3_mRNA)</v>
      </c>
      <c r="H201" s="26" t="str">
        <f>_xlfn.CONCAT("(0.278 * ",B201,"_mRNA)"," - (0.00000278 * ",B201,")")</f>
        <v>(0.278 * E2_3_2_3_mRNA) - (0.00000278 * E2_3_2_3)</v>
      </c>
      <c r="I201" s="26" t="str">
        <f>_xlfn.CONCAT("mRNA",A201,": -&gt; ",B201,"_mRNA | ",G201)</f>
        <v>mRNA200: -&gt; E2_3_2_3_mRNA | 0.00292 - (0.0093 * E2_3_2_3_mRNA)</v>
      </c>
      <c r="J201" s="26" t="str">
        <f>_xlfn.CONCAT("Peptide",A201,": -&gt; ",B201," | ",H201)</f>
        <v>Peptide200: -&gt; E2_3_2_3 | (0.278 * E2_3_2_3_mRNA) - (0.00000278 * E2_3_2_3)</v>
      </c>
    </row>
    <row r="202" spans="1:10" ht="31">
      <c r="A202" s="26">
        <f>ROW(A201)</f>
        <v>201</v>
      </c>
      <c r="B202" s="26" t="s">
        <v>17208</v>
      </c>
      <c r="C202" s="30" t="str">
        <f>_xlfn.CONCAT(B202,"_mRNA : ",B202,"_mRNA")</f>
        <v>E2_3_3_13_mRNA : E2_3_3_13_mRNA</v>
      </c>
      <c r="D202" s="30" t="str">
        <f>_xlfn.CONCAT(B202," : ", B202)</f>
        <v>E2_3_3_13 : E2_3_3_13</v>
      </c>
      <c r="E202" s="5" t="str">
        <f>_xlfn.CONCAT(B202,"_mRNA : ",0)</f>
        <v>E2_3_3_13_mRNA : 0</v>
      </c>
      <c r="F202" s="5" t="str">
        <f>_xlfn.CONCAT(B202," : ", 0)</f>
        <v>E2_3_3_13 : 0</v>
      </c>
      <c r="G202" s="26" t="str">
        <f>_xlfn.CONCAT("0.00292 - (0.0093 * ",B202,"_mRNA)")</f>
        <v>0.00292 - (0.0093 * E2_3_3_13_mRNA)</v>
      </c>
      <c r="H202" s="26" t="str">
        <f>_xlfn.CONCAT("(0.278 * ",B202,"_mRNA)"," - (0.00000278 * ",B202,")")</f>
        <v>(0.278 * E2_3_3_13_mRNA) - (0.00000278 * E2_3_3_13)</v>
      </c>
      <c r="I202" s="26" t="str">
        <f>_xlfn.CONCAT("mRNA",A202,": -&gt; ",B202,"_mRNA | ",G202)</f>
        <v>mRNA201: -&gt; E2_3_3_13_mRNA | 0.00292 - (0.0093 * E2_3_3_13_mRNA)</v>
      </c>
      <c r="J202" s="26" t="str">
        <f>_xlfn.CONCAT("Peptide",A202,": -&gt; ",B202," | ",H202)</f>
        <v>Peptide201: -&gt; E2_3_3_13 | (0.278 * E2_3_3_13_mRNA) - (0.00000278 * E2_3_3_13)</v>
      </c>
    </row>
    <row r="203" spans="1:10" ht="31">
      <c r="A203" s="26">
        <f>ROW(A202)</f>
        <v>202</v>
      </c>
      <c r="B203" s="26" t="s">
        <v>17209</v>
      </c>
      <c r="C203" s="30" t="str">
        <f>_xlfn.CONCAT(B203,"_mRNA : ",B203,"_mRNA")</f>
        <v>E2_3_3_16_mRNA : E2_3_3_16_mRNA</v>
      </c>
      <c r="D203" s="30" t="str">
        <f>_xlfn.CONCAT(B203," : ", B203)</f>
        <v>E2_3_3_16 : E2_3_3_16</v>
      </c>
      <c r="E203" s="5" t="str">
        <f>_xlfn.CONCAT(B203,"_mRNA : ",0)</f>
        <v>E2_3_3_16_mRNA : 0</v>
      </c>
      <c r="F203" s="5" t="str">
        <f>_xlfn.CONCAT(B203," : ", 0)</f>
        <v>E2_3_3_16 : 0</v>
      </c>
      <c r="G203" s="26" t="str">
        <f>_xlfn.CONCAT("0.00292 - (0.0093 * ",B203,"_mRNA)")</f>
        <v>0.00292 - (0.0093 * E2_3_3_16_mRNA)</v>
      </c>
      <c r="H203" s="26" t="str">
        <f>_xlfn.CONCAT("(0.278 * ",B203,"_mRNA)"," - (0.00000278 * ",B203,")")</f>
        <v>(0.278 * E2_3_3_16_mRNA) - (0.00000278 * E2_3_3_16)</v>
      </c>
      <c r="I203" s="26" t="str">
        <f>_xlfn.CONCAT("mRNA",A203,": -&gt; ",B203,"_mRNA | ",G203)</f>
        <v>mRNA202: -&gt; E2_3_3_16_mRNA | 0.00292 - (0.0093 * E2_3_3_16_mRNA)</v>
      </c>
      <c r="J203" s="26" t="str">
        <f>_xlfn.CONCAT("Peptide",A203,": -&gt; ",B203," | ",H203)</f>
        <v>Peptide202: -&gt; E2_3_3_16 | (0.278 * E2_3_3_16_mRNA) - (0.00000278 * E2_3_3_16)</v>
      </c>
    </row>
    <row r="204" spans="1:10" ht="31">
      <c r="A204" s="26">
        <f>ROW(A203)</f>
        <v>203</v>
      </c>
      <c r="B204" s="26" t="s">
        <v>17210</v>
      </c>
      <c r="C204" s="30" t="str">
        <f>_xlfn.CONCAT(B204,"_mRNA : ",B204,"_mRNA")</f>
        <v>E2_3_3_5_mRNA : E2_3_3_5_mRNA</v>
      </c>
      <c r="D204" s="30" t="str">
        <f>_xlfn.CONCAT(B204," : ", B204)</f>
        <v>E2_3_3_5 : E2_3_3_5</v>
      </c>
      <c r="E204" s="5" t="str">
        <f>_xlfn.CONCAT(B204,"_mRNA : ",0)</f>
        <v>E2_3_3_5_mRNA : 0</v>
      </c>
      <c r="F204" s="5" t="str">
        <f>_xlfn.CONCAT(B204," : ", 0)</f>
        <v>E2_3_3_5 : 0</v>
      </c>
      <c r="G204" s="26" t="str">
        <f>_xlfn.CONCAT("0.00292 - (0.0093 * ",B204,"_mRNA)")</f>
        <v>0.00292 - (0.0093 * E2_3_3_5_mRNA)</v>
      </c>
      <c r="H204" s="26" t="str">
        <f>_xlfn.CONCAT("(0.278 * ",B204,"_mRNA)"," - (0.00000278 * ",B204,")")</f>
        <v>(0.278 * E2_3_3_5_mRNA) - (0.00000278 * E2_3_3_5)</v>
      </c>
      <c r="I204" s="26" t="str">
        <f>_xlfn.CONCAT("mRNA",A204,": -&gt; ",B204,"_mRNA | ",G204)</f>
        <v>mRNA203: -&gt; E2_3_3_5_mRNA | 0.00292 - (0.0093 * E2_3_3_5_mRNA)</v>
      </c>
      <c r="J204" s="26" t="str">
        <f>_xlfn.CONCAT("Peptide",A204,": -&gt; ",B204," | ",H204)</f>
        <v>Peptide203: -&gt; E2_3_3_5 | (0.278 * E2_3_3_5_mRNA) - (0.00000278 * E2_3_3_5)</v>
      </c>
    </row>
    <row r="205" spans="1:10" ht="31">
      <c r="A205" s="26">
        <f>ROW(A204)</f>
        <v>204</v>
      </c>
      <c r="B205" s="26" t="s">
        <v>17211</v>
      </c>
      <c r="C205" s="30" t="str">
        <f>_xlfn.CONCAT(B205,"_mRNA : ",B205,"_mRNA")</f>
        <v>E2_4_1_1_mRNA : E2_4_1_1_mRNA</v>
      </c>
      <c r="D205" s="30" t="str">
        <f>_xlfn.CONCAT(B205," : ", B205)</f>
        <v>E2_4_1_1 : E2_4_1_1</v>
      </c>
      <c r="E205" s="5" t="str">
        <f>_xlfn.CONCAT(B205,"_mRNA : ",0)</f>
        <v>E2_4_1_1_mRNA : 0</v>
      </c>
      <c r="F205" s="5" t="str">
        <f>_xlfn.CONCAT(B205," : ", 0)</f>
        <v>E2_4_1_1 : 0</v>
      </c>
      <c r="G205" s="26" t="str">
        <f>_xlfn.CONCAT("0.00292 - (0.0093 * ",B205,"_mRNA)")</f>
        <v>0.00292 - (0.0093 * E2_4_1_1_mRNA)</v>
      </c>
      <c r="H205" s="26" t="str">
        <f>_xlfn.CONCAT("(0.278 * ",B205,"_mRNA)"," - (0.00000278 * ",B205,")")</f>
        <v>(0.278 * E2_4_1_1_mRNA) - (0.00000278 * E2_4_1_1)</v>
      </c>
      <c r="I205" s="26" t="str">
        <f>_xlfn.CONCAT("mRNA",A205,": -&gt; ",B205,"_mRNA | ",G205)</f>
        <v>mRNA204: -&gt; E2_4_1_1_mRNA | 0.00292 - (0.0093 * E2_4_1_1_mRNA)</v>
      </c>
      <c r="J205" s="26" t="str">
        <f>_xlfn.CONCAT("Peptide",A205,": -&gt; ",B205," | ",H205)</f>
        <v>Peptide204: -&gt; E2_4_1_1 | (0.278 * E2_4_1_1_mRNA) - (0.00000278 * E2_4_1_1)</v>
      </c>
    </row>
    <row r="206" spans="1:10" ht="31">
      <c r="A206" s="26">
        <f>ROW(A205)</f>
        <v>205</v>
      </c>
      <c r="B206" s="26" t="s">
        <v>17212</v>
      </c>
      <c r="C206" s="30" t="str">
        <f>_xlfn.CONCAT(B206,"_mRNA : ",B206,"_mRNA")</f>
        <v>E2_4_1_10_mRNA : E2_4_1_10_mRNA</v>
      </c>
      <c r="D206" s="30" t="str">
        <f>_xlfn.CONCAT(B206," : ", B206)</f>
        <v>E2_4_1_10 : E2_4_1_10</v>
      </c>
      <c r="E206" s="5" t="str">
        <f>_xlfn.CONCAT(B206,"_mRNA : ",0)</f>
        <v>E2_4_1_10_mRNA : 0</v>
      </c>
      <c r="F206" s="5" t="str">
        <f>_xlfn.CONCAT(B206," : ", 0)</f>
        <v>E2_4_1_10 : 0</v>
      </c>
      <c r="G206" s="26" t="str">
        <f>_xlfn.CONCAT("0.00292 - (0.0093 * ",B206,"_mRNA)")</f>
        <v>0.00292 - (0.0093 * E2_4_1_10_mRNA)</v>
      </c>
      <c r="H206" s="26" t="str">
        <f>_xlfn.CONCAT("(0.278 * ",B206,"_mRNA)"," - (0.00000278 * ",B206,")")</f>
        <v>(0.278 * E2_4_1_10_mRNA) - (0.00000278 * E2_4_1_10)</v>
      </c>
      <c r="I206" s="26" t="str">
        <f>_xlfn.CONCAT("mRNA",A206,": -&gt; ",B206,"_mRNA | ",G206)</f>
        <v>mRNA205: -&gt; E2_4_1_10_mRNA | 0.00292 - (0.0093 * E2_4_1_10_mRNA)</v>
      </c>
      <c r="J206" s="26" t="str">
        <f>_xlfn.CONCAT("Peptide",A206,": -&gt; ",B206," | ",H206)</f>
        <v>Peptide205: -&gt; E2_4_1_10 | (0.278 * E2_4_1_10_mRNA) - (0.00000278 * E2_4_1_10)</v>
      </c>
    </row>
    <row r="207" spans="1:10" ht="31">
      <c r="A207" s="26">
        <f>ROW(A206)</f>
        <v>206</v>
      </c>
      <c r="B207" s="26" t="s">
        <v>17213</v>
      </c>
      <c r="C207" s="30" t="str">
        <f>_xlfn.CONCAT(B207,"_mRNA : ",B207,"_mRNA")</f>
        <v>E2_4_1_129_mRNA : E2_4_1_129_mRNA</v>
      </c>
      <c r="D207" s="30" t="str">
        <f>_xlfn.CONCAT(B207," : ", B207)</f>
        <v>E2_4_1_129 : E2_4_1_129</v>
      </c>
      <c r="E207" s="5" t="str">
        <f>_xlfn.CONCAT(B207,"_mRNA : ",0)</f>
        <v>E2_4_1_129_mRNA : 0</v>
      </c>
      <c r="F207" s="5" t="str">
        <f>_xlfn.CONCAT(B207," : ", 0)</f>
        <v>E2_4_1_129 : 0</v>
      </c>
      <c r="G207" s="26" t="str">
        <f>_xlfn.CONCAT("0.00292 - (0.0093 * ",B207,"_mRNA)")</f>
        <v>0.00292 - (0.0093 * E2_4_1_129_mRNA)</v>
      </c>
      <c r="H207" s="26" t="str">
        <f>_xlfn.CONCAT("(0.278 * ",B207,"_mRNA)"," - (0.00000278 * ",B207,")")</f>
        <v>(0.278 * E2_4_1_129_mRNA) - (0.00000278 * E2_4_1_129)</v>
      </c>
      <c r="I207" s="26" t="str">
        <f>_xlfn.CONCAT("mRNA",A207,": -&gt; ",B207,"_mRNA | ",G207)</f>
        <v>mRNA206: -&gt; E2_4_1_129_mRNA | 0.00292 - (0.0093 * E2_4_1_129_mRNA)</v>
      </c>
      <c r="J207" s="26" t="str">
        <f>_xlfn.CONCAT("Peptide",A207,": -&gt; ",B207," | ",H207)</f>
        <v>Peptide206: -&gt; E2_4_1_129 | (0.278 * E2_4_1_129_mRNA) - (0.00000278 * E2_4_1_129)</v>
      </c>
    </row>
    <row r="208" spans="1:10" ht="31">
      <c r="A208" s="26">
        <f>ROW(A207)</f>
        <v>207</v>
      </c>
      <c r="B208" s="26" t="s">
        <v>17214</v>
      </c>
      <c r="C208" s="30" t="str">
        <f>_xlfn.CONCAT(B208,"_mRNA : ",B208,"_mRNA")</f>
        <v>E2_4_1_18_mRNA : E2_4_1_18_mRNA</v>
      </c>
      <c r="D208" s="30" t="str">
        <f>_xlfn.CONCAT(B208," : ", B208)</f>
        <v>E2_4_1_18 : E2_4_1_18</v>
      </c>
      <c r="E208" s="5" t="str">
        <f>_xlfn.CONCAT(B208,"_mRNA : ",0)</f>
        <v>E2_4_1_18_mRNA : 0</v>
      </c>
      <c r="F208" s="5" t="str">
        <f>_xlfn.CONCAT(B208," : ", 0)</f>
        <v>E2_4_1_18 : 0</v>
      </c>
      <c r="G208" s="26" t="str">
        <f>_xlfn.CONCAT("0.00292 - (0.0093 * ",B208,"_mRNA)")</f>
        <v>0.00292 - (0.0093 * E2_4_1_18_mRNA)</v>
      </c>
      <c r="H208" s="26" t="str">
        <f>_xlfn.CONCAT("(0.278 * ",B208,"_mRNA)"," - (0.00000278 * ",B208,")")</f>
        <v>(0.278 * E2_4_1_18_mRNA) - (0.00000278 * E2_4_1_18)</v>
      </c>
      <c r="I208" s="26" t="str">
        <f>_xlfn.CONCAT("mRNA",A208,": -&gt; ",B208,"_mRNA | ",G208)</f>
        <v>mRNA207: -&gt; E2_4_1_18_mRNA | 0.00292 - (0.0093 * E2_4_1_18_mRNA)</v>
      </c>
      <c r="J208" s="26" t="str">
        <f>_xlfn.CONCAT("Peptide",A208,": -&gt; ",B208," | ",H208)</f>
        <v>Peptide207: -&gt; E2_4_1_18 | (0.278 * E2_4_1_18_mRNA) - (0.00000278 * E2_4_1_18)</v>
      </c>
    </row>
    <row r="209" spans="1:10" ht="31">
      <c r="A209" s="26">
        <f>ROW(A208)</f>
        <v>208</v>
      </c>
      <c r="B209" s="26" t="s">
        <v>17215</v>
      </c>
      <c r="C209" s="30" t="str">
        <f>_xlfn.CONCAT(B209,"_mRNA : ",B209,"_mRNA")</f>
        <v>E2_4_1_187_mRNA : E2_4_1_187_mRNA</v>
      </c>
      <c r="D209" s="30" t="str">
        <f>_xlfn.CONCAT(B209," : ", B209)</f>
        <v>E2_4_1_187 : E2_4_1_187</v>
      </c>
      <c r="E209" s="5" t="str">
        <f>_xlfn.CONCAT(B209,"_mRNA : ",0)</f>
        <v>E2_4_1_187_mRNA : 0</v>
      </c>
      <c r="F209" s="5" t="str">
        <f>_xlfn.CONCAT(B209," : ", 0)</f>
        <v>E2_4_1_187 : 0</v>
      </c>
      <c r="G209" s="26" t="str">
        <f>_xlfn.CONCAT("0.00292 - (0.0093 * ",B209,"_mRNA)")</f>
        <v>0.00292 - (0.0093 * E2_4_1_187_mRNA)</v>
      </c>
      <c r="H209" s="26" t="str">
        <f>_xlfn.CONCAT("(0.278 * ",B209,"_mRNA)"," - (0.00000278 * ",B209,")")</f>
        <v>(0.278 * E2_4_1_187_mRNA) - (0.00000278 * E2_4_1_187)</v>
      </c>
      <c r="I209" s="26" t="str">
        <f>_xlfn.CONCAT("mRNA",A209,": -&gt; ",B209,"_mRNA | ",G209)</f>
        <v>mRNA208: -&gt; E2_4_1_187_mRNA | 0.00292 - (0.0093 * E2_4_1_187_mRNA)</v>
      </c>
      <c r="J209" s="26" t="str">
        <f>_xlfn.CONCAT("Peptide",A209,": -&gt; ",B209," | ",H209)</f>
        <v>Peptide208: -&gt; E2_4_1_187 | (0.278 * E2_4_1_187_mRNA) - (0.00000278 * E2_4_1_187)</v>
      </c>
    </row>
    <row r="210" spans="1:10" ht="31">
      <c r="A210" s="26">
        <f>ROW(A209)</f>
        <v>209</v>
      </c>
      <c r="B210" s="26" t="s">
        <v>17216</v>
      </c>
      <c r="C210" s="30" t="str">
        <f>_xlfn.CONCAT(B210,"_mRNA : ",B210,"_mRNA")</f>
        <v>E2_4_1_21_mRNA : E2_4_1_21_mRNA</v>
      </c>
      <c r="D210" s="30" t="str">
        <f>_xlfn.CONCAT(B210," : ", B210)</f>
        <v>E2_4_1_21 : E2_4_1_21</v>
      </c>
      <c r="E210" s="5" t="str">
        <f>_xlfn.CONCAT(B210,"_mRNA : ",0)</f>
        <v>E2_4_1_21_mRNA : 0</v>
      </c>
      <c r="F210" s="5" t="str">
        <f>_xlfn.CONCAT(B210," : ", 0)</f>
        <v>E2_4_1_21 : 0</v>
      </c>
      <c r="G210" s="26" t="str">
        <f>_xlfn.CONCAT("0.00292 - (0.0093 * ",B210,"_mRNA)")</f>
        <v>0.00292 - (0.0093 * E2_4_1_21_mRNA)</v>
      </c>
      <c r="H210" s="26" t="str">
        <f>_xlfn.CONCAT("(0.278 * ",B210,"_mRNA)"," - (0.00000278 * ",B210,")")</f>
        <v>(0.278 * E2_4_1_21_mRNA) - (0.00000278 * E2_4_1_21)</v>
      </c>
      <c r="I210" s="26" t="str">
        <f>_xlfn.CONCAT("mRNA",A210,": -&gt; ",B210,"_mRNA | ",G210)</f>
        <v>mRNA209: -&gt; E2_4_1_21_mRNA | 0.00292 - (0.0093 * E2_4_1_21_mRNA)</v>
      </c>
      <c r="J210" s="26" t="str">
        <f>_xlfn.CONCAT("Peptide",A210,": -&gt; ",B210," | ",H210)</f>
        <v>Peptide209: -&gt; E2_4_1_21 | (0.278 * E2_4_1_21_mRNA) - (0.00000278 * E2_4_1_21)</v>
      </c>
    </row>
    <row r="211" spans="1:10" ht="31">
      <c r="A211" s="26">
        <f>ROW(A210)</f>
        <v>210</v>
      </c>
      <c r="B211" s="26" t="s">
        <v>17217</v>
      </c>
      <c r="C211" s="30" t="str">
        <f>_xlfn.CONCAT(B211,"_mRNA : ",B211,"_mRNA")</f>
        <v>E2_4_1_227_mRNA : E2_4_1_227_mRNA</v>
      </c>
      <c r="D211" s="30" t="str">
        <f>_xlfn.CONCAT(B211," : ", B211)</f>
        <v>E2_4_1_227 : E2_4_1_227</v>
      </c>
      <c r="E211" s="5" t="str">
        <f>_xlfn.CONCAT(B211,"_mRNA : ",0)</f>
        <v>E2_4_1_227_mRNA : 0</v>
      </c>
      <c r="F211" s="5" t="str">
        <f>_xlfn.CONCAT(B211," : ", 0)</f>
        <v>E2_4_1_227 : 0</v>
      </c>
      <c r="G211" s="26" t="str">
        <f>_xlfn.CONCAT("0.00292 - (0.0093 * ",B211,"_mRNA)")</f>
        <v>0.00292 - (0.0093 * E2_4_1_227_mRNA)</v>
      </c>
      <c r="H211" s="26" t="str">
        <f>_xlfn.CONCAT("(0.278 * ",B211,"_mRNA)"," - (0.00000278 * ",B211,")")</f>
        <v>(0.278 * E2_4_1_227_mRNA) - (0.00000278 * E2_4_1_227)</v>
      </c>
      <c r="I211" s="26" t="str">
        <f>_xlfn.CONCAT("mRNA",A211,": -&gt; ",B211,"_mRNA | ",G211)</f>
        <v>mRNA210: -&gt; E2_4_1_227_mRNA | 0.00292 - (0.0093 * E2_4_1_227_mRNA)</v>
      </c>
      <c r="J211" s="26" t="str">
        <f>_xlfn.CONCAT("Peptide",A211,": -&gt; ",B211," | ",H211)</f>
        <v>Peptide210: -&gt; E2_4_1_227 | (0.278 * E2_4_1_227_mRNA) - (0.00000278 * E2_4_1_227)</v>
      </c>
    </row>
    <row r="212" spans="1:10" ht="31">
      <c r="A212" s="26">
        <f>ROW(A211)</f>
        <v>211</v>
      </c>
      <c r="B212" s="26" t="s">
        <v>17218</v>
      </c>
      <c r="C212" s="30" t="str">
        <f>_xlfn.CONCAT(B212,"_mRNA : ",B212,"_mRNA")</f>
        <v>E2_4_1_315_mRNA : E2_4_1_315_mRNA</v>
      </c>
      <c r="D212" s="30" t="str">
        <f>_xlfn.CONCAT(B212," : ", B212)</f>
        <v>E2_4_1_315 : E2_4_1_315</v>
      </c>
      <c r="E212" s="5" t="str">
        <f>_xlfn.CONCAT(B212,"_mRNA : ",0)</f>
        <v>E2_4_1_315_mRNA : 0</v>
      </c>
      <c r="F212" s="5" t="str">
        <f>_xlfn.CONCAT(B212," : ", 0)</f>
        <v>E2_4_1_315 : 0</v>
      </c>
      <c r="G212" s="26" t="str">
        <f>_xlfn.CONCAT("0.00292 - (0.0093 * ",B212,"_mRNA)")</f>
        <v>0.00292 - (0.0093 * E2_4_1_315_mRNA)</v>
      </c>
      <c r="H212" s="26" t="str">
        <f>_xlfn.CONCAT("(0.278 * ",B212,"_mRNA)"," - (0.00000278 * ",B212,")")</f>
        <v>(0.278 * E2_4_1_315_mRNA) - (0.00000278 * E2_4_1_315)</v>
      </c>
      <c r="I212" s="26" t="str">
        <f>_xlfn.CONCAT("mRNA",A212,": -&gt; ",B212,"_mRNA | ",G212)</f>
        <v>mRNA211: -&gt; E2_4_1_315_mRNA | 0.00292 - (0.0093 * E2_4_1_315_mRNA)</v>
      </c>
      <c r="J212" s="26" t="str">
        <f>_xlfn.CONCAT("Peptide",A212,": -&gt; ",B212," | ",H212)</f>
        <v>Peptide211: -&gt; E2_4_1_315 | (0.278 * E2_4_1_315_mRNA) - (0.00000278 * E2_4_1_315)</v>
      </c>
    </row>
    <row r="213" spans="1:10" ht="31">
      <c r="A213" s="26">
        <f>ROW(A212)</f>
        <v>212</v>
      </c>
      <c r="B213" s="26" t="s">
        <v>17219</v>
      </c>
      <c r="C213" s="30" t="str">
        <f>_xlfn.CONCAT(B213,"_mRNA : ",B213,"_mRNA")</f>
        <v>E2_4_1_52_mRNA : E2_4_1_52_mRNA</v>
      </c>
      <c r="D213" s="30" t="str">
        <f>_xlfn.CONCAT(B213," : ", B213)</f>
        <v>E2_4_1_52 : E2_4_1_52</v>
      </c>
      <c r="E213" s="5" t="str">
        <f>_xlfn.CONCAT(B213,"_mRNA : ",0)</f>
        <v>E2_4_1_52_mRNA : 0</v>
      </c>
      <c r="F213" s="5" t="str">
        <f>_xlfn.CONCAT(B213," : ", 0)</f>
        <v>E2_4_1_52 : 0</v>
      </c>
      <c r="G213" s="26" t="str">
        <f>_xlfn.CONCAT("0.00292 - (0.0093 * ",B213,"_mRNA)")</f>
        <v>0.00292 - (0.0093 * E2_4_1_52_mRNA)</v>
      </c>
      <c r="H213" s="26" t="str">
        <f>_xlfn.CONCAT("(0.278 * ",B213,"_mRNA)"," - (0.00000278 * ",B213,")")</f>
        <v>(0.278 * E2_4_1_52_mRNA) - (0.00000278 * E2_4_1_52)</v>
      </c>
      <c r="I213" s="26" t="str">
        <f>_xlfn.CONCAT("mRNA",A213,": -&gt; ",B213,"_mRNA | ",G213)</f>
        <v>mRNA212: -&gt; E2_4_1_52_mRNA | 0.00292 - (0.0093 * E2_4_1_52_mRNA)</v>
      </c>
      <c r="J213" s="26" t="str">
        <f>_xlfn.CONCAT("Peptide",A213,": -&gt; ",B213," | ",H213)</f>
        <v>Peptide212: -&gt; E2_4_1_52 | (0.278 * E2_4_1_52_mRNA) - (0.00000278 * E2_4_1_52)</v>
      </c>
    </row>
    <row r="214" spans="1:10" ht="31">
      <c r="A214" s="26">
        <f>ROW(A213)</f>
        <v>213</v>
      </c>
      <c r="B214" s="26" t="s">
        <v>17220</v>
      </c>
      <c r="C214" s="30" t="str">
        <f>_xlfn.CONCAT(B214,"_mRNA : ",B214,"_mRNA")</f>
        <v>E2_4_1_8_mRNA : E2_4_1_8_mRNA</v>
      </c>
      <c r="D214" s="30" t="str">
        <f>_xlfn.CONCAT(B214," : ", B214)</f>
        <v>E2_4_1_8 : E2_4_1_8</v>
      </c>
      <c r="E214" s="5" t="str">
        <f>_xlfn.CONCAT(B214,"_mRNA : ",0)</f>
        <v>E2_4_1_8_mRNA : 0</v>
      </c>
      <c r="F214" s="5" t="str">
        <f>_xlfn.CONCAT(B214," : ", 0)</f>
        <v>E2_4_1_8 : 0</v>
      </c>
      <c r="G214" s="26" t="str">
        <f>_xlfn.CONCAT("0.00292 - (0.0093 * ",B214,"_mRNA)")</f>
        <v>0.00292 - (0.0093 * E2_4_1_8_mRNA)</v>
      </c>
      <c r="H214" s="26" t="str">
        <f>_xlfn.CONCAT("(0.278 * ",B214,"_mRNA)"," - (0.00000278 * ",B214,")")</f>
        <v>(0.278 * E2_4_1_8_mRNA) - (0.00000278 * E2_4_1_8)</v>
      </c>
      <c r="I214" s="26" t="str">
        <f>_xlfn.CONCAT("mRNA",A214,": -&gt; ",B214,"_mRNA | ",G214)</f>
        <v>mRNA213: -&gt; E2_4_1_8_mRNA | 0.00292 - (0.0093 * E2_4_1_8_mRNA)</v>
      </c>
      <c r="J214" s="26" t="str">
        <f>_xlfn.CONCAT("Peptide",A214,": -&gt; ",B214," | ",H214)</f>
        <v>Peptide213: -&gt; E2_4_1_8 | (0.278 * E2_4_1_8_mRNA) - (0.00000278 * E2_4_1_8)</v>
      </c>
    </row>
    <row r="215" spans="1:10" ht="31">
      <c r="A215" s="26">
        <f>ROW(A214)</f>
        <v>214</v>
      </c>
      <c r="B215" s="26" t="s">
        <v>17221</v>
      </c>
      <c r="C215" s="30" t="str">
        <f>_xlfn.CONCAT(B215,"_mRNA : ",B215,"_mRNA")</f>
        <v>E2_4_2_1_mRNA : E2_4_2_1_mRNA</v>
      </c>
      <c r="D215" s="30" t="str">
        <f>_xlfn.CONCAT(B215," : ", B215)</f>
        <v>E2_4_2_1 : E2_4_2_1</v>
      </c>
      <c r="E215" s="5" t="str">
        <f>_xlfn.CONCAT(B215,"_mRNA : ",0)</f>
        <v>E2_4_2_1_mRNA : 0</v>
      </c>
      <c r="F215" s="5" t="str">
        <f>_xlfn.CONCAT(B215," : ", 0)</f>
        <v>E2_4_2_1 : 0</v>
      </c>
      <c r="G215" s="26" t="str">
        <f>_xlfn.CONCAT("0.00292 - (0.0093 * ",B215,"_mRNA)")</f>
        <v>0.00292 - (0.0093 * E2_4_2_1_mRNA)</v>
      </c>
      <c r="H215" s="26" t="str">
        <f>_xlfn.CONCAT("(0.278 * ",B215,"_mRNA)"," - (0.00000278 * ",B215,")")</f>
        <v>(0.278 * E2_4_2_1_mRNA) - (0.00000278 * E2_4_2_1)</v>
      </c>
      <c r="I215" s="26" t="str">
        <f>_xlfn.CONCAT("mRNA",A215,": -&gt; ",B215,"_mRNA | ",G215)</f>
        <v>mRNA214: -&gt; E2_4_2_1_mRNA | 0.00292 - (0.0093 * E2_4_2_1_mRNA)</v>
      </c>
      <c r="J215" s="26" t="str">
        <f>_xlfn.CONCAT("Peptide",A215,": -&gt; ",B215," | ",H215)</f>
        <v>Peptide214: -&gt; E2_4_2_1 | (0.278 * E2_4_2_1_mRNA) - (0.00000278 * E2_4_2_1)</v>
      </c>
    </row>
    <row r="216" spans="1:10" ht="31">
      <c r="A216" s="26">
        <f>ROW(A215)</f>
        <v>215</v>
      </c>
      <c r="B216" s="26" t="s">
        <v>17222</v>
      </c>
      <c r="C216" s="30" t="str">
        <f>_xlfn.CONCAT(B216,"_mRNA : ",B216,"_mRNA")</f>
        <v>E2_4_2_10_mRNA : E2_4_2_10_mRNA</v>
      </c>
      <c r="D216" s="30" t="str">
        <f>_xlfn.CONCAT(B216," : ", B216)</f>
        <v>E2_4_2_10 : E2_4_2_10</v>
      </c>
      <c r="E216" s="5" t="str">
        <f>_xlfn.CONCAT(B216,"_mRNA : ",0)</f>
        <v>E2_4_2_10_mRNA : 0</v>
      </c>
      <c r="F216" s="5" t="str">
        <f>_xlfn.CONCAT(B216," : ", 0)</f>
        <v>E2_4_2_10 : 0</v>
      </c>
      <c r="G216" s="26" t="str">
        <f>_xlfn.CONCAT("0.00292 - (0.0093 * ",B216,"_mRNA)")</f>
        <v>0.00292 - (0.0093 * E2_4_2_10_mRNA)</v>
      </c>
      <c r="H216" s="26" t="str">
        <f>_xlfn.CONCAT("(0.278 * ",B216,"_mRNA)"," - (0.00000278 * ",B216,")")</f>
        <v>(0.278 * E2_4_2_10_mRNA) - (0.00000278 * E2_4_2_10)</v>
      </c>
      <c r="I216" s="26" t="str">
        <f>_xlfn.CONCAT("mRNA",A216,": -&gt; ",B216,"_mRNA | ",G216)</f>
        <v>mRNA215: -&gt; E2_4_2_10_mRNA | 0.00292 - (0.0093 * E2_4_2_10_mRNA)</v>
      </c>
      <c r="J216" s="26" t="str">
        <f>_xlfn.CONCAT("Peptide",A216,": -&gt; ",B216," | ",H216)</f>
        <v>Peptide215: -&gt; E2_4_2_10 | (0.278 * E2_4_2_10_mRNA) - (0.00000278 * E2_4_2_10)</v>
      </c>
    </row>
    <row r="217" spans="1:10" ht="31">
      <c r="A217" s="26">
        <f>ROW(A216)</f>
        <v>216</v>
      </c>
      <c r="B217" s="26" t="s">
        <v>17223</v>
      </c>
      <c r="C217" s="30" t="str">
        <f>_xlfn.CONCAT(B217,"_mRNA : ",B217,"_mRNA")</f>
        <v>E2_4_2_14_mRNA : E2_4_2_14_mRNA</v>
      </c>
      <c r="D217" s="30" t="str">
        <f>_xlfn.CONCAT(B217," : ", B217)</f>
        <v>E2_4_2_14 : E2_4_2_14</v>
      </c>
      <c r="E217" s="5" t="str">
        <f>_xlfn.CONCAT(B217,"_mRNA : ",0)</f>
        <v>E2_4_2_14_mRNA : 0</v>
      </c>
      <c r="F217" s="5" t="str">
        <f>_xlfn.CONCAT(B217," : ", 0)</f>
        <v>E2_4_2_14 : 0</v>
      </c>
      <c r="G217" s="26" t="str">
        <f>_xlfn.CONCAT("0.00292 - (0.0093 * ",B217,"_mRNA)")</f>
        <v>0.00292 - (0.0093 * E2_4_2_14_mRNA)</v>
      </c>
      <c r="H217" s="26" t="str">
        <f>_xlfn.CONCAT("(0.278 * ",B217,"_mRNA)"," - (0.00000278 * ",B217,")")</f>
        <v>(0.278 * E2_4_2_14_mRNA) - (0.00000278 * E2_4_2_14)</v>
      </c>
      <c r="I217" s="26" t="str">
        <f>_xlfn.CONCAT("mRNA",A217,": -&gt; ",B217,"_mRNA | ",G217)</f>
        <v>mRNA216: -&gt; E2_4_2_14_mRNA | 0.00292 - (0.0093 * E2_4_2_14_mRNA)</v>
      </c>
      <c r="J217" s="26" t="str">
        <f>_xlfn.CONCAT("Peptide",A217,": -&gt; ",B217," | ",H217)</f>
        <v>Peptide216: -&gt; E2_4_2_14 | (0.278 * E2_4_2_14_mRNA) - (0.00000278 * E2_4_2_14)</v>
      </c>
    </row>
    <row r="218" spans="1:10" ht="31">
      <c r="A218" s="26">
        <f>ROW(A217)</f>
        <v>217</v>
      </c>
      <c r="B218" s="26" t="s">
        <v>17224</v>
      </c>
      <c r="C218" s="30" t="str">
        <f>_xlfn.CONCAT(B218,"_mRNA : ",B218,"_mRNA")</f>
        <v>E2_4_2_17_mRNA : E2_4_2_17_mRNA</v>
      </c>
      <c r="D218" s="30" t="str">
        <f>_xlfn.CONCAT(B218," : ", B218)</f>
        <v>E2_4_2_17 : E2_4_2_17</v>
      </c>
      <c r="E218" s="5" t="str">
        <f>_xlfn.CONCAT(B218,"_mRNA : ",0)</f>
        <v>E2_4_2_17_mRNA : 0</v>
      </c>
      <c r="F218" s="5" t="str">
        <f>_xlfn.CONCAT(B218," : ", 0)</f>
        <v>E2_4_2_17 : 0</v>
      </c>
      <c r="G218" s="26" t="str">
        <f>_xlfn.CONCAT("0.00292 - (0.0093 * ",B218,"_mRNA)")</f>
        <v>0.00292 - (0.0093 * E2_4_2_17_mRNA)</v>
      </c>
      <c r="H218" s="26" t="str">
        <f>_xlfn.CONCAT("(0.278 * ",B218,"_mRNA)"," - (0.00000278 * ",B218,")")</f>
        <v>(0.278 * E2_4_2_17_mRNA) - (0.00000278 * E2_4_2_17)</v>
      </c>
      <c r="I218" s="26" t="str">
        <f>_xlfn.CONCAT("mRNA",A218,": -&gt; ",B218,"_mRNA | ",G218)</f>
        <v>mRNA217: -&gt; E2_4_2_17_mRNA | 0.00292 - (0.0093 * E2_4_2_17_mRNA)</v>
      </c>
      <c r="J218" s="26" t="str">
        <f>_xlfn.CONCAT("Peptide",A218,": -&gt; ",B218," | ",H218)</f>
        <v>Peptide217: -&gt; E2_4_2_17 | (0.278 * E2_4_2_17_mRNA) - (0.00000278 * E2_4_2_17)</v>
      </c>
    </row>
    <row r="219" spans="1:10" ht="31">
      <c r="A219" s="26">
        <f>ROW(A218)</f>
        <v>218</v>
      </c>
      <c r="B219" s="26" t="s">
        <v>17225</v>
      </c>
      <c r="C219" s="30" t="str">
        <f>_xlfn.CONCAT(B219,"_mRNA : ",B219,"_mRNA")</f>
        <v>E2_4_2_18_mRNA : E2_4_2_18_mRNA</v>
      </c>
      <c r="D219" s="30" t="str">
        <f>_xlfn.CONCAT(B219," : ", B219)</f>
        <v>E2_4_2_18 : E2_4_2_18</v>
      </c>
      <c r="E219" s="5" t="str">
        <f>_xlfn.CONCAT(B219,"_mRNA : ",0)</f>
        <v>E2_4_2_18_mRNA : 0</v>
      </c>
      <c r="F219" s="5" t="str">
        <f>_xlfn.CONCAT(B219," : ", 0)</f>
        <v>E2_4_2_18 : 0</v>
      </c>
      <c r="G219" s="26" t="str">
        <f>_xlfn.CONCAT("0.00292 - (0.0093 * ",B219,"_mRNA)")</f>
        <v>0.00292 - (0.0093 * E2_4_2_18_mRNA)</v>
      </c>
      <c r="H219" s="26" t="str">
        <f>_xlfn.CONCAT("(0.278 * ",B219,"_mRNA)"," - (0.00000278 * ",B219,")")</f>
        <v>(0.278 * E2_4_2_18_mRNA) - (0.00000278 * E2_4_2_18)</v>
      </c>
      <c r="I219" s="26" t="str">
        <f>_xlfn.CONCAT("mRNA",A219,": -&gt; ",B219,"_mRNA | ",G219)</f>
        <v>mRNA218: -&gt; E2_4_2_18_mRNA | 0.00292 - (0.0093 * E2_4_2_18_mRNA)</v>
      </c>
      <c r="J219" s="26" t="str">
        <f>_xlfn.CONCAT("Peptide",A219,": -&gt; ",B219," | ",H219)</f>
        <v>Peptide218: -&gt; E2_4_2_18 | (0.278 * E2_4_2_18_mRNA) - (0.00000278 * E2_4_2_18)</v>
      </c>
    </row>
    <row r="220" spans="1:10" ht="31">
      <c r="A220" s="26">
        <f>ROW(A219)</f>
        <v>219</v>
      </c>
      <c r="B220" s="26" t="s">
        <v>17226</v>
      </c>
      <c r="C220" s="30" t="str">
        <f>_xlfn.CONCAT(B220,"_mRNA : ",B220,"_mRNA")</f>
        <v>E2_4_2_19_mRNA : E2_4_2_19_mRNA</v>
      </c>
      <c r="D220" s="30" t="str">
        <f>_xlfn.CONCAT(B220," : ", B220)</f>
        <v>E2_4_2_19 : E2_4_2_19</v>
      </c>
      <c r="E220" s="5" t="str">
        <f>_xlfn.CONCAT(B220,"_mRNA : ",0)</f>
        <v>E2_4_2_19_mRNA : 0</v>
      </c>
      <c r="F220" s="5" t="str">
        <f>_xlfn.CONCAT(B220," : ", 0)</f>
        <v>E2_4_2_19 : 0</v>
      </c>
      <c r="G220" s="26" t="str">
        <f>_xlfn.CONCAT("0.00292 - (0.0093 * ",B220,"_mRNA)")</f>
        <v>0.00292 - (0.0093 * E2_4_2_19_mRNA)</v>
      </c>
      <c r="H220" s="26" t="str">
        <f>_xlfn.CONCAT("(0.278 * ",B220,"_mRNA)"," - (0.00000278 * ",B220,")")</f>
        <v>(0.278 * E2_4_2_19_mRNA) - (0.00000278 * E2_4_2_19)</v>
      </c>
      <c r="I220" s="26" t="str">
        <f>_xlfn.CONCAT("mRNA",A220,": -&gt; ",B220,"_mRNA | ",G220)</f>
        <v>mRNA219: -&gt; E2_4_2_19_mRNA | 0.00292 - (0.0093 * E2_4_2_19_mRNA)</v>
      </c>
      <c r="J220" s="26" t="str">
        <f>_xlfn.CONCAT("Peptide",A220,": -&gt; ",B220," | ",H220)</f>
        <v>Peptide219: -&gt; E2_4_2_19 | (0.278 * E2_4_2_19_mRNA) - (0.00000278 * E2_4_2_19)</v>
      </c>
    </row>
    <row r="221" spans="1:10" ht="31">
      <c r="A221" s="26">
        <f>ROW(A220)</f>
        <v>220</v>
      </c>
      <c r="B221" s="26" t="s">
        <v>17227</v>
      </c>
      <c r="C221" s="30" t="str">
        <f>_xlfn.CONCAT(B221,"_mRNA : ",B221,"_mRNA")</f>
        <v>E2_4_2_2_mRNA : E2_4_2_2_mRNA</v>
      </c>
      <c r="D221" s="30" t="str">
        <f>_xlfn.CONCAT(B221," : ", B221)</f>
        <v>E2_4_2_2 : E2_4_2_2</v>
      </c>
      <c r="E221" s="5" t="str">
        <f>_xlfn.CONCAT(B221,"_mRNA : ",0)</f>
        <v>E2_4_2_2_mRNA : 0</v>
      </c>
      <c r="F221" s="5" t="str">
        <f>_xlfn.CONCAT(B221," : ", 0)</f>
        <v>E2_4_2_2 : 0</v>
      </c>
      <c r="G221" s="26" t="str">
        <f>_xlfn.CONCAT("0.00292 - (0.0093 * ",B221,"_mRNA)")</f>
        <v>0.00292 - (0.0093 * E2_4_2_2_mRNA)</v>
      </c>
      <c r="H221" s="26" t="str">
        <f>_xlfn.CONCAT("(0.278 * ",B221,"_mRNA)"," - (0.00000278 * ",B221,")")</f>
        <v>(0.278 * E2_4_2_2_mRNA) - (0.00000278 * E2_4_2_2)</v>
      </c>
      <c r="I221" s="26" t="str">
        <f>_xlfn.CONCAT("mRNA",A221,": -&gt; ",B221,"_mRNA | ",G221)</f>
        <v>mRNA220: -&gt; E2_4_2_2_mRNA | 0.00292 - (0.0093 * E2_4_2_2_mRNA)</v>
      </c>
      <c r="J221" s="26" t="str">
        <f>_xlfn.CONCAT("Peptide",A221,": -&gt; ",B221," | ",H221)</f>
        <v>Peptide220: -&gt; E2_4_2_2 | (0.278 * E2_4_2_2_mRNA) - (0.00000278 * E2_4_2_2)</v>
      </c>
    </row>
    <row r="222" spans="1:10" ht="31">
      <c r="A222" s="26">
        <f>ROW(A221)</f>
        <v>221</v>
      </c>
      <c r="B222" s="26" t="s">
        <v>17228</v>
      </c>
      <c r="C222" s="30" t="str">
        <f>_xlfn.CONCAT(B222,"_mRNA : ",B222,"_mRNA")</f>
        <v>E2_4_2_22_mRNA : E2_4_2_22_mRNA</v>
      </c>
      <c r="D222" s="30" t="str">
        <f>_xlfn.CONCAT(B222," : ", B222)</f>
        <v>E2_4_2_22 : E2_4_2_22</v>
      </c>
      <c r="E222" s="5" t="str">
        <f>_xlfn.CONCAT(B222,"_mRNA : ",0)</f>
        <v>E2_4_2_22_mRNA : 0</v>
      </c>
      <c r="F222" s="5" t="str">
        <f>_xlfn.CONCAT(B222," : ", 0)</f>
        <v>E2_4_2_22 : 0</v>
      </c>
      <c r="G222" s="26" t="str">
        <f>_xlfn.CONCAT("0.00292 - (0.0093 * ",B222,"_mRNA)")</f>
        <v>0.00292 - (0.0093 * E2_4_2_22_mRNA)</v>
      </c>
      <c r="H222" s="26" t="str">
        <f>_xlfn.CONCAT("(0.278 * ",B222,"_mRNA)"," - (0.00000278 * ",B222,")")</f>
        <v>(0.278 * E2_4_2_22_mRNA) - (0.00000278 * E2_4_2_22)</v>
      </c>
      <c r="I222" s="26" t="str">
        <f>_xlfn.CONCAT("mRNA",A222,": -&gt; ",B222,"_mRNA | ",G222)</f>
        <v>mRNA221: -&gt; E2_4_2_22_mRNA | 0.00292 - (0.0093 * E2_4_2_22_mRNA)</v>
      </c>
      <c r="J222" s="26" t="str">
        <f>_xlfn.CONCAT("Peptide",A222,": -&gt; ",B222," | ",H222)</f>
        <v>Peptide221: -&gt; E2_4_2_22 | (0.278 * E2_4_2_22_mRNA) - (0.00000278 * E2_4_2_22)</v>
      </c>
    </row>
    <row r="223" spans="1:10" ht="31">
      <c r="A223" s="26">
        <f>ROW(A222)</f>
        <v>222</v>
      </c>
      <c r="B223" s="26" t="s">
        <v>17229</v>
      </c>
      <c r="C223" s="30" t="str">
        <f>_xlfn.CONCAT(B223,"_mRNA : ",B223,"_mRNA")</f>
        <v>E2_4_2_29_mRNA : E2_4_2_29_mRNA</v>
      </c>
      <c r="D223" s="30" t="str">
        <f>_xlfn.CONCAT(B223," : ", B223)</f>
        <v>E2_4_2_29 : E2_4_2_29</v>
      </c>
      <c r="E223" s="5" t="str">
        <f>_xlfn.CONCAT(B223,"_mRNA : ",0)</f>
        <v>E2_4_2_29_mRNA : 0</v>
      </c>
      <c r="F223" s="5" t="str">
        <f>_xlfn.CONCAT(B223," : ", 0)</f>
        <v>E2_4_2_29 : 0</v>
      </c>
      <c r="G223" s="26" t="str">
        <f>_xlfn.CONCAT("0.00292 - (0.0093 * ",B223,"_mRNA)")</f>
        <v>0.00292 - (0.0093 * E2_4_2_29_mRNA)</v>
      </c>
      <c r="H223" s="26" t="str">
        <f>_xlfn.CONCAT("(0.278 * ",B223,"_mRNA)"," - (0.00000278 * ",B223,")")</f>
        <v>(0.278 * E2_4_2_29_mRNA) - (0.00000278 * E2_4_2_29)</v>
      </c>
      <c r="I223" s="26" t="str">
        <f>_xlfn.CONCAT("mRNA",A223,": -&gt; ",B223,"_mRNA | ",G223)</f>
        <v>mRNA222: -&gt; E2_4_2_29_mRNA | 0.00292 - (0.0093 * E2_4_2_29_mRNA)</v>
      </c>
      <c r="J223" s="26" t="str">
        <f>_xlfn.CONCAT("Peptide",A223,": -&gt; ",B223," | ",H223)</f>
        <v>Peptide222: -&gt; E2_4_2_29 | (0.278 * E2_4_2_29_mRNA) - (0.00000278 * E2_4_2_29)</v>
      </c>
    </row>
    <row r="224" spans="1:10" ht="31">
      <c r="A224" s="26">
        <f>ROW(A223)</f>
        <v>223</v>
      </c>
      <c r="B224" s="26" t="s">
        <v>17230</v>
      </c>
      <c r="C224" s="30" t="str">
        <f>_xlfn.CONCAT(B224,"_mRNA : ",B224,"_mRNA")</f>
        <v>E2_4_2_3_mRNA : E2_4_2_3_mRNA</v>
      </c>
      <c r="D224" s="30" t="str">
        <f>_xlfn.CONCAT(B224," : ", B224)</f>
        <v>E2_4_2_3 : E2_4_2_3</v>
      </c>
      <c r="E224" s="5" t="str">
        <f>_xlfn.CONCAT(B224,"_mRNA : ",0)</f>
        <v>E2_4_2_3_mRNA : 0</v>
      </c>
      <c r="F224" s="5" t="str">
        <f>_xlfn.CONCAT(B224," : ", 0)</f>
        <v>E2_4_2_3 : 0</v>
      </c>
      <c r="G224" s="26" t="str">
        <f>_xlfn.CONCAT("0.00292 - (0.0093 * ",B224,"_mRNA)")</f>
        <v>0.00292 - (0.0093 * E2_4_2_3_mRNA)</v>
      </c>
      <c r="H224" s="26" t="str">
        <f>_xlfn.CONCAT("(0.278 * ",B224,"_mRNA)"," - (0.00000278 * ",B224,")")</f>
        <v>(0.278 * E2_4_2_3_mRNA) - (0.00000278 * E2_4_2_3)</v>
      </c>
      <c r="I224" s="26" t="str">
        <f>_xlfn.CONCAT("mRNA",A224,": -&gt; ",B224,"_mRNA | ",G224)</f>
        <v>mRNA223: -&gt; E2_4_2_3_mRNA | 0.00292 - (0.0093 * E2_4_2_3_mRNA)</v>
      </c>
      <c r="J224" s="26" t="str">
        <f>_xlfn.CONCAT("Peptide",A224,": -&gt; ",B224," | ",H224)</f>
        <v>Peptide223: -&gt; E2_4_2_3 | (0.278 * E2_4_2_3_mRNA) - (0.00000278 * E2_4_2_3)</v>
      </c>
    </row>
    <row r="225" spans="1:10" ht="31">
      <c r="A225" s="26">
        <f>ROW(A224)</f>
        <v>224</v>
      </c>
      <c r="B225" s="26" t="s">
        <v>17231</v>
      </c>
      <c r="C225" s="30" t="str">
        <f>_xlfn.CONCAT(B225,"_mRNA : ",B225,"_mRNA")</f>
        <v>E2_4_2_4_mRNA : E2_4_2_4_mRNA</v>
      </c>
      <c r="D225" s="30" t="str">
        <f>_xlfn.CONCAT(B225," : ", B225)</f>
        <v>E2_4_2_4 : E2_4_2_4</v>
      </c>
      <c r="E225" s="5" t="str">
        <f>_xlfn.CONCAT(B225,"_mRNA : ",0)</f>
        <v>E2_4_2_4_mRNA : 0</v>
      </c>
      <c r="F225" s="5" t="str">
        <f>_xlfn.CONCAT(B225," : ", 0)</f>
        <v>E2_4_2_4 : 0</v>
      </c>
      <c r="G225" s="26" t="str">
        <f>_xlfn.CONCAT("0.00292 - (0.0093 * ",B225,"_mRNA)")</f>
        <v>0.00292 - (0.0093 * E2_4_2_4_mRNA)</v>
      </c>
      <c r="H225" s="26" t="str">
        <f>_xlfn.CONCAT("(0.278 * ",B225,"_mRNA)"," - (0.00000278 * ",B225,")")</f>
        <v>(0.278 * E2_4_2_4_mRNA) - (0.00000278 * E2_4_2_4)</v>
      </c>
      <c r="I225" s="26" t="str">
        <f>_xlfn.CONCAT("mRNA",A225,": -&gt; ",B225,"_mRNA | ",G225)</f>
        <v>mRNA224: -&gt; E2_4_2_4_mRNA | 0.00292 - (0.0093 * E2_4_2_4_mRNA)</v>
      </c>
      <c r="J225" s="26" t="str">
        <f>_xlfn.CONCAT("Peptide",A225,": -&gt; ",B225," | ",H225)</f>
        <v>Peptide224: -&gt; E2_4_2_4 | (0.278 * E2_4_2_4_mRNA) - (0.00000278 * E2_4_2_4)</v>
      </c>
    </row>
    <row r="226" spans="1:10" ht="31">
      <c r="A226" s="26">
        <f>ROW(A225)</f>
        <v>225</v>
      </c>
      <c r="B226" s="26" t="s">
        <v>17232</v>
      </c>
      <c r="C226" s="30" t="str">
        <f>_xlfn.CONCAT(B226,"_mRNA : ",B226,"_mRNA")</f>
        <v>E2_4_2_7_mRNA : E2_4_2_7_mRNA</v>
      </c>
      <c r="D226" s="30" t="str">
        <f>_xlfn.CONCAT(B226," : ", B226)</f>
        <v>E2_4_2_7 : E2_4_2_7</v>
      </c>
      <c r="E226" s="5" t="str">
        <f>_xlfn.CONCAT(B226,"_mRNA : ",0)</f>
        <v>E2_4_2_7_mRNA : 0</v>
      </c>
      <c r="F226" s="5" t="str">
        <f>_xlfn.CONCAT(B226," : ", 0)</f>
        <v>E2_4_2_7 : 0</v>
      </c>
      <c r="G226" s="26" t="str">
        <f>_xlfn.CONCAT("0.00292 - (0.0093 * ",B226,"_mRNA)")</f>
        <v>0.00292 - (0.0093 * E2_4_2_7_mRNA)</v>
      </c>
      <c r="H226" s="26" t="str">
        <f>_xlfn.CONCAT("(0.278 * ",B226,"_mRNA)"," - (0.00000278 * ",B226,")")</f>
        <v>(0.278 * E2_4_2_7_mRNA) - (0.00000278 * E2_4_2_7)</v>
      </c>
      <c r="I226" s="26" t="str">
        <f>_xlfn.CONCAT("mRNA",A226,": -&gt; ",B226,"_mRNA | ",G226)</f>
        <v>mRNA225: -&gt; E2_4_2_7_mRNA | 0.00292 - (0.0093 * E2_4_2_7_mRNA)</v>
      </c>
      <c r="J226" s="26" t="str">
        <f>_xlfn.CONCAT("Peptide",A226,": -&gt; ",B226," | ",H226)</f>
        <v>Peptide225: -&gt; E2_4_2_7 | (0.278 * E2_4_2_7_mRNA) - (0.00000278 * E2_4_2_7)</v>
      </c>
    </row>
    <row r="227" spans="1:10" ht="31">
      <c r="A227" s="26">
        <f>ROW(A226)</f>
        <v>226</v>
      </c>
      <c r="B227" s="26" t="s">
        <v>17233</v>
      </c>
      <c r="C227" s="30" t="str">
        <f>_xlfn.CONCAT(B227,"_mRNA : ",B227,"_mRNA")</f>
        <v>E2_4_2_8_mRNA : E2_4_2_8_mRNA</v>
      </c>
      <c r="D227" s="30" t="str">
        <f>_xlfn.CONCAT(B227," : ", B227)</f>
        <v>E2_4_2_8 : E2_4_2_8</v>
      </c>
      <c r="E227" s="5" t="str">
        <f>_xlfn.CONCAT(B227,"_mRNA : ",0)</f>
        <v>E2_4_2_8_mRNA : 0</v>
      </c>
      <c r="F227" s="5" t="str">
        <f>_xlfn.CONCAT(B227," : ", 0)</f>
        <v>E2_4_2_8 : 0</v>
      </c>
      <c r="G227" s="26" t="str">
        <f>_xlfn.CONCAT("0.00292 - (0.0093 * ",B227,"_mRNA)")</f>
        <v>0.00292 - (0.0093 * E2_4_2_8_mRNA)</v>
      </c>
      <c r="H227" s="26" t="str">
        <f>_xlfn.CONCAT("(0.278 * ",B227,"_mRNA)"," - (0.00000278 * ",B227,")")</f>
        <v>(0.278 * E2_4_2_8_mRNA) - (0.00000278 * E2_4_2_8)</v>
      </c>
      <c r="I227" s="26" t="str">
        <f>_xlfn.CONCAT("mRNA",A227,": -&gt; ",B227,"_mRNA | ",G227)</f>
        <v>mRNA226: -&gt; E2_4_2_8_mRNA | 0.00292 - (0.0093 * E2_4_2_8_mRNA)</v>
      </c>
      <c r="J227" s="26" t="str">
        <f>_xlfn.CONCAT("Peptide",A227,": -&gt; ",B227," | ",H227)</f>
        <v>Peptide226: -&gt; E2_4_2_8 | (0.278 * E2_4_2_8_mRNA) - (0.00000278 * E2_4_2_8)</v>
      </c>
    </row>
    <row r="228" spans="1:10" ht="31">
      <c r="A228" s="26">
        <f>ROW(A227)</f>
        <v>227</v>
      </c>
      <c r="B228" s="26" t="s">
        <v>17234</v>
      </c>
      <c r="C228" s="30" t="str">
        <f>_xlfn.CONCAT(B228,"_mRNA : ",B228,"_mRNA")</f>
        <v>E2_4_2_9_mRNA : E2_4_2_9_mRNA</v>
      </c>
      <c r="D228" s="30" t="str">
        <f>_xlfn.CONCAT(B228," : ", B228)</f>
        <v>E2_4_2_9 : E2_4_2_9</v>
      </c>
      <c r="E228" s="5" t="str">
        <f>_xlfn.CONCAT(B228,"_mRNA : ",0)</f>
        <v>E2_4_2_9_mRNA : 0</v>
      </c>
      <c r="F228" s="5" t="str">
        <f>_xlfn.CONCAT(B228," : ", 0)</f>
        <v>E2_4_2_9 : 0</v>
      </c>
      <c r="G228" s="26" t="str">
        <f>_xlfn.CONCAT("0.00292 - (0.0093 * ",B228,"_mRNA)")</f>
        <v>0.00292 - (0.0093 * E2_4_2_9_mRNA)</v>
      </c>
      <c r="H228" s="26" t="str">
        <f>_xlfn.CONCAT("(0.278 * ",B228,"_mRNA)"," - (0.00000278 * ",B228,")")</f>
        <v>(0.278 * E2_4_2_9_mRNA) - (0.00000278 * E2_4_2_9)</v>
      </c>
      <c r="I228" s="26" t="str">
        <f>_xlfn.CONCAT("mRNA",A228,": -&gt; ",B228,"_mRNA | ",G228)</f>
        <v>mRNA227: -&gt; E2_4_2_9_mRNA | 0.00292 - (0.0093 * E2_4_2_9_mRNA)</v>
      </c>
      <c r="J228" s="26" t="str">
        <f>_xlfn.CONCAT("Peptide",A228,": -&gt; ",B228," | ",H228)</f>
        <v>Peptide227: -&gt; E2_4_2_9 | (0.278 * E2_4_2_9_mRNA) - (0.00000278 * E2_4_2_9)</v>
      </c>
    </row>
    <row r="229" spans="1:10" ht="31">
      <c r="A229" s="26">
        <f>ROW(A228)</f>
        <v>228</v>
      </c>
      <c r="B229" s="26" t="s">
        <v>17235</v>
      </c>
      <c r="C229" s="30" t="str">
        <f>_xlfn.CONCAT(B229,"_mRNA : ",B229,"_mRNA")</f>
        <v>E2_4_99_17_mRNA : E2_4_99_17_mRNA</v>
      </c>
      <c r="D229" s="30" t="str">
        <f>_xlfn.CONCAT(B229," : ", B229)</f>
        <v>E2_4_99_17 : E2_4_99_17</v>
      </c>
      <c r="E229" s="5" t="str">
        <f>_xlfn.CONCAT(B229,"_mRNA : ",0)</f>
        <v>E2_4_99_17_mRNA : 0</v>
      </c>
      <c r="F229" s="5" t="str">
        <f>_xlfn.CONCAT(B229," : ", 0)</f>
        <v>E2_4_99_17 : 0</v>
      </c>
      <c r="G229" s="26" t="str">
        <f>_xlfn.CONCAT("0.00292 - (0.0093 * ",B229,"_mRNA)")</f>
        <v>0.00292 - (0.0093 * E2_4_99_17_mRNA)</v>
      </c>
      <c r="H229" s="26" t="str">
        <f>_xlfn.CONCAT("(0.278 * ",B229,"_mRNA)"," - (0.00000278 * ",B229,")")</f>
        <v>(0.278 * E2_4_99_17_mRNA) - (0.00000278 * E2_4_99_17)</v>
      </c>
      <c r="I229" s="26" t="str">
        <f>_xlfn.CONCAT("mRNA",A229,": -&gt; ",B229,"_mRNA | ",G229)</f>
        <v>mRNA228: -&gt; E2_4_99_17_mRNA | 0.00292 - (0.0093 * E2_4_99_17_mRNA)</v>
      </c>
      <c r="J229" s="26" t="str">
        <f>_xlfn.CONCAT("Peptide",A229,": -&gt; ",B229," | ",H229)</f>
        <v>Peptide228: -&gt; E2_4_99_17 | (0.278 * E2_4_99_17_mRNA) - (0.00000278 * E2_4_99_17)</v>
      </c>
    </row>
    <row r="230" spans="1:10" ht="31">
      <c r="A230" s="26">
        <f>ROW(A229)</f>
        <v>229</v>
      </c>
      <c r="B230" s="26" t="s">
        <v>17236</v>
      </c>
      <c r="C230" s="30" t="str">
        <f>_xlfn.CONCAT(B230,"_mRNA : ",B230,"_mRNA")</f>
        <v>E2_5_1_10_mRNA : E2_5_1_10_mRNA</v>
      </c>
      <c r="D230" s="30" t="str">
        <f>_xlfn.CONCAT(B230," : ", B230)</f>
        <v>E2_5_1_10 : E2_5_1_10</v>
      </c>
      <c r="E230" s="5" t="str">
        <f>_xlfn.CONCAT(B230,"_mRNA : ",0)</f>
        <v>E2_5_1_10_mRNA : 0</v>
      </c>
      <c r="F230" s="5" t="str">
        <f>_xlfn.CONCAT(B230," : ", 0)</f>
        <v>E2_5_1_10 : 0</v>
      </c>
      <c r="G230" s="26" t="str">
        <f>_xlfn.CONCAT("0.00292 - (0.0093 * ",B230,"_mRNA)")</f>
        <v>0.00292 - (0.0093 * E2_5_1_10_mRNA)</v>
      </c>
      <c r="H230" s="26" t="str">
        <f>_xlfn.CONCAT("(0.278 * ",B230,"_mRNA)"," - (0.00000278 * ",B230,")")</f>
        <v>(0.278 * E2_5_1_10_mRNA) - (0.00000278 * E2_5_1_10)</v>
      </c>
      <c r="I230" s="26" t="str">
        <f>_xlfn.CONCAT("mRNA",A230,": -&gt; ",B230,"_mRNA | ",G230)</f>
        <v>mRNA229: -&gt; E2_5_1_10_mRNA | 0.00292 - (0.0093 * E2_5_1_10_mRNA)</v>
      </c>
      <c r="J230" s="26" t="str">
        <f>_xlfn.CONCAT("Peptide",A230,": -&gt; ",B230," | ",H230)</f>
        <v>Peptide229: -&gt; E2_5_1_10 | (0.278 * E2_5_1_10_mRNA) - (0.00000278 * E2_5_1_10)</v>
      </c>
    </row>
    <row r="231" spans="1:10" ht="31">
      <c r="A231" s="26">
        <f>ROW(A230)</f>
        <v>230</v>
      </c>
      <c r="B231" s="26" t="s">
        <v>17237</v>
      </c>
      <c r="C231" s="30" t="str">
        <f>_xlfn.CONCAT(B231,"_mRNA : ",B231,"_mRNA")</f>
        <v>E2_5_1_15_mRNA : E2_5_1_15_mRNA</v>
      </c>
      <c r="D231" s="30" t="str">
        <f>_xlfn.CONCAT(B231," : ", B231)</f>
        <v>E2_5_1_15 : E2_5_1_15</v>
      </c>
      <c r="E231" s="5" t="str">
        <f>_xlfn.CONCAT(B231,"_mRNA : ",0)</f>
        <v>E2_5_1_15_mRNA : 0</v>
      </c>
      <c r="F231" s="5" t="str">
        <f>_xlfn.CONCAT(B231," : ", 0)</f>
        <v>E2_5_1_15 : 0</v>
      </c>
      <c r="G231" s="26" t="str">
        <f>_xlfn.CONCAT("0.00292 - (0.0093 * ",B231,"_mRNA)")</f>
        <v>0.00292 - (0.0093 * E2_5_1_15_mRNA)</v>
      </c>
      <c r="H231" s="26" t="str">
        <f>_xlfn.CONCAT("(0.278 * ",B231,"_mRNA)"," - (0.00000278 * ",B231,")")</f>
        <v>(0.278 * E2_5_1_15_mRNA) - (0.00000278 * E2_5_1_15)</v>
      </c>
      <c r="I231" s="26" t="str">
        <f>_xlfn.CONCAT("mRNA",A231,": -&gt; ",B231,"_mRNA | ",G231)</f>
        <v>mRNA230: -&gt; E2_5_1_15_mRNA | 0.00292 - (0.0093 * E2_5_1_15_mRNA)</v>
      </c>
      <c r="J231" s="26" t="str">
        <f>_xlfn.CONCAT("Peptide",A231,": -&gt; ",B231," | ",H231)</f>
        <v>Peptide230: -&gt; E2_5_1_15 | (0.278 * E2_5_1_15_mRNA) - (0.00000278 * E2_5_1_15)</v>
      </c>
    </row>
    <row r="232" spans="1:10" ht="31">
      <c r="A232" s="26">
        <f>ROW(A231)</f>
        <v>231</v>
      </c>
      <c r="B232" s="26" t="s">
        <v>17238</v>
      </c>
      <c r="C232" s="30" t="str">
        <f>_xlfn.CONCAT(B232,"_mRNA : ",B232,"_mRNA")</f>
        <v>E2_5_1_16_mRNA : E2_5_1_16_mRNA</v>
      </c>
      <c r="D232" s="30" t="str">
        <f>_xlfn.CONCAT(B232," : ", B232)</f>
        <v>E2_5_1_16 : E2_5_1_16</v>
      </c>
      <c r="E232" s="5" t="str">
        <f>_xlfn.CONCAT(B232,"_mRNA : ",0)</f>
        <v>E2_5_1_16_mRNA : 0</v>
      </c>
      <c r="F232" s="5" t="str">
        <f>_xlfn.CONCAT(B232," : ", 0)</f>
        <v>E2_5_1_16 : 0</v>
      </c>
      <c r="G232" s="26" t="str">
        <f>_xlfn.CONCAT("0.00292 - (0.0093 * ",B232,"_mRNA)")</f>
        <v>0.00292 - (0.0093 * E2_5_1_16_mRNA)</v>
      </c>
      <c r="H232" s="26" t="str">
        <f>_xlfn.CONCAT("(0.278 * ",B232,"_mRNA)"," - (0.00000278 * ",B232,")")</f>
        <v>(0.278 * E2_5_1_16_mRNA) - (0.00000278 * E2_5_1_16)</v>
      </c>
      <c r="I232" s="26" t="str">
        <f>_xlfn.CONCAT("mRNA",A232,": -&gt; ",B232,"_mRNA | ",G232)</f>
        <v>mRNA231: -&gt; E2_5_1_16_mRNA | 0.00292 - (0.0093 * E2_5_1_16_mRNA)</v>
      </c>
      <c r="J232" s="26" t="str">
        <f>_xlfn.CONCAT("Peptide",A232,": -&gt; ",B232," | ",H232)</f>
        <v>Peptide231: -&gt; E2_5_1_16 | (0.278 * E2_5_1_16_mRNA) - (0.00000278 * E2_5_1_16)</v>
      </c>
    </row>
    <row r="233" spans="1:10" ht="31">
      <c r="A233" s="26">
        <f>ROW(A232)</f>
        <v>232</v>
      </c>
      <c r="B233" s="26" t="s">
        <v>17239</v>
      </c>
      <c r="C233" s="30" t="str">
        <f>_xlfn.CONCAT(B233,"_mRNA : ",B233,"_mRNA")</f>
        <v>E2_5_1_17_mRNA : E2_5_1_17_mRNA</v>
      </c>
      <c r="D233" s="30" t="str">
        <f>_xlfn.CONCAT(B233," : ", B233)</f>
        <v>E2_5_1_17 : E2_5_1_17</v>
      </c>
      <c r="E233" s="5" t="str">
        <f>_xlfn.CONCAT(B233,"_mRNA : ",0)</f>
        <v>E2_5_1_17_mRNA : 0</v>
      </c>
      <c r="F233" s="5" t="str">
        <f>_xlfn.CONCAT(B233," : ", 0)</f>
        <v>E2_5_1_17 : 0</v>
      </c>
      <c r="G233" s="26" t="str">
        <f>_xlfn.CONCAT("0.00292 - (0.0093 * ",B233,"_mRNA)")</f>
        <v>0.00292 - (0.0093 * E2_5_1_17_mRNA)</v>
      </c>
      <c r="H233" s="26" t="str">
        <f>_xlfn.CONCAT("(0.278 * ",B233,"_mRNA)"," - (0.00000278 * ",B233,")")</f>
        <v>(0.278 * E2_5_1_17_mRNA) - (0.00000278 * E2_5_1_17)</v>
      </c>
      <c r="I233" s="26" t="str">
        <f>_xlfn.CONCAT("mRNA",A233,": -&gt; ",B233,"_mRNA | ",G233)</f>
        <v>mRNA232: -&gt; E2_5_1_17_mRNA | 0.00292 - (0.0093 * E2_5_1_17_mRNA)</v>
      </c>
      <c r="J233" s="26" t="str">
        <f>_xlfn.CONCAT("Peptide",A233,": -&gt; ",B233," | ",H233)</f>
        <v>Peptide232: -&gt; E2_5_1_17 | (0.278 * E2_5_1_17_mRNA) - (0.00000278 * E2_5_1_17)</v>
      </c>
    </row>
    <row r="234" spans="1:10" ht="31">
      <c r="A234" s="26">
        <f>ROW(A233)</f>
        <v>233</v>
      </c>
      <c r="B234" s="26" t="s">
        <v>17240</v>
      </c>
      <c r="C234" s="30" t="str">
        <f>_xlfn.CONCAT(B234,"_mRNA : ",B234,"_mRNA")</f>
        <v>E2_5_1_19_mRNA : E2_5_1_19_mRNA</v>
      </c>
      <c r="D234" s="30" t="str">
        <f>_xlfn.CONCAT(B234," : ", B234)</f>
        <v>E2_5_1_19 : E2_5_1_19</v>
      </c>
      <c r="E234" s="5" t="str">
        <f>_xlfn.CONCAT(B234,"_mRNA : ",0)</f>
        <v>E2_5_1_19_mRNA : 0</v>
      </c>
      <c r="F234" s="5" t="str">
        <f>_xlfn.CONCAT(B234," : ", 0)</f>
        <v>E2_5_1_19 : 0</v>
      </c>
      <c r="G234" s="26" t="str">
        <f>_xlfn.CONCAT("0.00292 - (0.0093 * ",B234,"_mRNA)")</f>
        <v>0.00292 - (0.0093 * E2_5_1_19_mRNA)</v>
      </c>
      <c r="H234" s="26" t="str">
        <f>_xlfn.CONCAT("(0.278 * ",B234,"_mRNA)"," - (0.00000278 * ",B234,")")</f>
        <v>(0.278 * E2_5_1_19_mRNA) - (0.00000278 * E2_5_1_19)</v>
      </c>
      <c r="I234" s="26" t="str">
        <f>_xlfn.CONCAT("mRNA",A234,": -&gt; ",B234,"_mRNA | ",G234)</f>
        <v>mRNA233: -&gt; E2_5_1_19_mRNA | 0.00292 - (0.0093 * E2_5_1_19_mRNA)</v>
      </c>
      <c r="J234" s="26" t="str">
        <f>_xlfn.CONCAT("Peptide",A234,": -&gt; ",B234," | ",H234)</f>
        <v>Peptide233: -&gt; E2_5_1_19 | (0.278 * E2_5_1_19_mRNA) - (0.00000278 * E2_5_1_19)</v>
      </c>
    </row>
    <row r="235" spans="1:10" ht="31">
      <c r="A235" s="26">
        <f>ROW(A234)</f>
        <v>234</v>
      </c>
      <c r="B235" s="26" t="s">
        <v>17241</v>
      </c>
      <c r="C235" s="30" t="str">
        <f>_xlfn.CONCAT(B235,"_mRNA : ",B235,"_mRNA")</f>
        <v>E2_5_1_3_mRNA : E2_5_1_3_mRNA</v>
      </c>
      <c r="D235" s="30" t="str">
        <f>_xlfn.CONCAT(B235," : ", B235)</f>
        <v>E2_5_1_3 : E2_5_1_3</v>
      </c>
      <c r="E235" s="5" t="str">
        <f>_xlfn.CONCAT(B235,"_mRNA : ",0)</f>
        <v>E2_5_1_3_mRNA : 0</v>
      </c>
      <c r="F235" s="5" t="str">
        <f>_xlfn.CONCAT(B235," : ", 0)</f>
        <v>E2_5_1_3 : 0</v>
      </c>
      <c r="G235" s="26" t="str">
        <f>_xlfn.CONCAT("0.00292 - (0.0093 * ",B235,"_mRNA)")</f>
        <v>0.00292 - (0.0093 * E2_5_1_3_mRNA)</v>
      </c>
      <c r="H235" s="26" t="str">
        <f>_xlfn.CONCAT("(0.278 * ",B235,"_mRNA)"," - (0.00000278 * ",B235,")")</f>
        <v>(0.278 * E2_5_1_3_mRNA) - (0.00000278 * E2_5_1_3)</v>
      </c>
      <c r="I235" s="26" t="str">
        <f>_xlfn.CONCAT("mRNA",A235,": -&gt; ",B235,"_mRNA | ",G235)</f>
        <v>mRNA234: -&gt; E2_5_1_3_mRNA | 0.00292 - (0.0093 * E2_5_1_3_mRNA)</v>
      </c>
      <c r="J235" s="26" t="str">
        <f>_xlfn.CONCAT("Peptide",A235,": -&gt; ",B235," | ",H235)</f>
        <v>Peptide234: -&gt; E2_5_1_3 | (0.278 * E2_5_1_3_mRNA) - (0.00000278 * E2_5_1_3)</v>
      </c>
    </row>
    <row r="236" spans="1:10" ht="31">
      <c r="A236" s="26">
        <f>ROW(A235)</f>
        <v>235</v>
      </c>
      <c r="B236" s="26" t="s">
        <v>17242</v>
      </c>
      <c r="C236" s="30" t="str">
        <f>_xlfn.CONCAT(B236,"_mRNA : ",B236,"_mRNA")</f>
        <v>E2_5_1_30_mRNA : E2_5_1_30_mRNA</v>
      </c>
      <c r="D236" s="30" t="str">
        <f>_xlfn.CONCAT(B236," : ", B236)</f>
        <v>E2_5_1_30 : E2_5_1_30</v>
      </c>
      <c r="E236" s="5" t="str">
        <f>_xlfn.CONCAT(B236,"_mRNA : ",0)</f>
        <v>E2_5_1_30_mRNA : 0</v>
      </c>
      <c r="F236" s="5" t="str">
        <f>_xlfn.CONCAT(B236," : ", 0)</f>
        <v>E2_5_1_30 : 0</v>
      </c>
      <c r="G236" s="26" t="str">
        <f>_xlfn.CONCAT("0.00292 - (0.0093 * ",B236,"_mRNA)")</f>
        <v>0.00292 - (0.0093 * E2_5_1_30_mRNA)</v>
      </c>
      <c r="H236" s="26" t="str">
        <f>_xlfn.CONCAT("(0.278 * ",B236,"_mRNA)"," - (0.00000278 * ",B236,")")</f>
        <v>(0.278 * E2_5_1_30_mRNA) - (0.00000278 * E2_5_1_30)</v>
      </c>
      <c r="I236" s="26" t="str">
        <f>_xlfn.CONCAT("mRNA",A236,": -&gt; ",B236,"_mRNA | ",G236)</f>
        <v>mRNA235: -&gt; E2_5_1_30_mRNA | 0.00292 - (0.0093 * E2_5_1_30_mRNA)</v>
      </c>
      <c r="J236" s="26" t="str">
        <f>_xlfn.CONCAT("Peptide",A236,": -&gt; ",B236," | ",H236)</f>
        <v>Peptide235: -&gt; E2_5_1_30 | (0.278 * E2_5_1_30_mRNA) - (0.00000278 * E2_5_1_30)</v>
      </c>
    </row>
    <row r="237" spans="1:10" ht="31">
      <c r="A237" s="26">
        <f>ROW(A236)</f>
        <v>236</v>
      </c>
      <c r="B237" s="26" t="s">
        <v>17243</v>
      </c>
      <c r="C237" s="30" t="str">
        <f>_xlfn.CONCAT(B237,"_mRNA : ",B237,"_mRNA")</f>
        <v>E2_5_1_31_mRNA : E2_5_1_31_mRNA</v>
      </c>
      <c r="D237" s="30" t="str">
        <f>_xlfn.CONCAT(B237," : ", B237)</f>
        <v>E2_5_1_31 : E2_5_1_31</v>
      </c>
      <c r="E237" s="5" t="str">
        <f>_xlfn.CONCAT(B237,"_mRNA : ",0)</f>
        <v>E2_5_1_31_mRNA : 0</v>
      </c>
      <c r="F237" s="5" t="str">
        <f>_xlfn.CONCAT(B237," : ", 0)</f>
        <v>E2_5_1_31 : 0</v>
      </c>
      <c r="G237" s="26" t="str">
        <f>_xlfn.CONCAT("0.00292 - (0.0093 * ",B237,"_mRNA)")</f>
        <v>0.00292 - (0.0093 * E2_5_1_31_mRNA)</v>
      </c>
      <c r="H237" s="26" t="str">
        <f>_xlfn.CONCAT("(0.278 * ",B237,"_mRNA)"," - (0.00000278 * ",B237,")")</f>
        <v>(0.278 * E2_5_1_31_mRNA) - (0.00000278 * E2_5_1_31)</v>
      </c>
      <c r="I237" s="26" t="str">
        <f>_xlfn.CONCAT("mRNA",A237,": -&gt; ",B237,"_mRNA | ",G237)</f>
        <v>mRNA236: -&gt; E2_5_1_31_mRNA | 0.00292 - (0.0093 * E2_5_1_31_mRNA)</v>
      </c>
      <c r="J237" s="26" t="str">
        <f>_xlfn.CONCAT("Peptide",A237,": -&gt; ",B237," | ",H237)</f>
        <v>Peptide236: -&gt; E2_5_1_31 | (0.278 * E2_5_1_31_mRNA) - (0.00000278 * E2_5_1_31)</v>
      </c>
    </row>
    <row r="238" spans="1:10" ht="31">
      <c r="A238" s="26">
        <f>ROW(A237)</f>
        <v>237</v>
      </c>
      <c r="B238" s="26" t="s">
        <v>17244</v>
      </c>
      <c r="C238" s="30" t="str">
        <f>_xlfn.CONCAT(B238,"_mRNA : ",B238,"_mRNA")</f>
        <v>E2_5_1_47_mRNA : E2_5_1_47_mRNA</v>
      </c>
      <c r="D238" s="30" t="str">
        <f>_xlfn.CONCAT(B238," : ", B238)</f>
        <v>E2_5_1_47 : E2_5_1_47</v>
      </c>
      <c r="E238" s="5" t="str">
        <f>_xlfn.CONCAT(B238,"_mRNA : ",0)</f>
        <v>E2_5_1_47_mRNA : 0</v>
      </c>
      <c r="F238" s="5" t="str">
        <f>_xlfn.CONCAT(B238," : ", 0)</f>
        <v>E2_5_1_47 : 0</v>
      </c>
      <c r="G238" s="26" t="str">
        <f>_xlfn.CONCAT("0.00292 - (0.0093 * ",B238,"_mRNA)")</f>
        <v>0.00292 - (0.0093 * E2_5_1_47_mRNA)</v>
      </c>
      <c r="H238" s="26" t="str">
        <f>_xlfn.CONCAT("(0.278 * ",B238,"_mRNA)"," - (0.00000278 * ",B238,")")</f>
        <v>(0.278 * E2_5_1_47_mRNA) - (0.00000278 * E2_5_1_47)</v>
      </c>
      <c r="I238" s="26" t="str">
        <f>_xlfn.CONCAT("mRNA",A238,": -&gt; ",B238,"_mRNA | ",G238)</f>
        <v>mRNA237: -&gt; E2_5_1_47_mRNA | 0.00292 - (0.0093 * E2_5_1_47_mRNA)</v>
      </c>
      <c r="J238" s="26" t="str">
        <f>_xlfn.CONCAT("Peptide",A238,": -&gt; ",B238," | ",H238)</f>
        <v>Peptide237: -&gt; E2_5_1_47 | (0.278 * E2_5_1_47_mRNA) - (0.00000278 * E2_5_1_47)</v>
      </c>
    </row>
    <row r="239" spans="1:10" ht="31">
      <c r="A239" s="26">
        <f>ROW(A238)</f>
        <v>238</v>
      </c>
      <c r="B239" s="26" t="s">
        <v>17245</v>
      </c>
      <c r="C239" s="30" t="str">
        <f>_xlfn.CONCAT(B239,"_mRNA : ",B239,"_mRNA")</f>
        <v>E2_5_1_48_mRNA : E2_5_1_48_mRNA</v>
      </c>
      <c r="D239" s="30" t="str">
        <f>_xlfn.CONCAT(B239," : ", B239)</f>
        <v>E2_5_1_48 : E2_5_1_48</v>
      </c>
      <c r="E239" s="5" t="str">
        <f>_xlfn.CONCAT(B239,"_mRNA : ",0)</f>
        <v>E2_5_1_48_mRNA : 0</v>
      </c>
      <c r="F239" s="5" t="str">
        <f>_xlfn.CONCAT(B239," : ", 0)</f>
        <v>E2_5_1_48 : 0</v>
      </c>
      <c r="G239" s="26" t="str">
        <f>_xlfn.CONCAT("0.00292 - (0.0093 * ",B239,"_mRNA)")</f>
        <v>0.00292 - (0.0093 * E2_5_1_48_mRNA)</v>
      </c>
      <c r="H239" s="26" t="str">
        <f>_xlfn.CONCAT("(0.278 * ",B239,"_mRNA)"," - (0.00000278 * ",B239,")")</f>
        <v>(0.278 * E2_5_1_48_mRNA) - (0.00000278 * E2_5_1_48)</v>
      </c>
      <c r="I239" s="26" t="str">
        <f>_xlfn.CONCAT("mRNA",A239,": -&gt; ",B239,"_mRNA | ",G239)</f>
        <v>mRNA238: -&gt; E2_5_1_48_mRNA | 0.00292 - (0.0093 * E2_5_1_48_mRNA)</v>
      </c>
      <c r="J239" s="26" t="str">
        <f>_xlfn.CONCAT("Peptide",A239,": -&gt; ",B239," | ",H239)</f>
        <v>Peptide238: -&gt; E2_5_1_48 | (0.278 * E2_5_1_48_mRNA) - (0.00000278 * E2_5_1_48)</v>
      </c>
    </row>
    <row r="240" spans="1:10" ht="31">
      <c r="A240" s="26">
        <f>ROW(A239)</f>
        <v>239</v>
      </c>
      <c r="B240" s="26" t="s">
        <v>17246</v>
      </c>
      <c r="C240" s="30" t="str">
        <f>_xlfn.CONCAT(B240,"_mRNA : ",B240,"_mRNA")</f>
        <v>E2_5_1_49_mRNA : E2_5_1_49_mRNA</v>
      </c>
      <c r="D240" s="30" t="str">
        <f>_xlfn.CONCAT(B240," : ", B240)</f>
        <v>E2_5_1_49 : E2_5_1_49</v>
      </c>
      <c r="E240" s="5" t="str">
        <f>_xlfn.CONCAT(B240,"_mRNA : ",0)</f>
        <v>E2_5_1_49_mRNA : 0</v>
      </c>
      <c r="F240" s="5" t="str">
        <f>_xlfn.CONCAT(B240," : ", 0)</f>
        <v>E2_5_1_49 : 0</v>
      </c>
      <c r="G240" s="26" t="str">
        <f>_xlfn.CONCAT("0.00292 - (0.0093 * ",B240,"_mRNA)")</f>
        <v>0.00292 - (0.0093 * E2_5_1_49_mRNA)</v>
      </c>
      <c r="H240" s="26" t="str">
        <f>_xlfn.CONCAT("(0.278 * ",B240,"_mRNA)"," - (0.00000278 * ",B240,")")</f>
        <v>(0.278 * E2_5_1_49_mRNA) - (0.00000278 * E2_5_1_49)</v>
      </c>
      <c r="I240" s="26" t="str">
        <f>_xlfn.CONCAT("mRNA",A240,": -&gt; ",B240,"_mRNA | ",G240)</f>
        <v>mRNA239: -&gt; E2_5_1_49_mRNA | 0.00292 - (0.0093 * E2_5_1_49_mRNA)</v>
      </c>
      <c r="J240" s="26" t="str">
        <f>_xlfn.CONCAT("Peptide",A240,": -&gt; ",B240," | ",H240)</f>
        <v>Peptide239: -&gt; E2_5_1_49 | (0.278 * E2_5_1_49_mRNA) - (0.00000278 * E2_5_1_49)</v>
      </c>
    </row>
    <row r="241" spans="1:10" ht="31">
      <c r="A241" s="26">
        <f>ROW(A240)</f>
        <v>240</v>
      </c>
      <c r="B241" s="26" t="s">
        <v>17247</v>
      </c>
      <c r="C241" s="30" t="str">
        <f>_xlfn.CONCAT(B241,"_mRNA : ",B241,"_mRNA")</f>
        <v>E2_5_1_54_mRNA : E2_5_1_54_mRNA</v>
      </c>
      <c r="D241" s="30" t="str">
        <f>_xlfn.CONCAT(B241," : ", B241)</f>
        <v>E2_5_1_54 : E2_5_1_54</v>
      </c>
      <c r="E241" s="5" t="str">
        <f>_xlfn.CONCAT(B241,"_mRNA : ",0)</f>
        <v>E2_5_1_54_mRNA : 0</v>
      </c>
      <c r="F241" s="5" t="str">
        <f>_xlfn.CONCAT(B241," : ", 0)</f>
        <v>E2_5_1_54 : 0</v>
      </c>
      <c r="G241" s="26" t="str">
        <f>_xlfn.CONCAT("0.00292 - (0.0093 * ",B241,"_mRNA)")</f>
        <v>0.00292 - (0.0093 * E2_5_1_54_mRNA)</v>
      </c>
      <c r="H241" s="26" t="str">
        <f>_xlfn.CONCAT("(0.278 * ",B241,"_mRNA)"," - (0.00000278 * ",B241,")")</f>
        <v>(0.278 * E2_5_1_54_mRNA) - (0.00000278 * E2_5_1_54)</v>
      </c>
      <c r="I241" s="26" t="str">
        <f>_xlfn.CONCAT("mRNA",A241,": -&gt; ",B241,"_mRNA | ",G241)</f>
        <v>mRNA240: -&gt; E2_5_1_54_mRNA | 0.00292 - (0.0093 * E2_5_1_54_mRNA)</v>
      </c>
      <c r="J241" s="26" t="str">
        <f>_xlfn.CONCAT("Peptide",A241,": -&gt; ",B241," | ",H241)</f>
        <v>Peptide240: -&gt; E2_5_1_54 | (0.278 * E2_5_1_54_mRNA) - (0.00000278 * E2_5_1_54)</v>
      </c>
    </row>
    <row r="242" spans="1:10" ht="31">
      <c r="A242" s="26">
        <f>ROW(A241)</f>
        <v>241</v>
      </c>
      <c r="B242" s="26" t="s">
        <v>17248</v>
      </c>
      <c r="C242" s="30" t="str">
        <f>_xlfn.CONCAT(B242,"_mRNA : ",B242,"_mRNA")</f>
        <v>E2_5_1_6_mRNA : E2_5_1_6_mRNA</v>
      </c>
      <c r="D242" s="30" t="str">
        <f>_xlfn.CONCAT(B242," : ", B242)</f>
        <v>E2_5_1_6 : E2_5_1_6</v>
      </c>
      <c r="E242" s="5" t="str">
        <f>_xlfn.CONCAT(B242,"_mRNA : ",0)</f>
        <v>E2_5_1_6_mRNA : 0</v>
      </c>
      <c r="F242" s="5" t="str">
        <f>_xlfn.CONCAT(B242," : ", 0)</f>
        <v>E2_5_1_6 : 0</v>
      </c>
      <c r="G242" s="26" t="str">
        <f>_xlfn.CONCAT("0.00292 - (0.0093 * ",B242,"_mRNA)")</f>
        <v>0.00292 - (0.0093 * E2_5_1_6_mRNA)</v>
      </c>
      <c r="H242" s="26" t="str">
        <f>_xlfn.CONCAT("(0.278 * ",B242,"_mRNA)"," - (0.00000278 * ",B242,")")</f>
        <v>(0.278 * E2_5_1_6_mRNA) - (0.00000278 * E2_5_1_6)</v>
      </c>
      <c r="I242" s="26" t="str">
        <f>_xlfn.CONCAT("mRNA",A242,": -&gt; ",B242,"_mRNA | ",G242)</f>
        <v>mRNA241: -&gt; E2_5_1_6_mRNA | 0.00292 - (0.0093 * E2_5_1_6_mRNA)</v>
      </c>
      <c r="J242" s="26" t="str">
        <f>_xlfn.CONCAT("Peptide",A242,": -&gt; ",B242," | ",H242)</f>
        <v>Peptide241: -&gt; E2_5_1_6 | (0.278 * E2_5_1_6_mRNA) - (0.00000278 * E2_5_1_6)</v>
      </c>
    </row>
    <row r="243" spans="1:10" ht="31">
      <c r="A243" s="26">
        <f>ROW(A242)</f>
        <v>242</v>
      </c>
      <c r="B243" s="26" t="s">
        <v>17249</v>
      </c>
      <c r="C243" s="30" t="str">
        <f>_xlfn.CONCAT(B243,"_mRNA : ",B243,"_mRNA")</f>
        <v>E2_5_1_61_mRNA : E2_5_1_61_mRNA</v>
      </c>
      <c r="D243" s="30" t="str">
        <f>_xlfn.CONCAT(B243," : ", B243)</f>
        <v>E2_5_1_61 : E2_5_1_61</v>
      </c>
      <c r="E243" s="5" t="str">
        <f>_xlfn.CONCAT(B243,"_mRNA : ",0)</f>
        <v>E2_5_1_61_mRNA : 0</v>
      </c>
      <c r="F243" s="5" t="str">
        <f>_xlfn.CONCAT(B243," : ", 0)</f>
        <v>E2_5_1_61 : 0</v>
      </c>
      <c r="G243" s="26" t="str">
        <f>_xlfn.CONCAT("0.00292 - (0.0093 * ",B243,"_mRNA)")</f>
        <v>0.00292 - (0.0093 * E2_5_1_61_mRNA)</v>
      </c>
      <c r="H243" s="26" t="str">
        <f>_xlfn.CONCAT("(0.278 * ",B243,"_mRNA)"," - (0.00000278 * ",B243,")")</f>
        <v>(0.278 * E2_5_1_61_mRNA) - (0.00000278 * E2_5_1_61)</v>
      </c>
      <c r="I243" s="26" t="str">
        <f>_xlfn.CONCAT("mRNA",A243,": -&gt; ",B243,"_mRNA | ",G243)</f>
        <v>mRNA242: -&gt; E2_5_1_61_mRNA | 0.00292 - (0.0093 * E2_5_1_61_mRNA)</v>
      </c>
      <c r="J243" s="26" t="str">
        <f>_xlfn.CONCAT("Peptide",A243,": -&gt; ",B243," | ",H243)</f>
        <v>Peptide242: -&gt; E2_5_1_61 | (0.278 * E2_5_1_61_mRNA) - (0.00000278 * E2_5_1_61)</v>
      </c>
    </row>
    <row r="244" spans="1:10" ht="31">
      <c r="A244" s="26">
        <f>ROW(A243)</f>
        <v>243</v>
      </c>
      <c r="B244" s="26" t="s">
        <v>17250</v>
      </c>
      <c r="C244" s="30" t="str">
        <f>_xlfn.CONCAT(B244,"_mRNA : ",B244,"_mRNA")</f>
        <v>E2_5_1_7_mRNA : E2_5_1_7_mRNA</v>
      </c>
      <c r="D244" s="30" t="str">
        <f>_xlfn.CONCAT(B244," : ", B244)</f>
        <v>E2_5_1_7 : E2_5_1_7</v>
      </c>
      <c r="E244" s="5" t="str">
        <f>_xlfn.CONCAT(B244,"_mRNA : ",0)</f>
        <v>E2_5_1_7_mRNA : 0</v>
      </c>
      <c r="F244" s="5" t="str">
        <f>_xlfn.CONCAT(B244," : ", 0)</f>
        <v>E2_5_1_7 : 0</v>
      </c>
      <c r="G244" s="26" t="str">
        <f>_xlfn.CONCAT("0.00292 - (0.0093 * ",B244,"_mRNA)")</f>
        <v>0.00292 - (0.0093 * E2_5_1_7_mRNA)</v>
      </c>
      <c r="H244" s="26" t="str">
        <f>_xlfn.CONCAT("(0.278 * ",B244,"_mRNA)"," - (0.00000278 * ",B244,")")</f>
        <v>(0.278 * E2_5_1_7_mRNA) - (0.00000278 * E2_5_1_7)</v>
      </c>
      <c r="I244" s="26" t="str">
        <f>_xlfn.CONCAT("mRNA",A244,": -&gt; ",B244,"_mRNA | ",G244)</f>
        <v>mRNA243: -&gt; E2_5_1_7_mRNA | 0.00292 - (0.0093 * E2_5_1_7_mRNA)</v>
      </c>
      <c r="J244" s="26" t="str">
        <f>_xlfn.CONCAT("Peptide",A244,": -&gt; ",B244," | ",H244)</f>
        <v>Peptide243: -&gt; E2_5_1_7 | (0.278 * E2_5_1_7_mRNA) - (0.00000278 * E2_5_1_7)</v>
      </c>
    </row>
    <row r="245" spans="1:10" ht="31">
      <c r="A245" s="26">
        <f>ROW(A244)</f>
        <v>244</v>
      </c>
      <c r="B245" s="26" t="s">
        <v>17251</v>
      </c>
      <c r="C245" s="30" t="str">
        <f>_xlfn.CONCAT(B245,"_mRNA : ",B245,"_mRNA")</f>
        <v>E2_5_1_72_mRNA : E2_5_1_72_mRNA</v>
      </c>
      <c r="D245" s="30" t="str">
        <f>_xlfn.CONCAT(B245," : ", B245)</f>
        <v>E2_5_1_72 : E2_5_1_72</v>
      </c>
      <c r="E245" s="5" t="str">
        <f>_xlfn.CONCAT(B245,"_mRNA : ",0)</f>
        <v>E2_5_1_72_mRNA : 0</v>
      </c>
      <c r="F245" s="5" t="str">
        <f>_xlfn.CONCAT(B245," : ", 0)</f>
        <v>E2_5_1_72 : 0</v>
      </c>
      <c r="G245" s="26" t="str">
        <f>_xlfn.CONCAT("0.00292 - (0.0093 * ",B245,"_mRNA)")</f>
        <v>0.00292 - (0.0093 * E2_5_1_72_mRNA)</v>
      </c>
      <c r="H245" s="26" t="str">
        <f>_xlfn.CONCAT("(0.278 * ",B245,"_mRNA)"," - (0.00000278 * ",B245,")")</f>
        <v>(0.278 * E2_5_1_72_mRNA) - (0.00000278 * E2_5_1_72)</v>
      </c>
      <c r="I245" s="26" t="str">
        <f>_xlfn.CONCAT("mRNA",A245,": -&gt; ",B245,"_mRNA | ",G245)</f>
        <v>mRNA244: -&gt; E2_5_1_72_mRNA | 0.00292 - (0.0093 * E2_5_1_72_mRNA)</v>
      </c>
      <c r="J245" s="26" t="str">
        <f>_xlfn.CONCAT("Peptide",A245,": -&gt; ",B245," | ",H245)</f>
        <v>Peptide244: -&gt; E2_5_1_72 | (0.278 * E2_5_1_72_mRNA) - (0.00000278 * E2_5_1_72)</v>
      </c>
    </row>
    <row r="246" spans="1:10" ht="31">
      <c r="A246" s="26">
        <f>ROW(A245)</f>
        <v>245</v>
      </c>
      <c r="B246" s="26" t="s">
        <v>17252</v>
      </c>
      <c r="C246" s="30" t="str">
        <f>_xlfn.CONCAT(B246,"_mRNA : ",B246,"_mRNA")</f>
        <v>E2_5_1_74_mRNA : E2_5_1_74_mRNA</v>
      </c>
      <c r="D246" s="30" t="str">
        <f>_xlfn.CONCAT(B246," : ", B246)</f>
        <v>E2_5_1_74 : E2_5_1_74</v>
      </c>
      <c r="E246" s="5" t="str">
        <f>_xlfn.CONCAT(B246,"_mRNA : ",0)</f>
        <v>E2_5_1_74_mRNA : 0</v>
      </c>
      <c r="F246" s="5" t="str">
        <f>_xlfn.CONCAT(B246," : ", 0)</f>
        <v>E2_5_1_74 : 0</v>
      </c>
      <c r="G246" s="26" t="str">
        <f>_xlfn.CONCAT("0.00292 - (0.0093 * ",B246,"_mRNA)")</f>
        <v>0.00292 - (0.0093 * E2_5_1_74_mRNA)</v>
      </c>
      <c r="H246" s="26" t="str">
        <f>_xlfn.CONCAT("(0.278 * ",B246,"_mRNA)"," - (0.00000278 * ",B246,")")</f>
        <v>(0.278 * E2_5_1_74_mRNA) - (0.00000278 * E2_5_1_74)</v>
      </c>
      <c r="I246" s="26" t="str">
        <f>_xlfn.CONCAT("mRNA",A246,": -&gt; ",B246,"_mRNA | ",G246)</f>
        <v>mRNA245: -&gt; E2_5_1_74_mRNA | 0.00292 - (0.0093 * E2_5_1_74_mRNA)</v>
      </c>
      <c r="J246" s="26" t="str">
        <f>_xlfn.CONCAT("Peptide",A246,": -&gt; ",B246," | ",H246)</f>
        <v>Peptide245: -&gt; E2_5_1_74 | (0.278 * E2_5_1_74_mRNA) - (0.00000278 * E2_5_1_74)</v>
      </c>
    </row>
    <row r="247" spans="1:10" ht="31">
      <c r="A247" s="26">
        <f>ROW(A246)</f>
        <v>246</v>
      </c>
      <c r="B247" s="26" t="s">
        <v>17253</v>
      </c>
      <c r="C247" s="30" t="str">
        <f>_xlfn.CONCAT(B247,"_mRNA : ",B247,"_mRNA")</f>
        <v>E2_5_1_75_mRNA : E2_5_1_75_mRNA</v>
      </c>
      <c r="D247" s="30" t="str">
        <f>_xlfn.CONCAT(B247," : ", B247)</f>
        <v>E2_5_1_75 : E2_5_1_75</v>
      </c>
      <c r="E247" s="5" t="str">
        <f>_xlfn.CONCAT(B247,"_mRNA : ",0)</f>
        <v>E2_5_1_75_mRNA : 0</v>
      </c>
      <c r="F247" s="5" t="str">
        <f>_xlfn.CONCAT(B247," : ", 0)</f>
        <v>E2_5_1_75 : 0</v>
      </c>
      <c r="G247" s="26" t="str">
        <f>_xlfn.CONCAT("0.00292 - (0.0093 * ",B247,"_mRNA)")</f>
        <v>0.00292 - (0.0093 * E2_5_1_75_mRNA)</v>
      </c>
      <c r="H247" s="26" t="str">
        <f>_xlfn.CONCAT("(0.278 * ",B247,"_mRNA)"," - (0.00000278 * ",B247,")")</f>
        <v>(0.278 * E2_5_1_75_mRNA) - (0.00000278 * E2_5_1_75)</v>
      </c>
      <c r="I247" s="26" t="str">
        <f>_xlfn.CONCAT("mRNA",A247,": -&gt; ",B247,"_mRNA | ",G247)</f>
        <v>mRNA246: -&gt; E2_5_1_75_mRNA | 0.00292 - (0.0093 * E2_5_1_75_mRNA)</v>
      </c>
      <c r="J247" s="26" t="str">
        <f>_xlfn.CONCAT("Peptide",A247,": -&gt; ",B247," | ",H247)</f>
        <v>Peptide246: -&gt; E2_5_1_75 | (0.278 * E2_5_1_75_mRNA) - (0.00000278 * E2_5_1_75)</v>
      </c>
    </row>
    <row r="248" spans="1:10" ht="31">
      <c r="A248" s="26">
        <f>ROW(A247)</f>
        <v>247</v>
      </c>
      <c r="B248" s="26" t="s">
        <v>17254</v>
      </c>
      <c r="C248" s="30" t="str">
        <f>_xlfn.CONCAT(B248,"_mRNA : ",B248,"_mRNA")</f>
        <v>E2_5_1_78_mRNA : E2_5_1_78_mRNA</v>
      </c>
      <c r="D248" s="30" t="str">
        <f>_xlfn.CONCAT(B248," : ", B248)</f>
        <v>E2_5_1_78 : E2_5_1_78</v>
      </c>
      <c r="E248" s="5" t="str">
        <f>_xlfn.CONCAT(B248,"_mRNA : ",0)</f>
        <v>E2_5_1_78_mRNA : 0</v>
      </c>
      <c r="F248" s="5" t="str">
        <f>_xlfn.CONCAT(B248," : ", 0)</f>
        <v>E2_5_1_78 : 0</v>
      </c>
      <c r="G248" s="26" t="str">
        <f>_xlfn.CONCAT("0.00292 - (0.0093 * ",B248,"_mRNA)")</f>
        <v>0.00292 - (0.0093 * E2_5_1_78_mRNA)</v>
      </c>
      <c r="H248" s="26" t="str">
        <f>_xlfn.CONCAT("(0.278 * ",B248,"_mRNA)"," - (0.00000278 * ",B248,")")</f>
        <v>(0.278 * E2_5_1_78_mRNA) - (0.00000278 * E2_5_1_78)</v>
      </c>
      <c r="I248" s="26" t="str">
        <f>_xlfn.CONCAT("mRNA",A248,": -&gt; ",B248,"_mRNA | ",G248)</f>
        <v>mRNA247: -&gt; E2_5_1_78_mRNA | 0.00292 - (0.0093 * E2_5_1_78_mRNA)</v>
      </c>
      <c r="J248" s="26" t="str">
        <f>_xlfn.CONCAT("Peptide",A248,": -&gt; ",B248," | ",H248)</f>
        <v>Peptide247: -&gt; E2_5_1_78 | (0.278 * E2_5_1_78_mRNA) - (0.00000278 * E2_5_1_78)</v>
      </c>
    </row>
    <row r="249" spans="1:10" ht="31">
      <c r="A249" s="26">
        <f>ROW(A248)</f>
        <v>248</v>
      </c>
      <c r="B249" s="26" t="s">
        <v>17255</v>
      </c>
      <c r="C249" s="30" t="str">
        <f>_xlfn.CONCAT(B249,"_mRNA : ",B249,"_mRNA")</f>
        <v>E2_5_1_9_mRNA : E2_5_1_9_mRNA</v>
      </c>
      <c r="D249" s="30" t="str">
        <f>_xlfn.CONCAT(B249," : ", B249)</f>
        <v>E2_5_1_9 : E2_5_1_9</v>
      </c>
      <c r="E249" s="5" t="str">
        <f>_xlfn.CONCAT(B249,"_mRNA : ",0)</f>
        <v>E2_5_1_9_mRNA : 0</v>
      </c>
      <c r="F249" s="5" t="str">
        <f>_xlfn.CONCAT(B249," : ", 0)</f>
        <v>E2_5_1_9 : 0</v>
      </c>
      <c r="G249" s="26" t="str">
        <f>_xlfn.CONCAT("0.00292 - (0.0093 * ",B249,"_mRNA)")</f>
        <v>0.00292 - (0.0093 * E2_5_1_9_mRNA)</v>
      </c>
      <c r="H249" s="26" t="str">
        <f>_xlfn.CONCAT("(0.278 * ",B249,"_mRNA)"," - (0.00000278 * ",B249,")")</f>
        <v>(0.278 * E2_5_1_9_mRNA) - (0.00000278 * E2_5_1_9)</v>
      </c>
      <c r="I249" s="26" t="str">
        <f>_xlfn.CONCAT("mRNA",A249,": -&gt; ",B249,"_mRNA | ",G249)</f>
        <v>mRNA248: -&gt; E2_5_1_9_mRNA | 0.00292 - (0.0093 * E2_5_1_9_mRNA)</v>
      </c>
      <c r="J249" s="26" t="str">
        <f>_xlfn.CONCAT("Peptide",A249,": -&gt; ",B249," | ",H249)</f>
        <v>Peptide248: -&gt; E2_5_1_9 | (0.278 * E2_5_1_9_mRNA) - (0.00000278 * E2_5_1_9)</v>
      </c>
    </row>
    <row r="250" spans="1:10" ht="31">
      <c r="A250" s="26">
        <f>ROW(A249)</f>
        <v>249</v>
      </c>
      <c r="B250" s="26" t="s">
        <v>17256</v>
      </c>
      <c r="C250" s="30" t="str">
        <f>_xlfn.CONCAT(B250,"_mRNA : ",B250,"_mRNA")</f>
        <v>E2_6_1_1_mRNA : E2_6_1_1_mRNA</v>
      </c>
      <c r="D250" s="30" t="str">
        <f>_xlfn.CONCAT(B250," : ", B250)</f>
        <v>E2_6_1_1 : E2_6_1_1</v>
      </c>
      <c r="E250" s="5" t="str">
        <f>_xlfn.CONCAT(B250,"_mRNA : ",0)</f>
        <v>E2_6_1_1_mRNA : 0</v>
      </c>
      <c r="F250" s="5" t="str">
        <f>_xlfn.CONCAT(B250," : ", 0)</f>
        <v>E2_6_1_1 : 0</v>
      </c>
      <c r="G250" s="26" t="str">
        <f>_xlfn.CONCAT("0.00292 - (0.0093 * ",B250,"_mRNA)")</f>
        <v>0.00292 - (0.0093 * E2_6_1_1_mRNA)</v>
      </c>
      <c r="H250" s="26" t="str">
        <f>_xlfn.CONCAT("(0.278 * ",B250,"_mRNA)"," - (0.00000278 * ",B250,")")</f>
        <v>(0.278 * E2_6_1_1_mRNA) - (0.00000278 * E2_6_1_1)</v>
      </c>
      <c r="I250" s="26" t="str">
        <f>_xlfn.CONCAT("mRNA",A250,": -&gt; ",B250,"_mRNA | ",G250)</f>
        <v>mRNA249: -&gt; E2_6_1_1_mRNA | 0.00292 - (0.0093 * E2_6_1_1_mRNA)</v>
      </c>
      <c r="J250" s="26" t="str">
        <f>_xlfn.CONCAT("Peptide",A250,": -&gt; ",B250," | ",H250)</f>
        <v>Peptide249: -&gt; E2_6_1_1 | (0.278 * E2_6_1_1_mRNA) - (0.00000278 * E2_6_1_1)</v>
      </c>
    </row>
    <row r="251" spans="1:10" ht="31">
      <c r="A251" s="26">
        <f>ROW(A250)</f>
        <v>250</v>
      </c>
      <c r="B251" s="26" t="s">
        <v>17257</v>
      </c>
      <c r="C251" s="30" t="str">
        <f>_xlfn.CONCAT(B251,"_mRNA : ",B251,"_mRNA")</f>
        <v>E2_6_1_105_mRNA : E2_6_1_105_mRNA</v>
      </c>
      <c r="D251" s="30" t="str">
        <f>_xlfn.CONCAT(B251," : ", B251)</f>
        <v>E2_6_1_105 : E2_6_1_105</v>
      </c>
      <c r="E251" s="5" t="str">
        <f>_xlfn.CONCAT(B251,"_mRNA : ",0)</f>
        <v>E2_6_1_105_mRNA : 0</v>
      </c>
      <c r="F251" s="5" t="str">
        <f>_xlfn.CONCAT(B251," : ", 0)</f>
        <v>E2_6_1_105 : 0</v>
      </c>
      <c r="G251" s="26" t="str">
        <f>_xlfn.CONCAT("0.00292 - (0.0093 * ",B251,"_mRNA)")</f>
        <v>0.00292 - (0.0093 * E2_6_1_105_mRNA)</v>
      </c>
      <c r="H251" s="26" t="str">
        <f>_xlfn.CONCAT("(0.278 * ",B251,"_mRNA)"," - (0.00000278 * ",B251,")")</f>
        <v>(0.278 * E2_6_1_105_mRNA) - (0.00000278 * E2_6_1_105)</v>
      </c>
      <c r="I251" s="26" t="str">
        <f>_xlfn.CONCAT("mRNA",A251,": -&gt; ",B251,"_mRNA | ",G251)</f>
        <v>mRNA250: -&gt; E2_6_1_105_mRNA | 0.00292 - (0.0093 * E2_6_1_105_mRNA)</v>
      </c>
      <c r="J251" s="26" t="str">
        <f>_xlfn.CONCAT("Peptide",A251,": -&gt; ",B251," | ",H251)</f>
        <v>Peptide250: -&gt; E2_6_1_105 | (0.278 * E2_6_1_105_mRNA) - (0.00000278 * E2_6_1_105)</v>
      </c>
    </row>
    <row r="252" spans="1:10" ht="31">
      <c r="A252" s="26">
        <f>ROW(A251)</f>
        <v>251</v>
      </c>
      <c r="B252" s="26" t="s">
        <v>17258</v>
      </c>
      <c r="C252" s="30" t="str">
        <f>_xlfn.CONCAT(B252,"_mRNA : ",B252,"_mRNA")</f>
        <v>E2_6_1_11_mRNA : E2_6_1_11_mRNA</v>
      </c>
      <c r="D252" s="30" t="str">
        <f>_xlfn.CONCAT(B252," : ", B252)</f>
        <v>E2_6_1_11 : E2_6_1_11</v>
      </c>
      <c r="E252" s="5" t="str">
        <f>_xlfn.CONCAT(B252,"_mRNA : ",0)</f>
        <v>E2_6_1_11_mRNA : 0</v>
      </c>
      <c r="F252" s="5" t="str">
        <f>_xlfn.CONCAT(B252," : ", 0)</f>
        <v>E2_6_1_11 : 0</v>
      </c>
      <c r="G252" s="26" t="str">
        <f>_xlfn.CONCAT("0.00292 - (0.0093 * ",B252,"_mRNA)")</f>
        <v>0.00292 - (0.0093 * E2_6_1_11_mRNA)</v>
      </c>
      <c r="H252" s="26" t="str">
        <f>_xlfn.CONCAT("(0.278 * ",B252,"_mRNA)"," - (0.00000278 * ",B252,")")</f>
        <v>(0.278 * E2_6_1_11_mRNA) - (0.00000278 * E2_6_1_11)</v>
      </c>
      <c r="I252" s="26" t="str">
        <f>_xlfn.CONCAT("mRNA",A252,": -&gt; ",B252,"_mRNA | ",G252)</f>
        <v>mRNA251: -&gt; E2_6_1_11_mRNA | 0.00292 - (0.0093 * E2_6_1_11_mRNA)</v>
      </c>
      <c r="J252" s="26" t="str">
        <f>_xlfn.CONCAT("Peptide",A252,": -&gt; ",B252," | ",H252)</f>
        <v>Peptide251: -&gt; E2_6_1_11 | (0.278 * E2_6_1_11_mRNA) - (0.00000278 * E2_6_1_11)</v>
      </c>
    </row>
    <row r="253" spans="1:10" ht="31">
      <c r="A253" s="26">
        <f>ROW(A252)</f>
        <v>252</v>
      </c>
      <c r="B253" s="26" t="s">
        <v>17259</v>
      </c>
      <c r="C253" s="30" t="str">
        <f>_xlfn.CONCAT(B253,"_mRNA : ",B253,"_mRNA")</f>
        <v>E2_6_1_13_mRNA : E2_6_1_13_mRNA</v>
      </c>
      <c r="D253" s="30" t="str">
        <f>_xlfn.CONCAT(B253," : ", B253)</f>
        <v>E2_6_1_13 : E2_6_1_13</v>
      </c>
      <c r="E253" s="5" t="str">
        <f>_xlfn.CONCAT(B253,"_mRNA : ",0)</f>
        <v>E2_6_1_13_mRNA : 0</v>
      </c>
      <c r="F253" s="5" t="str">
        <f>_xlfn.CONCAT(B253," : ", 0)</f>
        <v>E2_6_1_13 : 0</v>
      </c>
      <c r="G253" s="26" t="str">
        <f>_xlfn.CONCAT("0.00292 - (0.0093 * ",B253,"_mRNA)")</f>
        <v>0.00292 - (0.0093 * E2_6_1_13_mRNA)</v>
      </c>
      <c r="H253" s="26" t="str">
        <f>_xlfn.CONCAT("(0.278 * ",B253,"_mRNA)"," - (0.00000278 * ",B253,")")</f>
        <v>(0.278 * E2_6_1_13_mRNA) - (0.00000278 * E2_6_1_13)</v>
      </c>
      <c r="I253" s="26" t="str">
        <f>_xlfn.CONCAT("mRNA",A253,": -&gt; ",B253,"_mRNA | ",G253)</f>
        <v>mRNA252: -&gt; E2_6_1_13_mRNA | 0.00292 - (0.0093 * E2_6_1_13_mRNA)</v>
      </c>
      <c r="J253" s="26" t="str">
        <f>_xlfn.CONCAT("Peptide",A253,": -&gt; ",B253," | ",H253)</f>
        <v>Peptide252: -&gt; E2_6_1_13 | (0.278 * E2_6_1_13_mRNA) - (0.00000278 * E2_6_1_13)</v>
      </c>
    </row>
    <row r="254" spans="1:10" ht="31">
      <c r="A254" s="26">
        <f>ROW(A253)</f>
        <v>253</v>
      </c>
      <c r="B254" s="26" t="s">
        <v>17260</v>
      </c>
      <c r="C254" s="30" t="str">
        <f>_xlfn.CONCAT(B254,"_mRNA : ",B254,"_mRNA")</f>
        <v>E2_6_1_16_mRNA : E2_6_1_16_mRNA</v>
      </c>
      <c r="D254" s="30" t="str">
        <f>_xlfn.CONCAT(B254," : ", B254)</f>
        <v>E2_6_1_16 : E2_6_1_16</v>
      </c>
      <c r="E254" s="5" t="str">
        <f>_xlfn.CONCAT(B254,"_mRNA : ",0)</f>
        <v>E2_6_1_16_mRNA : 0</v>
      </c>
      <c r="F254" s="5" t="str">
        <f>_xlfn.CONCAT(B254," : ", 0)</f>
        <v>E2_6_1_16 : 0</v>
      </c>
      <c r="G254" s="26" t="str">
        <f>_xlfn.CONCAT("0.00292 - (0.0093 * ",B254,"_mRNA)")</f>
        <v>0.00292 - (0.0093 * E2_6_1_16_mRNA)</v>
      </c>
      <c r="H254" s="26" t="str">
        <f>_xlfn.CONCAT("(0.278 * ",B254,"_mRNA)"," - (0.00000278 * ",B254,")")</f>
        <v>(0.278 * E2_6_1_16_mRNA) - (0.00000278 * E2_6_1_16)</v>
      </c>
      <c r="I254" s="26" t="str">
        <f>_xlfn.CONCAT("mRNA",A254,": -&gt; ",B254,"_mRNA | ",G254)</f>
        <v>mRNA253: -&gt; E2_6_1_16_mRNA | 0.00292 - (0.0093 * E2_6_1_16_mRNA)</v>
      </c>
      <c r="J254" s="26" t="str">
        <f>_xlfn.CONCAT("Peptide",A254,": -&gt; ",B254," | ",H254)</f>
        <v>Peptide253: -&gt; E2_6_1_16 | (0.278 * E2_6_1_16_mRNA) - (0.00000278 * E2_6_1_16)</v>
      </c>
    </row>
    <row r="255" spans="1:10" ht="31">
      <c r="A255" s="26">
        <f>ROW(A254)</f>
        <v>254</v>
      </c>
      <c r="B255" s="26" t="s">
        <v>17261</v>
      </c>
      <c r="C255" s="30" t="str">
        <f>_xlfn.CONCAT(B255,"_mRNA : ",B255,"_mRNA")</f>
        <v>E2_6_1_19_mRNA : E2_6_1_19_mRNA</v>
      </c>
      <c r="D255" s="30" t="str">
        <f>_xlfn.CONCAT(B255," : ", B255)</f>
        <v>E2_6_1_19 : E2_6_1_19</v>
      </c>
      <c r="E255" s="5" t="str">
        <f>_xlfn.CONCAT(B255,"_mRNA : ",0)</f>
        <v>E2_6_1_19_mRNA : 0</v>
      </c>
      <c r="F255" s="5" t="str">
        <f>_xlfn.CONCAT(B255," : ", 0)</f>
        <v>E2_6_1_19 : 0</v>
      </c>
      <c r="G255" s="26" t="str">
        <f>_xlfn.CONCAT("0.00292 - (0.0093 * ",B255,"_mRNA)")</f>
        <v>0.00292 - (0.0093 * E2_6_1_19_mRNA)</v>
      </c>
      <c r="H255" s="26" t="str">
        <f>_xlfn.CONCAT("(0.278 * ",B255,"_mRNA)"," - (0.00000278 * ",B255,")")</f>
        <v>(0.278 * E2_6_1_19_mRNA) - (0.00000278 * E2_6_1_19)</v>
      </c>
      <c r="I255" s="26" t="str">
        <f>_xlfn.CONCAT("mRNA",A255,": -&gt; ",B255,"_mRNA | ",G255)</f>
        <v>mRNA254: -&gt; E2_6_1_19_mRNA | 0.00292 - (0.0093 * E2_6_1_19_mRNA)</v>
      </c>
      <c r="J255" s="26" t="str">
        <f>_xlfn.CONCAT("Peptide",A255,": -&gt; ",B255," | ",H255)</f>
        <v>Peptide254: -&gt; E2_6_1_19 | (0.278 * E2_6_1_19_mRNA) - (0.00000278 * E2_6_1_19)</v>
      </c>
    </row>
    <row r="256" spans="1:10" ht="31">
      <c r="A256" s="26">
        <f>ROW(A255)</f>
        <v>255</v>
      </c>
      <c r="B256" s="26" t="s">
        <v>17262</v>
      </c>
      <c r="C256" s="30" t="str">
        <f>_xlfn.CONCAT(B256,"_mRNA : ",B256,"_mRNA")</f>
        <v>E2_6_1_21_mRNA : E2_6_1_21_mRNA</v>
      </c>
      <c r="D256" s="30" t="str">
        <f>_xlfn.CONCAT(B256," : ", B256)</f>
        <v>E2_6_1_21 : E2_6_1_21</v>
      </c>
      <c r="E256" s="5" t="str">
        <f>_xlfn.CONCAT(B256,"_mRNA : ",0)</f>
        <v>E2_6_1_21_mRNA : 0</v>
      </c>
      <c r="F256" s="5" t="str">
        <f>_xlfn.CONCAT(B256," : ", 0)</f>
        <v>E2_6_1_21 : 0</v>
      </c>
      <c r="G256" s="26" t="str">
        <f>_xlfn.CONCAT("0.00292 - (0.0093 * ",B256,"_mRNA)")</f>
        <v>0.00292 - (0.0093 * E2_6_1_21_mRNA)</v>
      </c>
      <c r="H256" s="26" t="str">
        <f>_xlfn.CONCAT("(0.278 * ",B256,"_mRNA)"," - (0.00000278 * ",B256,")")</f>
        <v>(0.278 * E2_6_1_21_mRNA) - (0.00000278 * E2_6_1_21)</v>
      </c>
      <c r="I256" s="26" t="str">
        <f>_xlfn.CONCAT("mRNA",A256,": -&gt; ",B256,"_mRNA | ",G256)</f>
        <v>mRNA255: -&gt; E2_6_1_21_mRNA | 0.00292 - (0.0093 * E2_6_1_21_mRNA)</v>
      </c>
      <c r="J256" s="26" t="str">
        <f>_xlfn.CONCAT("Peptide",A256,": -&gt; ",B256," | ",H256)</f>
        <v>Peptide255: -&gt; E2_6_1_21 | (0.278 * E2_6_1_21_mRNA) - (0.00000278 * E2_6_1_21)</v>
      </c>
    </row>
    <row r="257" spans="1:10" ht="31">
      <c r="A257" s="26">
        <f>ROW(A256)</f>
        <v>256</v>
      </c>
      <c r="B257" s="26" t="s">
        <v>17263</v>
      </c>
      <c r="C257" s="30" t="str">
        <f>_xlfn.CONCAT(B257,"_mRNA : ",B257,"_mRNA")</f>
        <v>E2_6_1_42_mRNA : E2_6_1_42_mRNA</v>
      </c>
      <c r="D257" s="30" t="str">
        <f>_xlfn.CONCAT(B257," : ", B257)</f>
        <v>E2_6_1_42 : E2_6_1_42</v>
      </c>
      <c r="E257" s="5" t="str">
        <f>_xlfn.CONCAT(B257,"_mRNA : ",0)</f>
        <v>E2_6_1_42_mRNA : 0</v>
      </c>
      <c r="F257" s="5" t="str">
        <f>_xlfn.CONCAT(B257," : ", 0)</f>
        <v>E2_6_1_42 : 0</v>
      </c>
      <c r="G257" s="26" t="str">
        <f>_xlfn.CONCAT("0.00292 - (0.0093 * ",B257,"_mRNA)")</f>
        <v>0.00292 - (0.0093 * E2_6_1_42_mRNA)</v>
      </c>
      <c r="H257" s="26" t="str">
        <f>_xlfn.CONCAT("(0.278 * ",B257,"_mRNA)"," - (0.00000278 * ",B257,")")</f>
        <v>(0.278 * E2_6_1_42_mRNA) - (0.00000278 * E2_6_1_42)</v>
      </c>
      <c r="I257" s="26" t="str">
        <f>_xlfn.CONCAT("mRNA",A257,": -&gt; ",B257,"_mRNA | ",G257)</f>
        <v>mRNA256: -&gt; E2_6_1_42_mRNA | 0.00292 - (0.0093 * E2_6_1_42_mRNA)</v>
      </c>
      <c r="J257" s="26" t="str">
        <f>_xlfn.CONCAT("Peptide",A257,": -&gt; ",B257," | ",H257)</f>
        <v>Peptide256: -&gt; E2_6_1_42 | (0.278 * E2_6_1_42_mRNA) - (0.00000278 * E2_6_1_42)</v>
      </c>
    </row>
    <row r="258" spans="1:10" ht="31">
      <c r="A258" s="26">
        <f>ROW(A257)</f>
        <v>257</v>
      </c>
      <c r="B258" s="26" t="s">
        <v>17264</v>
      </c>
      <c r="C258" s="30" t="str">
        <f>_xlfn.CONCAT(B258,"_mRNA : ",B258,"_mRNA")</f>
        <v>E2_6_1_48_mRNA : E2_6_1_48_mRNA</v>
      </c>
      <c r="D258" s="30" t="str">
        <f>_xlfn.CONCAT(B258," : ", B258)</f>
        <v>E2_6_1_48 : E2_6_1_48</v>
      </c>
      <c r="E258" s="5" t="str">
        <f>_xlfn.CONCAT(B258,"_mRNA : ",0)</f>
        <v>E2_6_1_48_mRNA : 0</v>
      </c>
      <c r="F258" s="5" t="str">
        <f>_xlfn.CONCAT(B258," : ", 0)</f>
        <v>E2_6_1_48 : 0</v>
      </c>
      <c r="G258" s="26" t="str">
        <f>_xlfn.CONCAT("0.00292 - (0.0093 * ",B258,"_mRNA)")</f>
        <v>0.00292 - (0.0093 * E2_6_1_48_mRNA)</v>
      </c>
      <c r="H258" s="26" t="str">
        <f>_xlfn.CONCAT("(0.278 * ",B258,"_mRNA)"," - (0.00000278 * ",B258,")")</f>
        <v>(0.278 * E2_6_1_48_mRNA) - (0.00000278 * E2_6_1_48)</v>
      </c>
      <c r="I258" s="26" t="str">
        <f>_xlfn.CONCAT("mRNA",A258,": -&gt; ",B258,"_mRNA | ",G258)</f>
        <v>mRNA257: -&gt; E2_6_1_48_mRNA | 0.00292 - (0.0093 * E2_6_1_48_mRNA)</v>
      </c>
      <c r="J258" s="26" t="str">
        <f>_xlfn.CONCAT("Peptide",A258,": -&gt; ",B258," | ",H258)</f>
        <v>Peptide257: -&gt; E2_6_1_48 | (0.278 * E2_6_1_48_mRNA) - (0.00000278 * E2_6_1_48)</v>
      </c>
    </row>
    <row r="259" spans="1:10" ht="31">
      <c r="A259" s="26">
        <f>ROW(A258)</f>
        <v>258</v>
      </c>
      <c r="B259" s="26" t="s">
        <v>17265</v>
      </c>
      <c r="C259" s="30" t="str">
        <f>_xlfn.CONCAT(B259,"_mRNA : ",B259,"_mRNA")</f>
        <v>E2_6_1_5_mRNA : E2_6_1_5_mRNA</v>
      </c>
      <c r="D259" s="30" t="str">
        <f>_xlfn.CONCAT(B259," : ", B259)</f>
        <v>E2_6_1_5 : E2_6_1_5</v>
      </c>
      <c r="E259" s="5" t="str">
        <f>_xlfn.CONCAT(B259,"_mRNA : ",0)</f>
        <v>E2_6_1_5_mRNA : 0</v>
      </c>
      <c r="F259" s="5" t="str">
        <f>_xlfn.CONCAT(B259," : ", 0)</f>
        <v>E2_6_1_5 : 0</v>
      </c>
      <c r="G259" s="26" t="str">
        <f>_xlfn.CONCAT("0.00292 - (0.0093 * ",B259,"_mRNA)")</f>
        <v>0.00292 - (0.0093 * E2_6_1_5_mRNA)</v>
      </c>
      <c r="H259" s="26" t="str">
        <f>_xlfn.CONCAT("(0.278 * ",B259,"_mRNA)"," - (0.00000278 * ",B259,")")</f>
        <v>(0.278 * E2_6_1_5_mRNA) - (0.00000278 * E2_6_1_5)</v>
      </c>
      <c r="I259" s="26" t="str">
        <f>_xlfn.CONCAT("mRNA",A259,": -&gt; ",B259,"_mRNA | ",G259)</f>
        <v>mRNA258: -&gt; E2_6_1_5_mRNA | 0.00292 - (0.0093 * E2_6_1_5_mRNA)</v>
      </c>
      <c r="J259" s="26" t="str">
        <f>_xlfn.CONCAT("Peptide",A259,": -&gt; ",B259," | ",H259)</f>
        <v>Peptide258: -&gt; E2_6_1_5 | (0.278 * E2_6_1_5_mRNA) - (0.00000278 * E2_6_1_5)</v>
      </c>
    </row>
    <row r="260" spans="1:10" ht="31">
      <c r="A260" s="26">
        <f>ROW(A259)</f>
        <v>259</v>
      </c>
      <c r="B260" s="26" t="s">
        <v>17266</v>
      </c>
      <c r="C260" s="30" t="str">
        <f>_xlfn.CONCAT(B260,"_mRNA : ",B260,"_mRNA")</f>
        <v>E2_6_1_52_mRNA : E2_6_1_52_mRNA</v>
      </c>
      <c r="D260" s="30" t="str">
        <f>_xlfn.CONCAT(B260," : ", B260)</f>
        <v>E2_6_1_52 : E2_6_1_52</v>
      </c>
      <c r="E260" s="5" t="str">
        <f>_xlfn.CONCAT(B260,"_mRNA : ",0)</f>
        <v>E2_6_1_52_mRNA : 0</v>
      </c>
      <c r="F260" s="5" t="str">
        <f>_xlfn.CONCAT(B260," : ", 0)</f>
        <v>E2_6_1_52 : 0</v>
      </c>
      <c r="G260" s="26" t="str">
        <f>_xlfn.CONCAT("0.00292 - (0.0093 * ",B260,"_mRNA)")</f>
        <v>0.00292 - (0.0093 * E2_6_1_52_mRNA)</v>
      </c>
      <c r="H260" s="26" t="str">
        <f>_xlfn.CONCAT("(0.278 * ",B260,"_mRNA)"," - (0.00000278 * ",B260,")")</f>
        <v>(0.278 * E2_6_1_52_mRNA) - (0.00000278 * E2_6_1_52)</v>
      </c>
      <c r="I260" s="26" t="str">
        <f>_xlfn.CONCAT("mRNA",A260,": -&gt; ",B260,"_mRNA | ",G260)</f>
        <v>mRNA259: -&gt; E2_6_1_52_mRNA | 0.00292 - (0.0093 * E2_6_1_52_mRNA)</v>
      </c>
      <c r="J260" s="26" t="str">
        <f>_xlfn.CONCAT("Peptide",A260,": -&gt; ",B260," | ",H260)</f>
        <v>Peptide259: -&gt; E2_6_1_52 | (0.278 * E2_6_1_52_mRNA) - (0.00000278 * E2_6_1_52)</v>
      </c>
    </row>
    <row r="261" spans="1:10" ht="31">
      <c r="A261" s="26">
        <f>ROW(A260)</f>
        <v>260</v>
      </c>
      <c r="B261" s="26" t="s">
        <v>17267</v>
      </c>
      <c r="C261" s="30" t="str">
        <f>_xlfn.CONCAT(B261,"_mRNA : ",B261,"_mRNA")</f>
        <v>E2_6_1_83_mRNA : E2_6_1_83_mRNA</v>
      </c>
      <c r="D261" s="30" t="str">
        <f>_xlfn.CONCAT(B261," : ", B261)</f>
        <v>E2_6_1_83 : E2_6_1_83</v>
      </c>
      <c r="E261" s="5" t="str">
        <f>_xlfn.CONCAT(B261,"_mRNA : ",0)</f>
        <v>E2_6_1_83_mRNA : 0</v>
      </c>
      <c r="F261" s="5" t="str">
        <f>_xlfn.CONCAT(B261," : ", 0)</f>
        <v>E2_6_1_83 : 0</v>
      </c>
      <c r="G261" s="26" t="str">
        <f>_xlfn.CONCAT("0.00292 - (0.0093 * ",B261,"_mRNA)")</f>
        <v>0.00292 - (0.0093 * E2_6_1_83_mRNA)</v>
      </c>
      <c r="H261" s="26" t="str">
        <f>_xlfn.CONCAT("(0.278 * ",B261,"_mRNA)"," - (0.00000278 * ",B261,")")</f>
        <v>(0.278 * E2_6_1_83_mRNA) - (0.00000278 * E2_6_1_83)</v>
      </c>
      <c r="I261" s="26" t="str">
        <f>_xlfn.CONCAT("mRNA",A261,": -&gt; ",B261,"_mRNA | ",G261)</f>
        <v>mRNA260: -&gt; E2_6_1_83_mRNA | 0.00292 - (0.0093 * E2_6_1_83_mRNA)</v>
      </c>
      <c r="J261" s="26" t="str">
        <f>_xlfn.CONCAT("Peptide",A261,": -&gt; ",B261," | ",H261)</f>
        <v>Peptide260: -&gt; E2_6_1_83 | (0.278 * E2_6_1_83_mRNA) - (0.00000278 * E2_6_1_83)</v>
      </c>
    </row>
    <row r="262" spans="1:10" ht="31">
      <c r="A262" s="26">
        <f>ROW(A261)</f>
        <v>261</v>
      </c>
      <c r="B262" s="26" t="s">
        <v>17268</v>
      </c>
      <c r="C262" s="30" t="str">
        <f>_xlfn.CONCAT(B262,"_mRNA : ",B262,"_mRNA")</f>
        <v>E2_6_1_85_mRNA : E2_6_1_85_mRNA</v>
      </c>
      <c r="D262" s="30" t="str">
        <f>_xlfn.CONCAT(B262," : ", B262)</f>
        <v>E2_6_1_85 : E2_6_1_85</v>
      </c>
      <c r="E262" s="5" t="str">
        <f>_xlfn.CONCAT(B262,"_mRNA : ",0)</f>
        <v>E2_6_1_85_mRNA : 0</v>
      </c>
      <c r="F262" s="5" t="str">
        <f>_xlfn.CONCAT(B262," : ", 0)</f>
        <v>E2_6_1_85 : 0</v>
      </c>
      <c r="G262" s="26" t="str">
        <f>_xlfn.CONCAT("0.00292 - (0.0093 * ",B262,"_mRNA)")</f>
        <v>0.00292 - (0.0093 * E2_6_1_85_mRNA)</v>
      </c>
      <c r="H262" s="26" t="str">
        <f>_xlfn.CONCAT("(0.278 * ",B262,"_mRNA)"," - (0.00000278 * ",B262,")")</f>
        <v>(0.278 * E2_6_1_85_mRNA) - (0.00000278 * E2_6_1_85)</v>
      </c>
      <c r="I262" s="26" t="str">
        <f>_xlfn.CONCAT("mRNA",A262,": -&gt; ",B262,"_mRNA | ",G262)</f>
        <v>mRNA261: -&gt; E2_6_1_85_mRNA | 0.00292 - (0.0093 * E2_6_1_85_mRNA)</v>
      </c>
      <c r="J262" s="26" t="str">
        <f>_xlfn.CONCAT("Peptide",A262,": -&gt; ",B262," | ",H262)</f>
        <v>Peptide261: -&gt; E2_6_1_85 | (0.278 * E2_6_1_85_mRNA) - (0.00000278 * E2_6_1_85)</v>
      </c>
    </row>
    <row r="263" spans="1:10" ht="31">
      <c r="A263" s="26">
        <f>ROW(A262)</f>
        <v>262</v>
      </c>
      <c r="B263" s="26" t="s">
        <v>17269</v>
      </c>
      <c r="C263" s="30" t="str">
        <f>_xlfn.CONCAT(B263,"_mRNA : ",B263,"_mRNA")</f>
        <v>E2_6_1_9_mRNA : E2_6_1_9_mRNA</v>
      </c>
      <c r="D263" s="30" t="str">
        <f>_xlfn.CONCAT(B263," : ", B263)</f>
        <v>E2_6_1_9 : E2_6_1_9</v>
      </c>
      <c r="E263" s="5" t="str">
        <f>_xlfn.CONCAT(B263,"_mRNA : ",0)</f>
        <v>E2_6_1_9_mRNA : 0</v>
      </c>
      <c r="F263" s="5" t="str">
        <f>_xlfn.CONCAT(B263," : ", 0)</f>
        <v>E2_6_1_9 : 0</v>
      </c>
      <c r="G263" s="26" t="str">
        <f>_xlfn.CONCAT("0.00292 - (0.0093 * ",B263,"_mRNA)")</f>
        <v>0.00292 - (0.0093 * E2_6_1_9_mRNA)</v>
      </c>
      <c r="H263" s="26" t="str">
        <f>_xlfn.CONCAT("(0.278 * ",B263,"_mRNA)"," - (0.00000278 * ",B263,")")</f>
        <v>(0.278 * E2_6_1_9_mRNA) - (0.00000278 * E2_6_1_9)</v>
      </c>
      <c r="I263" s="26" t="str">
        <f>_xlfn.CONCAT("mRNA",A263,": -&gt; ",B263,"_mRNA | ",G263)</f>
        <v>mRNA262: -&gt; E2_6_1_9_mRNA | 0.00292 - (0.0093 * E2_6_1_9_mRNA)</v>
      </c>
      <c r="J263" s="26" t="str">
        <f>_xlfn.CONCAT("Peptide",A263,": -&gt; ",B263," | ",H263)</f>
        <v>Peptide262: -&gt; E2_6_1_9 | (0.278 * E2_6_1_9_mRNA) - (0.00000278 * E2_6_1_9)</v>
      </c>
    </row>
    <row r="264" spans="1:10" ht="31">
      <c r="A264" s="26">
        <f>ROW(A263)</f>
        <v>263</v>
      </c>
      <c r="B264" s="26" t="s">
        <v>17270</v>
      </c>
      <c r="C264" s="30" t="str">
        <f>_xlfn.CONCAT(B264,"_mRNA : ",B264,"_mRNA")</f>
        <v>E2_7_1_100_mRNA : E2_7_1_100_mRNA</v>
      </c>
      <c r="D264" s="30" t="str">
        <f>_xlfn.CONCAT(B264," : ", B264)</f>
        <v>E2_7_1_100 : E2_7_1_100</v>
      </c>
      <c r="E264" s="5" t="str">
        <f>_xlfn.CONCAT(B264,"_mRNA : ",0)</f>
        <v>E2_7_1_100_mRNA : 0</v>
      </c>
      <c r="F264" s="5" t="str">
        <f>_xlfn.CONCAT(B264," : ", 0)</f>
        <v>E2_7_1_100 : 0</v>
      </c>
      <c r="G264" s="26" t="str">
        <f>_xlfn.CONCAT("0.00292 - (0.0093 * ",B264,"_mRNA)")</f>
        <v>0.00292 - (0.0093 * E2_7_1_100_mRNA)</v>
      </c>
      <c r="H264" s="26" t="str">
        <f>_xlfn.CONCAT("(0.278 * ",B264,"_mRNA)"," - (0.00000278 * ",B264,")")</f>
        <v>(0.278 * E2_7_1_100_mRNA) - (0.00000278 * E2_7_1_100)</v>
      </c>
      <c r="I264" s="26" t="str">
        <f>_xlfn.CONCAT("mRNA",A264,": -&gt; ",B264,"_mRNA | ",G264)</f>
        <v>mRNA263: -&gt; E2_7_1_100_mRNA | 0.00292 - (0.0093 * E2_7_1_100_mRNA)</v>
      </c>
      <c r="J264" s="26" t="str">
        <f>_xlfn.CONCAT("Peptide",A264,": -&gt; ",B264," | ",H264)</f>
        <v>Peptide263: -&gt; E2_7_1_100 | (0.278 * E2_7_1_100_mRNA) - (0.00000278 * E2_7_1_100)</v>
      </c>
    </row>
    <row r="265" spans="1:10" ht="31">
      <c r="A265" s="26">
        <f>ROW(A264)</f>
        <v>264</v>
      </c>
      <c r="B265" s="26" t="s">
        <v>17271</v>
      </c>
      <c r="C265" s="30" t="str">
        <f>_xlfn.CONCAT(B265,"_mRNA : ",B265,"_mRNA")</f>
        <v>E2_7_1_102_mRNA : E2_7_1_102_mRNA</v>
      </c>
      <c r="D265" s="30" t="str">
        <f>_xlfn.CONCAT(B265," : ", B265)</f>
        <v>E2_7_1_102 : E2_7_1_102</v>
      </c>
      <c r="E265" s="5" t="str">
        <f>_xlfn.CONCAT(B265,"_mRNA : ",0)</f>
        <v>E2_7_1_102_mRNA : 0</v>
      </c>
      <c r="F265" s="5" t="str">
        <f>_xlfn.CONCAT(B265," : ", 0)</f>
        <v>E2_7_1_102 : 0</v>
      </c>
      <c r="G265" s="26" t="str">
        <f>_xlfn.CONCAT("0.00292 - (0.0093 * ",B265,"_mRNA)")</f>
        <v>0.00292 - (0.0093 * E2_7_1_102_mRNA)</v>
      </c>
      <c r="H265" s="26" t="str">
        <f>_xlfn.CONCAT("(0.278 * ",B265,"_mRNA)"," - (0.00000278 * ",B265,")")</f>
        <v>(0.278 * E2_7_1_102_mRNA) - (0.00000278 * E2_7_1_102)</v>
      </c>
      <c r="I265" s="26" t="str">
        <f>_xlfn.CONCAT("mRNA",A265,": -&gt; ",B265,"_mRNA | ",G265)</f>
        <v>mRNA264: -&gt; E2_7_1_102_mRNA | 0.00292 - (0.0093 * E2_7_1_102_mRNA)</v>
      </c>
      <c r="J265" s="26" t="str">
        <f>_xlfn.CONCAT("Peptide",A265,": -&gt; ",B265," | ",H265)</f>
        <v>Peptide264: -&gt; E2_7_1_102 | (0.278 * E2_7_1_102_mRNA) - (0.00000278 * E2_7_1_102)</v>
      </c>
    </row>
    <row r="266" spans="1:10" ht="31">
      <c r="A266" s="26">
        <f>ROW(A265)</f>
        <v>265</v>
      </c>
      <c r="B266" s="26" t="s">
        <v>17272</v>
      </c>
      <c r="C266" s="30" t="str">
        <f>_xlfn.CONCAT(B266,"_mRNA : ",B266,"_mRNA")</f>
        <v>E2_7_1_107_mRNA : E2_7_1_107_mRNA</v>
      </c>
      <c r="D266" s="30" t="str">
        <f>_xlfn.CONCAT(B266," : ", B266)</f>
        <v>E2_7_1_107 : E2_7_1_107</v>
      </c>
      <c r="E266" s="5" t="str">
        <f>_xlfn.CONCAT(B266,"_mRNA : ",0)</f>
        <v>E2_7_1_107_mRNA : 0</v>
      </c>
      <c r="F266" s="5" t="str">
        <f>_xlfn.CONCAT(B266," : ", 0)</f>
        <v>E2_7_1_107 : 0</v>
      </c>
      <c r="G266" s="26" t="str">
        <f>_xlfn.CONCAT("0.00292 - (0.0093 * ",B266,"_mRNA)")</f>
        <v>0.00292 - (0.0093 * E2_7_1_107_mRNA)</v>
      </c>
      <c r="H266" s="26" t="str">
        <f>_xlfn.CONCAT("(0.278 * ",B266,"_mRNA)"," - (0.00000278 * ",B266,")")</f>
        <v>(0.278 * E2_7_1_107_mRNA) - (0.00000278 * E2_7_1_107)</v>
      </c>
      <c r="I266" s="26" t="str">
        <f>_xlfn.CONCAT("mRNA",A266,": -&gt; ",B266,"_mRNA | ",G266)</f>
        <v>mRNA265: -&gt; E2_7_1_107_mRNA | 0.00292 - (0.0093 * E2_7_1_107_mRNA)</v>
      </c>
      <c r="J266" s="26" t="str">
        <f>_xlfn.CONCAT("Peptide",A266,": -&gt; ",B266," | ",H266)</f>
        <v>Peptide265: -&gt; E2_7_1_107 | (0.278 * E2_7_1_107_mRNA) - (0.00000278 * E2_7_1_107)</v>
      </c>
    </row>
    <row r="267" spans="1:10" ht="31">
      <c r="A267" s="26">
        <f>ROW(A266)</f>
        <v>266</v>
      </c>
      <c r="B267" s="26" t="s">
        <v>17273</v>
      </c>
      <c r="C267" s="30" t="str">
        <f>_xlfn.CONCAT(B267,"_mRNA : ",B267,"_mRNA")</f>
        <v>E2_7_1_11_mRNA : E2_7_1_11_mRNA</v>
      </c>
      <c r="D267" s="30" t="str">
        <f>_xlfn.CONCAT(B267," : ", B267)</f>
        <v>E2_7_1_11 : E2_7_1_11</v>
      </c>
      <c r="E267" s="5" t="str">
        <f>_xlfn.CONCAT(B267,"_mRNA : ",0)</f>
        <v>E2_7_1_11_mRNA : 0</v>
      </c>
      <c r="F267" s="5" t="str">
        <f>_xlfn.CONCAT(B267," : ", 0)</f>
        <v>E2_7_1_11 : 0</v>
      </c>
      <c r="G267" s="26" t="str">
        <f>_xlfn.CONCAT("0.00292 - (0.0093 * ",B267,"_mRNA)")</f>
        <v>0.00292 - (0.0093 * E2_7_1_11_mRNA)</v>
      </c>
      <c r="H267" s="26" t="str">
        <f>_xlfn.CONCAT("(0.278 * ",B267,"_mRNA)"," - (0.00000278 * ",B267,")")</f>
        <v>(0.278 * E2_7_1_11_mRNA) - (0.00000278 * E2_7_1_11)</v>
      </c>
      <c r="I267" s="26" t="str">
        <f>_xlfn.CONCAT("mRNA",A267,": -&gt; ",B267,"_mRNA | ",G267)</f>
        <v>mRNA266: -&gt; E2_7_1_11_mRNA | 0.00292 - (0.0093 * E2_7_1_11_mRNA)</v>
      </c>
      <c r="J267" s="26" t="str">
        <f>_xlfn.CONCAT("Peptide",A267,": -&gt; ",B267," | ",H267)</f>
        <v>Peptide266: -&gt; E2_7_1_11 | (0.278 * E2_7_1_11_mRNA) - (0.00000278 * E2_7_1_11)</v>
      </c>
    </row>
    <row r="268" spans="1:10" ht="31">
      <c r="A268" s="26">
        <f>ROW(A267)</f>
        <v>267</v>
      </c>
      <c r="B268" s="26" t="s">
        <v>17274</v>
      </c>
      <c r="C268" s="30" t="str">
        <f>_xlfn.CONCAT(B268,"_mRNA : ",B268,"_mRNA")</f>
        <v>E2_7_1_113_mRNA : E2_7_1_113_mRNA</v>
      </c>
      <c r="D268" s="30" t="str">
        <f>_xlfn.CONCAT(B268," : ", B268)</f>
        <v>E2_7_1_113 : E2_7_1_113</v>
      </c>
      <c r="E268" s="5" t="str">
        <f>_xlfn.CONCAT(B268,"_mRNA : ",0)</f>
        <v>E2_7_1_113_mRNA : 0</v>
      </c>
      <c r="F268" s="5" t="str">
        <f>_xlfn.CONCAT(B268," : ", 0)</f>
        <v>E2_7_1_113 : 0</v>
      </c>
      <c r="G268" s="26" t="str">
        <f>_xlfn.CONCAT("0.00292 - (0.0093 * ",B268,"_mRNA)")</f>
        <v>0.00292 - (0.0093 * E2_7_1_113_mRNA)</v>
      </c>
      <c r="H268" s="26" t="str">
        <f>_xlfn.CONCAT("(0.278 * ",B268,"_mRNA)"," - (0.00000278 * ",B268,")")</f>
        <v>(0.278 * E2_7_1_113_mRNA) - (0.00000278 * E2_7_1_113)</v>
      </c>
      <c r="I268" s="26" t="str">
        <f>_xlfn.CONCAT("mRNA",A268,": -&gt; ",B268,"_mRNA | ",G268)</f>
        <v>mRNA267: -&gt; E2_7_1_113_mRNA | 0.00292 - (0.0093 * E2_7_1_113_mRNA)</v>
      </c>
      <c r="J268" s="26" t="str">
        <f>_xlfn.CONCAT("Peptide",A268,": -&gt; ",B268," | ",H268)</f>
        <v>Peptide267: -&gt; E2_7_1_113 | (0.278 * E2_7_1_113_mRNA) - (0.00000278 * E2_7_1_113)</v>
      </c>
    </row>
    <row r="269" spans="1:10" ht="31">
      <c r="A269" s="26">
        <f>ROW(A268)</f>
        <v>268</v>
      </c>
      <c r="B269" s="26" t="s">
        <v>17275</v>
      </c>
      <c r="C269" s="30" t="str">
        <f>_xlfn.CONCAT(B269,"_mRNA : ",B269,"_mRNA")</f>
        <v>E2_7_1_12_mRNA : E2_7_1_12_mRNA</v>
      </c>
      <c r="D269" s="30" t="str">
        <f>_xlfn.CONCAT(B269," : ", B269)</f>
        <v>E2_7_1_12 : E2_7_1_12</v>
      </c>
      <c r="E269" s="5" t="str">
        <f>_xlfn.CONCAT(B269,"_mRNA : ",0)</f>
        <v>E2_7_1_12_mRNA : 0</v>
      </c>
      <c r="F269" s="5" t="str">
        <f>_xlfn.CONCAT(B269," : ", 0)</f>
        <v>E2_7_1_12 : 0</v>
      </c>
      <c r="G269" s="26" t="str">
        <f>_xlfn.CONCAT("0.00292 - (0.0093 * ",B269,"_mRNA)")</f>
        <v>0.00292 - (0.0093 * E2_7_1_12_mRNA)</v>
      </c>
      <c r="H269" s="26" t="str">
        <f>_xlfn.CONCAT("(0.278 * ",B269,"_mRNA)"," - (0.00000278 * ",B269,")")</f>
        <v>(0.278 * E2_7_1_12_mRNA) - (0.00000278 * E2_7_1_12)</v>
      </c>
      <c r="I269" s="26" t="str">
        <f>_xlfn.CONCAT("mRNA",A269,": -&gt; ",B269,"_mRNA | ",G269)</f>
        <v>mRNA268: -&gt; E2_7_1_12_mRNA | 0.00292 - (0.0093 * E2_7_1_12_mRNA)</v>
      </c>
      <c r="J269" s="26" t="str">
        <f>_xlfn.CONCAT("Peptide",A269,": -&gt; ",B269," | ",H269)</f>
        <v>Peptide268: -&gt; E2_7_1_12 | (0.278 * E2_7_1_12_mRNA) - (0.00000278 * E2_7_1_12)</v>
      </c>
    </row>
    <row r="270" spans="1:10" ht="31">
      <c r="A270" s="26">
        <f>ROW(A269)</f>
        <v>269</v>
      </c>
      <c r="B270" s="26" t="s">
        <v>17276</v>
      </c>
      <c r="C270" s="30" t="str">
        <f>_xlfn.CONCAT(B270,"_mRNA : ",B270,"_mRNA")</f>
        <v>E2_7_1_148_mRNA : E2_7_1_148_mRNA</v>
      </c>
      <c r="D270" s="30" t="str">
        <f>_xlfn.CONCAT(B270," : ", B270)</f>
        <v>E2_7_1_148 : E2_7_1_148</v>
      </c>
      <c r="E270" s="5" t="str">
        <f>_xlfn.CONCAT(B270,"_mRNA : ",0)</f>
        <v>E2_7_1_148_mRNA : 0</v>
      </c>
      <c r="F270" s="5" t="str">
        <f>_xlfn.CONCAT(B270," : ", 0)</f>
        <v>E2_7_1_148 : 0</v>
      </c>
      <c r="G270" s="26" t="str">
        <f>_xlfn.CONCAT("0.00292 - (0.0093 * ",B270,"_mRNA)")</f>
        <v>0.00292 - (0.0093 * E2_7_1_148_mRNA)</v>
      </c>
      <c r="H270" s="26" t="str">
        <f>_xlfn.CONCAT("(0.278 * ",B270,"_mRNA)"," - (0.00000278 * ",B270,")")</f>
        <v>(0.278 * E2_7_1_148_mRNA) - (0.00000278 * E2_7_1_148)</v>
      </c>
      <c r="I270" s="26" t="str">
        <f>_xlfn.CONCAT("mRNA",A270,": -&gt; ",B270,"_mRNA | ",G270)</f>
        <v>mRNA269: -&gt; E2_7_1_148_mRNA | 0.00292 - (0.0093 * E2_7_1_148_mRNA)</v>
      </c>
      <c r="J270" s="26" t="str">
        <f>_xlfn.CONCAT("Peptide",A270,": -&gt; ",B270," | ",H270)</f>
        <v>Peptide269: -&gt; E2_7_1_148 | (0.278 * E2_7_1_148_mRNA) - (0.00000278 * E2_7_1_148)</v>
      </c>
    </row>
    <row r="271" spans="1:10" ht="31">
      <c r="A271" s="26">
        <f>ROW(A270)</f>
        <v>270</v>
      </c>
      <c r="B271" s="26" t="s">
        <v>17277</v>
      </c>
      <c r="C271" s="30" t="str">
        <f>_xlfn.CONCAT(B271,"_mRNA : ",B271,"_mRNA")</f>
        <v>E2_7_1_15_mRNA : E2_7_1_15_mRNA</v>
      </c>
      <c r="D271" s="30" t="str">
        <f>_xlfn.CONCAT(B271," : ", B271)</f>
        <v>E2_7_1_15 : E2_7_1_15</v>
      </c>
      <c r="E271" s="5" t="str">
        <f>_xlfn.CONCAT(B271,"_mRNA : ",0)</f>
        <v>E2_7_1_15_mRNA : 0</v>
      </c>
      <c r="F271" s="5" t="str">
        <f>_xlfn.CONCAT(B271," : ", 0)</f>
        <v>E2_7_1_15 : 0</v>
      </c>
      <c r="G271" s="26" t="str">
        <f>_xlfn.CONCAT("0.00292 - (0.0093 * ",B271,"_mRNA)")</f>
        <v>0.00292 - (0.0093 * E2_7_1_15_mRNA)</v>
      </c>
      <c r="H271" s="26" t="str">
        <f>_xlfn.CONCAT("(0.278 * ",B271,"_mRNA)"," - (0.00000278 * ",B271,")")</f>
        <v>(0.278 * E2_7_1_15_mRNA) - (0.00000278 * E2_7_1_15)</v>
      </c>
      <c r="I271" s="26" t="str">
        <f>_xlfn.CONCAT("mRNA",A271,": -&gt; ",B271,"_mRNA | ",G271)</f>
        <v>mRNA270: -&gt; E2_7_1_15_mRNA | 0.00292 - (0.0093 * E2_7_1_15_mRNA)</v>
      </c>
      <c r="J271" s="26" t="str">
        <f>_xlfn.CONCAT("Peptide",A271,": -&gt; ",B271," | ",H271)</f>
        <v>Peptide270: -&gt; E2_7_1_15 | (0.278 * E2_7_1_15_mRNA) - (0.00000278 * E2_7_1_15)</v>
      </c>
    </row>
    <row r="272" spans="1:10" ht="31">
      <c r="A272" s="26">
        <f>ROW(A271)</f>
        <v>271</v>
      </c>
      <c r="B272" s="26" t="s">
        <v>17278</v>
      </c>
      <c r="C272" s="30" t="str">
        <f>_xlfn.CONCAT(B272,"_mRNA : ",B272,"_mRNA")</f>
        <v>E2_7_1_16_mRNA : E2_7_1_16_mRNA</v>
      </c>
      <c r="D272" s="30" t="str">
        <f>_xlfn.CONCAT(B272," : ", B272)</f>
        <v>E2_7_1_16 : E2_7_1_16</v>
      </c>
      <c r="E272" s="5" t="str">
        <f>_xlfn.CONCAT(B272,"_mRNA : ",0)</f>
        <v>E2_7_1_16_mRNA : 0</v>
      </c>
      <c r="F272" s="5" t="str">
        <f>_xlfn.CONCAT(B272," : ", 0)</f>
        <v>E2_7_1_16 : 0</v>
      </c>
      <c r="G272" s="26" t="str">
        <f>_xlfn.CONCAT("0.00292 - (0.0093 * ",B272,"_mRNA)")</f>
        <v>0.00292 - (0.0093 * E2_7_1_16_mRNA)</v>
      </c>
      <c r="H272" s="26" t="str">
        <f>_xlfn.CONCAT("(0.278 * ",B272,"_mRNA)"," - (0.00000278 * ",B272,")")</f>
        <v>(0.278 * E2_7_1_16_mRNA) - (0.00000278 * E2_7_1_16)</v>
      </c>
      <c r="I272" s="26" t="str">
        <f>_xlfn.CONCAT("mRNA",A272,": -&gt; ",B272,"_mRNA | ",G272)</f>
        <v>mRNA271: -&gt; E2_7_1_16_mRNA | 0.00292 - (0.0093 * E2_7_1_16_mRNA)</v>
      </c>
      <c r="J272" s="26" t="str">
        <f>_xlfn.CONCAT("Peptide",A272,": -&gt; ",B272," | ",H272)</f>
        <v>Peptide271: -&gt; E2_7_1_16 | (0.278 * E2_7_1_16_mRNA) - (0.00000278 * E2_7_1_16)</v>
      </c>
    </row>
    <row r="273" spans="1:10" ht="31">
      <c r="A273" s="26">
        <f>ROW(A272)</f>
        <v>272</v>
      </c>
      <c r="B273" s="26" t="s">
        <v>17279</v>
      </c>
      <c r="C273" s="30" t="str">
        <f>_xlfn.CONCAT(B273,"_mRNA : ",B273,"_mRNA")</f>
        <v>E2_7_1_17_mRNA : E2_7_1_17_mRNA</v>
      </c>
      <c r="D273" s="30" t="str">
        <f>_xlfn.CONCAT(B273," : ", B273)</f>
        <v>E2_7_1_17 : E2_7_1_17</v>
      </c>
      <c r="E273" s="5" t="str">
        <f>_xlfn.CONCAT(B273,"_mRNA : ",0)</f>
        <v>E2_7_1_17_mRNA : 0</v>
      </c>
      <c r="F273" s="5" t="str">
        <f>_xlfn.CONCAT(B273," : ", 0)</f>
        <v>E2_7_1_17 : 0</v>
      </c>
      <c r="G273" s="26" t="str">
        <f>_xlfn.CONCAT("0.00292 - (0.0093 * ",B273,"_mRNA)")</f>
        <v>0.00292 - (0.0093 * E2_7_1_17_mRNA)</v>
      </c>
      <c r="H273" s="26" t="str">
        <f>_xlfn.CONCAT("(0.278 * ",B273,"_mRNA)"," - (0.00000278 * ",B273,")")</f>
        <v>(0.278 * E2_7_1_17_mRNA) - (0.00000278 * E2_7_1_17)</v>
      </c>
      <c r="I273" s="26" t="str">
        <f>_xlfn.CONCAT("mRNA",A273,": -&gt; ",B273,"_mRNA | ",G273)</f>
        <v>mRNA272: -&gt; E2_7_1_17_mRNA | 0.00292 - (0.0093 * E2_7_1_17_mRNA)</v>
      </c>
      <c r="J273" s="26" t="str">
        <f>_xlfn.CONCAT("Peptide",A273,": -&gt; ",B273," | ",H273)</f>
        <v>Peptide272: -&gt; E2_7_1_17 | (0.278 * E2_7_1_17_mRNA) - (0.00000278 * E2_7_1_17)</v>
      </c>
    </row>
    <row r="274" spans="1:10" ht="31">
      <c r="A274" s="26">
        <f>ROW(A273)</f>
        <v>273</v>
      </c>
      <c r="B274" s="26" t="s">
        <v>17280</v>
      </c>
      <c r="C274" s="30" t="str">
        <f>_xlfn.CONCAT(B274,"_mRNA : ",B274,"_mRNA")</f>
        <v>E2_7_1_191_mRNA : E2_7_1_191_mRNA</v>
      </c>
      <c r="D274" s="30" t="str">
        <f>_xlfn.CONCAT(B274," : ", B274)</f>
        <v>E2_7_1_191 : E2_7_1_191</v>
      </c>
      <c r="E274" s="5" t="str">
        <f>_xlfn.CONCAT(B274,"_mRNA : ",0)</f>
        <v>E2_7_1_191_mRNA : 0</v>
      </c>
      <c r="F274" s="5" t="str">
        <f>_xlfn.CONCAT(B274," : ", 0)</f>
        <v>E2_7_1_191 : 0</v>
      </c>
      <c r="G274" s="26" t="str">
        <f>_xlfn.CONCAT("0.00292 - (0.0093 * ",B274,"_mRNA)")</f>
        <v>0.00292 - (0.0093 * E2_7_1_191_mRNA)</v>
      </c>
      <c r="H274" s="26" t="str">
        <f>_xlfn.CONCAT("(0.278 * ",B274,"_mRNA)"," - (0.00000278 * ",B274,")")</f>
        <v>(0.278 * E2_7_1_191_mRNA) - (0.00000278 * E2_7_1_191)</v>
      </c>
      <c r="I274" s="26" t="str">
        <f>_xlfn.CONCAT("mRNA",A274,": -&gt; ",B274,"_mRNA | ",G274)</f>
        <v>mRNA273: -&gt; E2_7_1_191_mRNA | 0.00292 - (0.0093 * E2_7_1_191_mRNA)</v>
      </c>
      <c r="J274" s="26" t="str">
        <f>_xlfn.CONCAT("Peptide",A274,": -&gt; ",B274," | ",H274)</f>
        <v>Peptide273: -&gt; E2_7_1_191 | (0.278 * E2_7_1_191_mRNA) - (0.00000278 * E2_7_1_191)</v>
      </c>
    </row>
    <row r="275" spans="1:10" ht="31">
      <c r="A275" s="26">
        <f>ROW(A274)</f>
        <v>274</v>
      </c>
      <c r="B275" s="26" t="s">
        <v>17281</v>
      </c>
      <c r="C275" s="30" t="str">
        <f>_xlfn.CONCAT(B275,"_mRNA : ",B275,"_mRNA")</f>
        <v>E2_7_1_192_mRNA : E2_7_1_192_mRNA</v>
      </c>
      <c r="D275" s="30" t="str">
        <f>_xlfn.CONCAT(B275," : ", B275)</f>
        <v>E2_7_1_192 : E2_7_1_192</v>
      </c>
      <c r="E275" s="5" t="str">
        <f>_xlfn.CONCAT(B275,"_mRNA : ",0)</f>
        <v>E2_7_1_192_mRNA : 0</v>
      </c>
      <c r="F275" s="5" t="str">
        <f>_xlfn.CONCAT(B275," : ", 0)</f>
        <v>E2_7_1_192 : 0</v>
      </c>
      <c r="G275" s="26" t="str">
        <f>_xlfn.CONCAT("0.00292 - (0.0093 * ",B275,"_mRNA)")</f>
        <v>0.00292 - (0.0093 * E2_7_1_192_mRNA)</v>
      </c>
      <c r="H275" s="26" t="str">
        <f>_xlfn.CONCAT("(0.278 * ",B275,"_mRNA)"," - (0.00000278 * ",B275,")")</f>
        <v>(0.278 * E2_7_1_192_mRNA) - (0.00000278 * E2_7_1_192)</v>
      </c>
      <c r="I275" s="26" t="str">
        <f>_xlfn.CONCAT("mRNA",A275,": -&gt; ",B275,"_mRNA | ",G275)</f>
        <v>mRNA274: -&gt; E2_7_1_192_mRNA | 0.00292 - (0.0093 * E2_7_1_192_mRNA)</v>
      </c>
      <c r="J275" s="26" t="str">
        <f>_xlfn.CONCAT("Peptide",A275,": -&gt; ",B275," | ",H275)</f>
        <v>Peptide274: -&gt; E2_7_1_192 | (0.278 * E2_7_1_192_mRNA) - (0.00000278 * E2_7_1_192)</v>
      </c>
    </row>
    <row r="276" spans="1:10" ht="31">
      <c r="A276" s="26">
        <f>ROW(A275)</f>
        <v>275</v>
      </c>
      <c r="B276" s="26" t="s">
        <v>17282</v>
      </c>
      <c r="C276" s="30" t="str">
        <f>_xlfn.CONCAT(B276,"_mRNA : ",B276,"_mRNA")</f>
        <v>E2_7_1_193_mRNA : E2_7_1_193_mRNA</v>
      </c>
      <c r="D276" s="30" t="str">
        <f>_xlfn.CONCAT(B276," : ", B276)</f>
        <v>E2_7_1_193 : E2_7_1_193</v>
      </c>
      <c r="E276" s="5" t="str">
        <f>_xlfn.CONCAT(B276,"_mRNA : ",0)</f>
        <v>E2_7_1_193_mRNA : 0</v>
      </c>
      <c r="F276" s="5" t="str">
        <f>_xlfn.CONCAT(B276," : ", 0)</f>
        <v>E2_7_1_193 : 0</v>
      </c>
      <c r="G276" s="26" t="str">
        <f>_xlfn.CONCAT("0.00292 - (0.0093 * ",B276,"_mRNA)")</f>
        <v>0.00292 - (0.0093 * E2_7_1_193_mRNA)</v>
      </c>
      <c r="H276" s="26" t="str">
        <f>_xlfn.CONCAT("(0.278 * ",B276,"_mRNA)"," - (0.00000278 * ",B276,")")</f>
        <v>(0.278 * E2_7_1_193_mRNA) - (0.00000278 * E2_7_1_193)</v>
      </c>
      <c r="I276" s="26" t="str">
        <f>_xlfn.CONCAT("mRNA",A276,": -&gt; ",B276,"_mRNA | ",G276)</f>
        <v>mRNA275: -&gt; E2_7_1_193_mRNA | 0.00292 - (0.0093 * E2_7_1_193_mRNA)</v>
      </c>
      <c r="J276" s="26" t="str">
        <f>_xlfn.CONCAT("Peptide",A276,": -&gt; ",B276," | ",H276)</f>
        <v>Peptide275: -&gt; E2_7_1_193 | (0.278 * E2_7_1_193_mRNA) - (0.00000278 * E2_7_1_193)</v>
      </c>
    </row>
    <row r="277" spans="1:10" ht="31">
      <c r="A277" s="26">
        <f>ROW(A276)</f>
        <v>276</v>
      </c>
      <c r="B277" s="26" t="s">
        <v>17283</v>
      </c>
      <c r="C277" s="30" t="str">
        <f>_xlfn.CONCAT(B277,"_mRNA : ",B277,"_mRNA")</f>
        <v>E2_7_1_197_mRNA : E2_7_1_197_mRNA</v>
      </c>
      <c r="D277" s="30" t="str">
        <f>_xlfn.CONCAT(B277," : ", B277)</f>
        <v>E2_7_1_197 : E2_7_1_197</v>
      </c>
      <c r="E277" s="5" t="str">
        <f>_xlfn.CONCAT(B277,"_mRNA : ",0)</f>
        <v>E2_7_1_197_mRNA : 0</v>
      </c>
      <c r="F277" s="5" t="str">
        <f>_xlfn.CONCAT(B277," : ", 0)</f>
        <v>E2_7_1_197 : 0</v>
      </c>
      <c r="G277" s="26" t="str">
        <f>_xlfn.CONCAT("0.00292 - (0.0093 * ",B277,"_mRNA)")</f>
        <v>0.00292 - (0.0093 * E2_7_1_197_mRNA)</v>
      </c>
      <c r="H277" s="26" t="str">
        <f>_xlfn.CONCAT("(0.278 * ",B277,"_mRNA)"," - (0.00000278 * ",B277,")")</f>
        <v>(0.278 * E2_7_1_197_mRNA) - (0.00000278 * E2_7_1_197)</v>
      </c>
      <c r="I277" s="26" t="str">
        <f>_xlfn.CONCAT("mRNA",A277,": -&gt; ",B277,"_mRNA | ",G277)</f>
        <v>mRNA276: -&gt; E2_7_1_197_mRNA | 0.00292 - (0.0093 * E2_7_1_197_mRNA)</v>
      </c>
      <c r="J277" s="26" t="str">
        <f>_xlfn.CONCAT("Peptide",A277,": -&gt; ",B277," | ",H277)</f>
        <v>Peptide276: -&gt; E2_7_1_197 | (0.278 * E2_7_1_197_mRNA) - (0.00000278 * E2_7_1_197)</v>
      </c>
    </row>
    <row r="278" spans="1:10" ht="31">
      <c r="A278" s="26">
        <f>ROW(A277)</f>
        <v>277</v>
      </c>
      <c r="B278" s="26" t="s">
        <v>17284</v>
      </c>
      <c r="C278" s="30" t="str">
        <f>_xlfn.CONCAT(B278,"_mRNA : ",B278,"_mRNA")</f>
        <v>E2_7_1_199_mRNA : E2_7_1_199_mRNA</v>
      </c>
      <c r="D278" s="30" t="str">
        <f>_xlfn.CONCAT(B278," : ", B278)</f>
        <v>E2_7_1_199 : E2_7_1_199</v>
      </c>
      <c r="E278" s="5" t="str">
        <f>_xlfn.CONCAT(B278,"_mRNA : ",0)</f>
        <v>E2_7_1_199_mRNA : 0</v>
      </c>
      <c r="F278" s="5" t="str">
        <f>_xlfn.CONCAT(B278," : ", 0)</f>
        <v>E2_7_1_199 : 0</v>
      </c>
      <c r="G278" s="26" t="str">
        <f>_xlfn.CONCAT("0.00292 - (0.0093 * ",B278,"_mRNA)")</f>
        <v>0.00292 - (0.0093 * E2_7_1_199_mRNA)</v>
      </c>
      <c r="H278" s="26" t="str">
        <f>_xlfn.CONCAT("(0.278 * ",B278,"_mRNA)"," - (0.00000278 * ",B278,")")</f>
        <v>(0.278 * E2_7_1_199_mRNA) - (0.00000278 * E2_7_1_199)</v>
      </c>
      <c r="I278" s="26" t="str">
        <f>_xlfn.CONCAT("mRNA",A278,": -&gt; ",B278,"_mRNA | ",G278)</f>
        <v>mRNA277: -&gt; E2_7_1_199_mRNA | 0.00292 - (0.0093 * E2_7_1_199_mRNA)</v>
      </c>
      <c r="J278" s="26" t="str">
        <f>_xlfn.CONCAT("Peptide",A278,": -&gt; ",B278," | ",H278)</f>
        <v>Peptide277: -&gt; E2_7_1_199 | (0.278 * E2_7_1_199_mRNA) - (0.00000278 * E2_7_1_199)</v>
      </c>
    </row>
    <row r="279" spans="1:10" ht="31">
      <c r="A279" s="26">
        <f>ROW(A278)</f>
        <v>278</v>
      </c>
      <c r="B279" s="26" t="s">
        <v>17285</v>
      </c>
      <c r="C279" s="30" t="str">
        <f>_xlfn.CONCAT(B279,"_mRNA : ",B279,"_mRNA")</f>
        <v>E2_7_1_2_mRNA : E2_7_1_2_mRNA</v>
      </c>
      <c r="D279" s="30" t="str">
        <f>_xlfn.CONCAT(B279," : ", B279)</f>
        <v>E2_7_1_2 : E2_7_1_2</v>
      </c>
      <c r="E279" s="5" t="str">
        <f>_xlfn.CONCAT(B279,"_mRNA : ",0)</f>
        <v>E2_7_1_2_mRNA : 0</v>
      </c>
      <c r="F279" s="5" t="str">
        <f>_xlfn.CONCAT(B279," : ", 0)</f>
        <v>E2_7_1_2 : 0</v>
      </c>
      <c r="G279" s="26" t="str">
        <f>_xlfn.CONCAT("0.00292 - (0.0093 * ",B279,"_mRNA)")</f>
        <v>0.00292 - (0.0093 * E2_7_1_2_mRNA)</v>
      </c>
      <c r="H279" s="26" t="str">
        <f>_xlfn.CONCAT("(0.278 * ",B279,"_mRNA)"," - (0.00000278 * ",B279,")")</f>
        <v>(0.278 * E2_7_1_2_mRNA) - (0.00000278 * E2_7_1_2)</v>
      </c>
      <c r="I279" s="26" t="str">
        <f>_xlfn.CONCAT("mRNA",A279,": -&gt; ",B279,"_mRNA | ",G279)</f>
        <v>mRNA278: -&gt; E2_7_1_2_mRNA | 0.00292 - (0.0093 * E2_7_1_2_mRNA)</v>
      </c>
      <c r="J279" s="26" t="str">
        <f>_xlfn.CONCAT("Peptide",A279,": -&gt; ",B279," | ",H279)</f>
        <v>Peptide278: -&gt; E2_7_1_2 | (0.278 * E2_7_1_2_mRNA) - (0.00000278 * E2_7_1_2)</v>
      </c>
    </row>
    <row r="280" spans="1:10" ht="31">
      <c r="A280" s="26">
        <f>ROW(A279)</f>
        <v>279</v>
      </c>
      <c r="B280" s="26" t="s">
        <v>17286</v>
      </c>
      <c r="C280" s="30" t="str">
        <f>_xlfn.CONCAT(B280,"_mRNA : ",B280,"_mRNA")</f>
        <v>E2_7_1_201_mRNA : E2_7_1_201_mRNA</v>
      </c>
      <c r="D280" s="30" t="str">
        <f>_xlfn.CONCAT(B280," : ", B280)</f>
        <v>E2_7_1_201 : E2_7_1_201</v>
      </c>
      <c r="E280" s="5" t="str">
        <f>_xlfn.CONCAT(B280,"_mRNA : ",0)</f>
        <v>E2_7_1_201_mRNA : 0</v>
      </c>
      <c r="F280" s="5" t="str">
        <f>_xlfn.CONCAT(B280," : ", 0)</f>
        <v>E2_7_1_201 : 0</v>
      </c>
      <c r="G280" s="26" t="str">
        <f>_xlfn.CONCAT("0.00292 - (0.0093 * ",B280,"_mRNA)")</f>
        <v>0.00292 - (0.0093 * E2_7_1_201_mRNA)</v>
      </c>
      <c r="H280" s="26" t="str">
        <f>_xlfn.CONCAT("(0.278 * ",B280,"_mRNA)"," - (0.00000278 * ",B280,")")</f>
        <v>(0.278 * E2_7_1_201_mRNA) - (0.00000278 * E2_7_1_201)</v>
      </c>
      <c r="I280" s="26" t="str">
        <f>_xlfn.CONCAT("mRNA",A280,": -&gt; ",B280,"_mRNA | ",G280)</f>
        <v>mRNA279: -&gt; E2_7_1_201_mRNA | 0.00292 - (0.0093 * E2_7_1_201_mRNA)</v>
      </c>
      <c r="J280" s="26" t="str">
        <f>_xlfn.CONCAT("Peptide",A280,": -&gt; ",B280," | ",H280)</f>
        <v>Peptide279: -&gt; E2_7_1_201 | (0.278 * E2_7_1_201_mRNA) - (0.00000278 * E2_7_1_201)</v>
      </c>
    </row>
    <row r="281" spans="1:10" ht="31">
      <c r="A281" s="26">
        <f>ROW(A280)</f>
        <v>280</v>
      </c>
      <c r="B281" s="26" t="s">
        <v>17287</v>
      </c>
      <c r="C281" s="30" t="str">
        <f>_xlfn.CONCAT(B281,"_mRNA : ",B281,"_mRNA")</f>
        <v>E2_7_1_202_mRNA : E2_7_1_202_mRNA</v>
      </c>
      <c r="D281" s="30" t="str">
        <f>_xlfn.CONCAT(B281," : ", B281)</f>
        <v>E2_7_1_202 : E2_7_1_202</v>
      </c>
      <c r="E281" s="5" t="str">
        <f>_xlfn.CONCAT(B281,"_mRNA : ",0)</f>
        <v>E2_7_1_202_mRNA : 0</v>
      </c>
      <c r="F281" s="5" t="str">
        <f>_xlfn.CONCAT(B281," : ", 0)</f>
        <v>E2_7_1_202 : 0</v>
      </c>
      <c r="G281" s="26" t="str">
        <f>_xlfn.CONCAT("0.00292 - (0.0093 * ",B281,"_mRNA)")</f>
        <v>0.00292 - (0.0093 * E2_7_1_202_mRNA)</v>
      </c>
      <c r="H281" s="26" t="str">
        <f>_xlfn.CONCAT("(0.278 * ",B281,"_mRNA)"," - (0.00000278 * ",B281,")")</f>
        <v>(0.278 * E2_7_1_202_mRNA) - (0.00000278 * E2_7_1_202)</v>
      </c>
      <c r="I281" s="26" t="str">
        <f>_xlfn.CONCAT("mRNA",A281,": -&gt; ",B281,"_mRNA | ",G281)</f>
        <v>mRNA280: -&gt; E2_7_1_202_mRNA | 0.00292 - (0.0093 * E2_7_1_202_mRNA)</v>
      </c>
      <c r="J281" s="26" t="str">
        <f>_xlfn.CONCAT("Peptide",A281,": -&gt; ",B281," | ",H281)</f>
        <v>Peptide280: -&gt; E2_7_1_202 | (0.278 * E2_7_1_202_mRNA) - (0.00000278 * E2_7_1_202)</v>
      </c>
    </row>
    <row r="282" spans="1:10" ht="31">
      <c r="A282" s="26">
        <f>ROW(A281)</f>
        <v>281</v>
      </c>
      <c r="B282" s="26" t="s">
        <v>17288</v>
      </c>
      <c r="C282" s="30" t="str">
        <f>_xlfn.CONCAT(B282,"_mRNA : ",B282,"_mRNA")</f>
        <v>E2_7_1_21_mRNA : E2_7_1_21_mRNA</v>
      </c>
      <c r="D282" s="30" t="str">
        <f>_xlfn.CONCAT(B282," : ", B282)</f>
        <v>E2_7_1_21 : E2_7_1_21</v>
      </c>
      <c r="E282" s="5" t="str">
        <f>_xlfn.CONCAT(B282,"_mRNA : ",0)</f>
        <v>E2_7_1_21_mRNA : 0</v>
      </c>
      <c r="F282" s="5" t="str">
        <f>_xlfn.CONCAT(B282," : ", 0)</f>
        <v>E2_7_1_21 : 0</v>
      </c>
      <c r="G282" s="26" t="str">
        <f>_xlfn.CONCAT("0.00292 - (0.0093 * ",B282,"_mRNA)")</f>
        <v>0.00292 - (0.0093 * E2_7_1_21_mRNA)</v>
      </c>
      <c r="H282" s="26" t="str">
        <f>_xlfn.CONCAT("(0.278 * ",B282,"_mRNA)"," - (0.00000278 * ",B282,")")</f>
        <v>(0.278 * E2_7_1_21_mRNA) - (0.00000278 * E2_7_1_21)</v>
      </c>
      <c r="I282" s="26" t="str">
        <f>_xlfn.CONCAT("mRNA",A282,": -&gt; ",B282,"_mRNA | ",G282)</f>
        <v>mRNA281: -&gt; E2_7_1_21_mRNA | 0.00292 - (0.0093 * E2_7_1_21_mRNA)</v>
      </c>
      <c r="J282" s="26" t="str">
        <f>_xlfn.CONCAT("Peptide",A282,": -&gt; ",B282," | ",H282)</f>
        <v>Peptide281: -&gt; E2_7_1_21 | (0.278 * E2_7_1_21_mRNA) - (0.00000278 * E2_7_1_21)</v>
      </c>
    </row>
    <row r="283" spans="1:10" ht="31">
      <c r="A283" s="26">
        <f>ROW(A282)</f>
        <v>282</v>
      </c>
      <c r="B283" s="26" t="s">
        <v>17289</v>
      </c>
      <c r="C283" s="30" t="str">
        <f>_xlfn.CONCAT(B283,"_mRNA : ",B283,"_mRNA")</f>
        <v>E2_7_1_211_mRNA : E2_7_1_211_mRNA</v>
      </c>
      <c r="D283" s="30" t="str">
        <f>_xlfn.CONCAT(B283," : ", B283)</f>
        <v>E2_7_1_211 : E2_7_1_211</v>
      </c>
      <c r="E283" s="5" t="str">
        <f>_xlfn.CONCAT(B283,"_mRNA : ",0)</f>
        <v>E2_7_1_211_mRNA : 0</v>
      </c>
      <c r="F283" s="5" t="str">
        <f>_xlfn.CONCAT(B283," : ", 0)</f>
        <v>E2_7_1_211 : 0</v>
      </c>
      <c r="G283" s="26" t="str">
        <f>_xlfn.CONCAT("0.00292 - (0.0093 * ",B283,"_mRNA)")</f>
        <v>0.00292 - (0.0093 * E2_7_1_211_mRNA)</v>
      </c>
      <c r="H283" s="26" t="str">
        <f>_xlfn.CONCAT("(0.278 * ",B283,"_mRNA)"," - (0.00000278 * ",B283,")")</f>
        <v>(0.278 * E2_7_1_211_mRNA) - (0.00000278 * E2_7_1_211)</v>
      </c>
      <c r="I283" s="26" t="str">
        <f>_xlfn.CONCAT("mRNA",A283,": -&gt; ",B283,"_mRNA | ",G283)</f>
        <v>mRNA282: -&gt; E2_7_1_211_mRNA | 0.00292 - (0.0093 * E2_7_1_211_mRNA)</v>
      </c>
      <c r="J283" s="26" t="str">
        <f>_xlfn.CONCAT("Peptide",A283,": -&gt; ",B283," | ",H283)</f>
        <v>Peptide282: -&gt; E2_7_1_211 | (0.278 * E2_7_1_211_mRNA) - (0.00000278 * E2_7_1_211)</v>
      </c>
    </row>
    <row r="284" spans="1:10" ht="31">
      <c r="A284" s="26">
        <f>ROW(A283)</f>
        <v>283</v>
      </c>
      <c r="B284" s="26" t="s">
        <v>17290</v>
      </c>
      <c r="C284" s="30" t="str">
        <f>_xlfn.CONCAT(B284,"_mRNA : ",B284,"_mRNA")</f>
        <v>E2_7_1_23_mRNA : E2_7_1_23_mRNA</v>
      </c>
      <c r="D284" s="30" t="str">
        <f>_xlfn.CONCAT(B284," : ", B284)</f>
        <v>E2_7_1_23 : E2_7_1_23</v>
      </c>
      <c r="E284" s="5" t="str">
        <f>_xlfn.CONCAT(B284,"_mRNA : ",0)</f>
        <v>E2_7_1_23_mRNA : 0</v>
      </c>
      <c r="F284" s="5" t="str">
        <f>_xlfn.CONCAT(B284," : ", 0)</f>
        <v>E2_7_1_23 : 0</v>
      </c>
      <c r="G284" s="26" t="str">
        <f>_xlfn.CONCAT("0.00292 - (0.0093 * ",B284,"_mRNA)")</f>
        <v>0.00292 - (0.0093 * E2_7_1_23_mRNA)</v>
      </c>
      <c r="H284" s="26" t="str">
        <f>_xlfn.CONCAT("(0.278 * ",B284,"_mRNA)"," - (0.00000278 * ",B284,")")</f>
        <v>(0.278 * E2_7_1_23_mRNA) - (0.00000278 * E2_7_1_23)</v>
      </c>
      <c r="I284" s="26" t="str">
        <f>_xlfn.CONCAT("mRNA",A284,": -&gt; ",B284,"_mRNA | ",G284)</f>
        <v>mRNA283: -&gt; E2_7_1_23_mRNA | 0.00292 - (0.0093 * E2_7_1_23_mRNA)</v>
      </c>
      <c r="J284" s="26" t="str">
        <f>_xlfn.CONCAT("Peptide",A284,": -&gt; ",B284," | ",H284)</f>
        <v>Peptide283: -&gt; E2_7_1_23 | (0.278 * E2_7_1_23_mRNA) - (0.00000278 * E2_7_1_23)</v>
      </c>
    </row>
    <row r="285" spans="1:10" ht="31">
      <c r="A285" s="26">
        <f>ROW(A284)</f>
        <v>284</v>
      </c>
      <c r="B285" s="26" t="s">
        <v>17291</v>
      </c>
      <c r="C285" s="30" t="str">
        <f>_xlfn.CONCAT(B285,"_mRNA : ",B285,"_mRNA")</f>
        <v>E2_7_1_24_mRNA : E2_7_1_24_mRNA</v>
      </c>
      <c r="D285" s="30" t="str">
        <f>_xlfn.CONCAT(B285," : ", B285)</f>
        <v>E2_7_1_24 : E2_7_1_24</v>
      </c>
      <c r="E285" s="5" t="str">
        <f>_xlfn.CONCAT(B285,"_mRNA : ",0)</f>
        <v>E2_7_1_24_mRNA : 0</v>
      </c>
      <c r="F285" s="5" t="str">
        <f>_xlfn.CONCAT(B285," : ", 0)</f>
        <v>E2_7_1_24 : 0</v>
      </c>
      <c r="G285" s="26" t="str">
        <f>_xlfn.CONCAT("0.00292 - (0.0093 * ",B285,"_mRNA)")</f>
        <v>0.00292 - (0.0093 * E2_7_1_24_mRNA)</v>
      </c>
      <c r="H285" s="26" t="str">
        <f>_xlfn.CONCAT("(0.278 * ",B285,"_mRNA)"," - (0.00000278 * ",B285,")")</f>
        <v>(0.278 * E2_7_1_24_mRNA) - (0.00000278 * E2_7_1_24)</v>
      </c>
      <c r="I285" s="26" t="str">
        <f>_xlfn.CONCAT("mRNA",A285,": -&gt; ",B285,"_mRNA | ",G285)</f>
        <v>mRNA284: -&gt; E2_7_1_24_mRNA | 0.00292 - (0.0093 * E2_7_1_24_mRNA)</v>
      </c>
      <c r="J285" s="26" t="str">
        <f>_xlfn.CONCAT("Peptide",A285,": -&gt; ",B285," | ",H285)</f>
        <v>Peptide284: -&gt; E2_7_1_24 | (0.278 * E2_7_1_24_mRNA) - (0.00000278 * E2_7_1_24)</v>
      </c>
    </row>
    <row r="286" spans="1:10" ht="31">
      <c r="A286" s="26">
        <f>ROW(A285)</f>
        <v>285</v>
      </c>
      <c r="B286" s="26" t="s">
        <v>17292</v>
      </c>
      <c r="C286" s="30" t="str">
        <f>_xlfn.CONCAT(B286,"_mRNA : ",B286,"_mRNA")</f>
        <v>E2_7_1_25_mRNA : E2_7_1_25_mRNA</v>
      </c>
      <c r="D286" s="30" t="str">
        <f>_xlfn.CONCAT(B286," : ", B286)</f>
        <v>E2_7_1_25 : E2_7_1_25</v>
      </c>
      <c r="E286" s="5" t="str">
        <f>_xlfn.CONCAT(B286,"_mRNA : ",0)</f>
        <v>E2_7_1_25_mRNA : 0</v>
      </c>
      <c r="F286" s="5" t="str">
        <f>_xlfn.CONCAT(B286," : ", 0)</f>
        <v>E2_7_1_25 : 0</v>
      </c>
      <c r="G286" s="26" t="str">
        <f>_xlfn.CONCAT("0.00292 - (0.0093 * ",B286,"_mRNA)")</f>
        <v>0.00292 - (0.0093 * E2_7_1_25_mRNA)</v>
      </c>
      <c r="H286" s="26" t="str">
        <f>_xlfn.CONCAT("(0.278 * ",B286,"_mRNA)"," - (0.00000278 * ",B286,")")</f>
        <v>(0.278 * E2_7_1_25_mRNA) - (0.00000278 * E2_7_1_25)</v>
      </c>
      <c r="I286" s="26" t="str">
        <f>_xlfn.CONCAT("mRNA",A286,": -&gt; ",B286,"_mRNA | ",G286)</f>
        <v>mRNA285: -&gt; E2_7_1_25_mRNA | 0.00292 - (0.0093 * E2_7_1_25_mRNA)</v>
      </c>
      <c r="J286" s="26" t="str">
        <f>_xlfn.CONCAT("Peptide",A286,": -&gt; ",B286," | ",H286)</f>
        <v>Peptide285: -&gt; E2_7_1_25 | (0.278 * E2_7_1_25_mRNA) - (0.00000278 * E2_7_1_25)</v>
      </c>
    </row>
    <row r="287" spans="1:10" ht="31">
      <c r="A287" s="26">
        <f>ROW(A286)</f>
        <v>286</v>
      </c>
      <c r="B287" s="26" t="s">
        <v>17293</v>
      </c>
      <c r="C287" s="30" t="str">
        <f>_xlfn.CONCAT(B287,"_mRNA : ",B287,"_mRNA")</f>
        <v>E2_7_1_26_mRNA : E2_7_1_26_mRNA</v>
      </c>
      <c r="D287" s="30" t="str">
        <f>_xlfn.CONCAT(B287," : ", B287)</f>
        <v>E2_7_1_26 : E2_7_1_26</v>
      </c>
      <c r="E287" s="5" t="str">
        <f>_xlfn.CONCAT(B287,"_mRNA : ",0)</f>
        <v>E2_7_1_26_mRNA : 0</v>
      </c>
      <c r="F287" s="5" t="str">
        <f>_xlfn.CONCAT(B287," : ", 0)</f>
        <v>E2_7_1_26 : 0</v>
      </c>
      <c r="G287" s="26" t="str">
        <f>_xlfn.CONCAT("0.00292 - (0.0093 * ",B287,"_mRNA)")</f>
        <v>0.00292 - (0.0093 * E2_7_1_26_mRNA)</v>
      </c>
      <c r="H287" s="26" t="str">
        <f>_xlfn.CONCAT("(0.278 * ",B287,"_mRNA)"," - (0.00000278 * ",B287,")")</f>
        <v>(0.278 * E2_7_1_26_mRNA) - (0.00000278 * E2_7_1_26)</v>
      </c>
      <c r="I287" s="26" t="str">
        <f>_xlfn.CONCAT("mRNA",A287,": -&gt; ",B287,"_mRNA | ",G287)</f>
        <v>mRNA286: -&gt; E2_7_1_26_mRNA | 0.00292 - (0.0093 * E2_7_1_26_mRNA)</v>
      </c>
      <c r="J287" s="26" t="str">
        <f>_xlfn.CONCAT("Peptide",A287,": -&gt; ",B287," | ",H287)</f>
        <v>Peptide286: -&gt; E2_7_1_26 | (0.278 * E2_7_1_26_mRNA) - (0.00000278 * E2_7_1_26)</v>
      </c>
    </row>
    <row r="288" spans="1:10" ht="31">
      <c r="A288" s="26">
        <f>ROW(A287)</f>
        <v>287</v>
      </c>
      <c r="B288" s="26" t="s">
        <v>17294</v>
      </c>
      <c r="C288" s="30" t="str">
        <f>_xlfn.CONCAT(B288,"_mRNA : ",B288,"_mRNA")</f>
        <v>E2_7_1_30_mRNA : E2_7_1_30_mRNA</v>
      </c>
      <c r="D288" s="30" t="str">
        <f>_xlfn.CONCAT(B288," : ", B288)</f>
        <v>E2_7_1_30 : E2_7_1_30</v>
      </c>
      <c r="E288" s="5" t="str">
        <f>_xlfn.CONCAT(B288,"_mRNA : ",0)</f>
        <v>E2_7_1_30_mRNA : 0</v>
      </c>
      <c r="F288" s="5" t="str">
        <f>_xlfn.CONCAT(B288," : ", 0)</f>
        <v>E2_7_1_30 : 0</v>
      </c>
      <c r="G288" s="26" t="str">
        <f>_xlfn.CONCAT("0.00292 - (0.0093 * ",B288,"_mRNA)")</f>
        <v>0.00292 - (0.0093 * E2_7_1_30_mRNA)</v>
      </c>
      <c r="H288" s="26" t="str">
        <f>_xlfn.CONCAT("(0.278 * ",B288,"_mRNA)"," - (0.00000278 * ",B288,")")</f>
        <v>(0.278 * E2_7_1_30_mRNA) - (0.00000278 * E2_7_1_30)</v>
      </c>
      <c r="I288" s="26" t="str">
        <f>_xlfn.CONCAT("mRNA",A288,": -&gt; ",B288,"_mRNA | ",G288)</f>
        <v>mRNA287: -&gt; E2_7_1_30_mRNA | 0.00292 - (0.0093 * E2_7_1_30_mRNA)</v>
      </c>
      <c r="J288" s="26" t="str">
        <f>_xlfn.CONCAT("Peptide",A288,": -&gt; ",B288," | ",H288)</f>
        <v>Peptide287: -&gt; E2_7_1_30 | (0.278 * E2_7_1_30_mRNA) - (0.00000278 * E2_7_1_30)</v>
      </c>
    </row>
    <row r="289" spans="1:10" ht="31">
      <c r="A289" s="26">
        <f>ROW(A288)</f>
        <v>288</v>
      </c>
      <c r="B289" s="26" t="s">
        <v>17295</v>
      </c>
      <c r="C289" s="30" t="str">
        <f>_xlfn.CONCAT(B289,"_mRNA : ",B289,"_mRNA")</f>
        <v>E2_7_1_31_mRNA : E2_7_1_31_mRNA</v>
      </c>
      <c r="D289" s="30" t="str">
        <f>_xlfn.CONCAT(B289," : ", B289)</f>
        <v>E2_7_1_31 : E2_7_1_31</v>
      </c>
      <c r="E289" s="5" t="str">
        <f>_xlfn.CONCAT(B289,"_mRNA : ",0)</f>
        <v>E2_7_1_31_mRNA : 0</v>
      </c>
      <c r="F289" s="5" t="str">
        <f>_xlfn.CONCAT(B289," : ", 0)</f>
        <v>E2_7_1_31 : 0</v>
      </c>
      <c r="G289" s="26" t="str">
        <f>_xlfn.CONCAT("0.00292 - (0.0093 * ",B289,"_mRNA)")</f>
        <v>0.00292 - (0.0093 * E2_7_1_31_mRNA)</v>
      </c>
      <c r="H289" s="26" t="str">
        <f>_xlfn.CONCAT("(0.278 * ",B289,"_mRNA)"," - (0.00000278 * ",B289,")")</f>
        <v>(0.278 * E2_7_1_31_mRNA) - (0.00000278 * E2_7_1_31)</v>
      </c>
      <c r="I289" s="26" t="str">
        <f>_xlfn.CONCAT("mRNA",A289,": -&gt; ",B289,"_mRNA | ",G289)</f>
        <v>mRNA288: -&gt; E2_7_1_31_mRNA | 0.00292 - (0.0093 * E2_7_1_31_mRNA)</v>
      </c>
      <c r="J289" s="26" t="str">
        <f>_xlfn.CONCAT("Peptide",A289,": -&gt; ",B289," | ",H289)</f>
        <v>Peptide288: -&gt; E2_7_1_31 | (0.278 * E2_7_1_31_mRNA) - (0.00000278 * E2_7_1_31)</v>
      </c>
    </row>
    <row r="290" spans="1:10" ht="31">
      <c r="A290" s="26">
        <f>ROW(A289)</f>
        <v>289</v>
      </c>
      <c r="B290" s="26" t="s">
        <v>17296</v>
      </c>
      <c r="C290" s="30" t="str">
        <f>_xlfn.CONCAT(B290,"_mRNA : ",B290,"_mRNA")</f>
        <v>E2_7_1_33_mRNA : E2_7_1_33_mRNA</v>
      </c>
      <c r="D290" s="30" t="str">
        <f>_xlfn.CONCAT(B290," : ", B290)</f>
        <v>E2_7_1_33 : E2_7_1_33</v>
      </c>
      <c r="E290" s="5" t="str">
        <f>_xlfn.CONCAT(B290,"_mRNA : ",0)</f>
        <v>E2_7_1_33_mRNA : 0</v>
      </c>
      <c r="F290" s="5" t="str">
        <f>_xlfn.CONCAT(B290," : ", 0)</f>
        <v>E2_7_1_33 : 0</v>
      </c>
      <c r="G290" s="26" t="str">
        <f>_xlfn.CONCAT("0.00292 - (0.0093 * ",B290,"_mRNA)")</f>
        <v>0.00292 - (0.0093 * E2_7_1_33_mRNA)</v>
      </c>
      <c r="H290" s="26" t="str">
        <f>_xlfn.CONCAT("(0.278 * ",B290,"_mRNA)"," - (0.00000278 * ",B290,")")</f>
        <v>(0.278 * E2_7_1_33_mRNA) - (0.00000278 * E2_7_1_33)</v>
      </c>
      <c r="I290" s="26" t="str">
        <f>_xlfn.CONCAT("mRNA",A290,": -&gt; ",B290,"_mRNA | ",G290)</f>
        <v>mRNA289: -&gt; E2_7_1_33_mRNA | 0.00292 - (0.0093 * E2_7_1_33_mRNA)</v>
      </c>
      <c r="J290" s="26" t="str">
        <f>_xlfn.CONCAT("Peptide",A290,": -&gt; ",B290," | ",H290)</f>
        <v>Peptide289: -&gt; E2_7_1_33 | (0.278 * E2_7_1_33_mRNA) - (0.00000278 * E2_7_1_33)</v>
      </c>
    </row>
    <row r="291" spans="1:10" ht="31">
      <c r="A291" s="26">
        <f>ROW(A290)</f>
        <v>290</v>
      </c>
      <c r="B291" s="26" t="s">
        <v>17297</v>
      </c>
      <c r="C291" s="30" t="str">
        <f>_xlfn.CONCAT(B291,"_mRNA : ",B291,"_mRNA")</f>
        <v>E2_7_1_35_mRNA : E2_7_1_35_mRNA</v>
      </c>
      <c r="D291" s="30" t="str">
        <f>_xlfn.CONCAT(B291," : ", B291)</f>
        <v>E2_7_1_35 : E2_7_1_35</v>
      </c>
      <c r="E291" s="5" t="str">
        <f>_xlfn.CONCAT(B291,"_mRNA : ",0)</f>
        <v>E2_7_1_35_mRNA : 0</v>
      </c>
      <c r="F291" s="5" t="str">
        <f>_xlfn.CONCAT(B291," : ", 0)</f>
        <v>E2_7_1_35 : 0</v>
      </c>
      <c r="G291" s="26" t="str">
        <f>_xlfn.CONCAT("0.00292 - (0.0093 * ",B291,"_mRNA)")</f>
        <v>0.00292 - (0.0093 * E2_7_1_35_mRNA)</v>
      </c>
      <c r="H291" s="26" t="str">
        <f>_xlfn.CONCAT("(0.278 * ",B291,"_mRNA)"," - (0.00000278 * ",B291,")")</f>
        <v>(0.278 * E2_7_1_35_mRNA) - (0.00000278 * E2_7_1_35)</v>
      </c>
      <c r="I291" s="26" t="str">
        <f>_xlfn.CONCAT("mRNA",A291,": -&gt; ",B291,"_mRNA | ",G291)</f>
        <v>mRNA290: -&gt; E2_7_1_35_mRNA | 0.00292 - (0.0093 * E2_7_1_35_mRNA)</v>
      </c>
      <c r="J291" s="26" t="str">
        <f>_xlfn.CONCAT("Peptide",A291,": -&gt; ",B291," | ",H291)</f>
        <v>Peptide290: -&gt; E2_7_1_35 | (0.278 * E2_7_1_35_mRNA) - (0.00000278 * E2_7_1_35)</v>
      </c>
    </row>
    <row r="292" spans="1:10" ht="31">
      <c r="A292" s="26">
        <f>ROW(A291)</f>
        <v>291</v>
      </c>
      <c r="B292" s="26" t="s">
        <v>17298</v>
      </c>
      <c r="C292" s="30" t="str">
        <f>_xlfn.CONCAT(B292,"_mRNA : ",B292,"_mRNA")</f>
        <v>E2_7_1_39_mRNA : E2_7_1_39_mRNA</v>
      </c>
      <c r="D292" s="30" t="str">
        <f>_xlfn.CONCAT(B292," : ", B292)</f>
        <v>E2_7_1_39 : E2_7_1_39</v>
      </c>
      <c r="E292" s="5" t="str">
        <f>_xlfn.CONCAT(B292,"_mRNA : ",0)</f>
        <v>E2_7_1_39_mRNA : 0</v>
      </c>
      <c r="F292" s="5" t="str">
        <f>_xlfn.CONCAT(B292," : ", 0)</f>
        <v>E2_7_1_39 : 0</v>
      </c>
      <c r="G292" s="26" t="str">
        <f>_xlfn.CONCAT("0.00292 - (0.0093 * ",B292,"_mRNA)")</f>
        <v>0.00292 - (0.0093 * E2_7_1_39_mRNA)</v>
      </c>
      <c r="H292" s="26" t="str">
        <f>_xlfn.CONCAT("(0.278 * ",B292,"_mRNA)"," - (0.00000278 * ",B292,")")</f>
        <v>(0.278 * E2_7_1_39_mRNA) - (0.00000278 * E2_7_1_39)</v>
      </c>
      <c r="I292" s="26" t="str">
        <f>_xlfn.CONCAT("mRNA",A292,": -&gt; ",B292,"_mRNA | ",G292)</f>
        <v>mRNA291: -&gt; E2_7_1_39_mRNA | 0.00292 - (0.0093 * E2_7_1_39_mRNA)</v>
      </c>
      <c r="J292" s="26" t="str">
        <f>_xlfn.CONCAT("Peptide",A292,": -&gt; ",B292," | ",H292)</f>
        <v>Peptide291: -&gt; E2_7_1_39 | (0.278 * E2_7_1_39_mRNA) - (0.00000278 * E2_7_1_39)</v>
      </c>
    </row>
    <row r="293" spans="1:10" ht="31">
      <c r="A293" s="26">
        <f>ROW(A292)</f>
        <v>292</v>
      </c>
      <c r="B293" s="26" t="s">
        <v>17299</v>
      </c>
      <c r="C293" s="30" t="str">
        <f>_xlfn.CONCAT(B293,"_mRNA : ",B293,"_mRNA")</f>
        <v>E2_7_1_4_mRNA : E2_7_1_4_mRNA</v>
      </c>
      <c r="D293" s="30" t="str">
        <f>_xlfn.CONCAT(B293," : ", B293)</f>
        <v>E2_7_1_4 : E2_7_1_4</v>
      </c>
      <c r="E293" s="5" t="str">
        <f>_xlfn.CONCAT(B293,"_mRNA : ",0)</f>
        <v>E2_7_1_4_mRNA : 0</v>
      </c>
      <c r="F293" s="5" t="str">
        <f>_xlfn.CONCAT(B293," : ", 0)</f>
        <v>E2_7_1_4 : 0</v>
      </c>
      <c r="G293" s="26" t="str">
        <f>_xlfn.CONCAT("0.00292 - (0.0093 * ",B293,"_mRNA)")</f>
        <v>0.00292 - (0.0093 * E2_7_1_4_mRNA)</v>
      </c>
      <c r="H293" s="26" t="str">
        <f>_xlfn.CONCAT("(0.278 * ",B293,"_mRNA)"," - (0.00000278 * ",B293,")")</f>
        <v>(0.278 * E2_7_1_4_mRNA) - (0.00000278 * E2_7_1_4)</v>
      </c>
      <c r="I293" s="26" t="str">
        <f>_xlfn.CONCAT("mRNA",A293,": -&gt; ",B293,"_mRNA | ",G293)</f>
        <v>mRNA292: -&gt; E2_7_1_4_mRNA | 0.00292 - (0.0093 * E2_7_1_4_mRNA)</v>
      </c>
      <c r="J293" s="26" t="str">
        <f>_xlfn.CONCAT("Peptide",A293,": -&gt; ",B293," | ",H293)</f>
        <v>Peptide292: -&gt; E2_7_1_4 | (0.278 * E2_7_1_4_mRNA) - (0.00000278 * E2_7_1_4)</v>
      </c>
    </row>
    <row r="294" spans="1:10" ht="31">
      <c r="A294" s="26">
        <f>ROW(A293)</f>
        <v>293</v>
      </c>
      <c r="B294" s="26" t="s">
        <v>17300</v>
      </c>
      <c r="C294" s="30" t="str">
        <f>_xlfn.CONCAT(B294,"_mRNA : ",B294,"_mRNA")</f>
        <v>E2_7_1_40_mRNA : E2_7_1_40_mRNA</v>
      </c>
      <c r="D294" s="30" t="str">
        <f>_xlfn.CONCAT(B294," : ", B294)</f>
        <v>E2_7_1_40 : E2_7_1_40</v>
      </c>
      <c r="E294" s="5" t="str">
        <f>_xlfn.CONCAT(B294,"_mRNA : ",0)</f>
        <v>E2_7_1_40_mRNA : 0</v>
      </c>
      <c r="F294" s="5" t="str">
        <f>_xlfn.CONCAT(B294," : ", 0)</f>
        <v>E2_7_1_40 : 0</v>
      </c>
      <c r="G294" s="26" t="str">
        <f>_xlfn.CONCAT("0.00292 - (0.0093 * ",B294,"_mRNA)")</f>
        <v>0.00292 - (0.0093 * E2_7_1_40_mRNA)</v>
      </c>
      <c r="H294" s="26" t="str">
        <f>_xlfn.CONCAT("(0.278 * ",B294,"_mRNA)"," - (0.00000278 * ",B294,")")</f>
        <v>(0.278 * E2_7_1_40_mRNA) - (0.00000278 * E2_7_1_40)</v>
      </c>
      <c r="I294" s="26" t="str">
        <f>_xlfn.CONCAT("mRNA",A294,": -&gt; ",B294,"_mRNA | ",G294)</f>
        <v>mRNA293: -&gt; E2_7_1_40_mRNA | 0.00292 - (0.0093 * E2_7_1_40_mRNA)</v>
      </c>
      <c r="J294" s="26" t="str">
        <f>_xlfn.CONCAT("Peptide",A294,": -&gt; ",B294," | ",H294)</f>
        <v>Peptide293: -&gt; E2_7_1_40 | (0.278 * E2_7_1_40_mRNA) - (0.00000278 * E2_7_1_40)</v>
      </c>
    </row>
    <row r="295" spans="1:10" ht="31">
      <c r="A295" s="26">
        <f>ROW(A294)</f>
        <v>294</v>
      </c>
      <c r="B295" s="26" t="s">
        <v>17301</v>
      </c>
      <c r="C295" s="30" t="str">
        <f>_xlfn.CONCAT(B295,"_mRNA : ",B295,"_mRNA")</f>
        <v>E2_7_1_41_mRNA : E2_7_1_41_mRNA</v>
      </c>
      <c r="D295" s="30" t="str">
        <f>_xlfn.CONCAT(B295," : ", B295)</f>
        <v>E2_7_1_41 : E2_7_1_41</v>
      </c>
      <c r="E295" s="5" t="str">
        <f>_xlfn.CONCAT(B295,"_mRNA : ",0)</f>
        <v>E2_7_1_41_mRNA : 0</v>
      </c>
      <c r="F295" s="5" t="str">
        <f>_xlfn.CONCAT(B295," : ", 0)</f>
        <v>E2_7_1_41 : 0</v>
      </c>
      <c r="G295" s="26" t="str">
        <f>_xlfn.CONCAT("0.00292 - (0.0093 * ",B295,"_mRNA)")</f>
        <v>0.00292 - (0.0093 * E2_7_1_41_mRNA)</v>
      </c>
      <c r="H295" s="26" t="str">
        <f>_xlfn.CONCAT("(0.278 * ",B295,"_mRNA)"," - (0.00000278 * ",B295,")")</f>
        <v>(0.278 * E2_7_1_41_mRNA) - (0.00000278 * E2_7_1_41)</v>
      </c>
      <c r="I295" s="26" t="str">
        <f>_xlfn.CONCAT("mRNA",A295,": -&gt; ",B295,"_mRNA | ",G295)</f>
        <v>mRNA294: -&gt; E2_7_1_41_mRNA | 0.00292 - (0.0093 * E2_7_1_41_mRNA)</v>
      </c>
      <c r="J295" s="26" t="str">
        <f>_xlfn.CONCAT("Peptide",A295,": -&gt; ",B295," | ",H295)</f>
        <v>Peptide294: -&gt; E2_7_1_41 | (0.278 * E2_7_1_41_mRNA) - (0.00000278 * E2_7_1_41)</v>
      </c>
    </row>
    <row r="296" spans="1:10" ht="31">
      <c r="A296" s="26">
        <f>ROW(A295)</f>
        <v>295</v>
      </c>
      <c r="B296" s="26" t="s">
        <v>17302</v>
      </c>
      <c r="C296" s="30" t="str">
        <f>_xlfn.CONCAT(B296,"_mRNA : ",B296,"_mRNA")</f>
        <v>E2_7_1_45_mRNA : E2_7_1_45_mRNA</v>
      </c>
      <c r="D296" s="30" t="str">
        <f>_xlfn.CONCAT(B296," : ", B296)</f>
        <v>E2_7_1_45 : E2_7_1_45</v>
      </c>
      <c r="E296" s="5" t="str">
        <f>_xlfn.CONCAT(B296,"_mRNA : ",0)</f>
        <v>E2_7_1_45_mRNA : 0</v>
      </c>
      <c r="F296" s="5" t="str">
        <f>_xlfn.CONCAT(B296," : ", 0)</f>
        <v>E2_7_1_45 : 0</v>
      </c>
      <c r="G296" s="26" t="str">
        <f>_xlfn.CONCAT("0.00292 - (0.0093 * ",B296,"_mRNA)")</f>
        <v>0.00292 - (0.0093 * E2_7_1_45_mRNA)</v>
      </c>
      <c r="H296" s="26" t="str">
        <f>_xlfn.CONCAT("(0.278 * ",B296,"_mRNA)"," - (0.00000278 * ",B296,")")</f>
        <v>(0.278 * E2_7_1_45_mRNA) - (0.00000278 * E2_7_1_45)</v>
      </c>
      <c r="I296" s="26" t="str">
        <f>_xlfn.CONCAT("mRNA",A296,": -&gt; ",B296,"_mRNA | ",G296)</f>
        <v>mRNA295: -&gt; E2_7_1_45_mRNA | 0.00292 - (0.0093 * E2_7_1_45_mRNA)</v>
      </c>
      <c r="J296" s="26" t="str">
        <f>_xlfn.CONCAT("Peptide",A296,": -&gt; ",B296," | ",H296)</f>
        <v>Peptide295: -&gt; E2_7_1_45 | (0.278 * E2_7_1_45_mRNA) - (0.00000278 * E2_7_1_45)</v>
      </c>
    </row>
    <row r="297" spans="1:10" ht="31">
      <c r="A297" s="26">
        <f>ROW(A296)</f>
        <v>296</v>
      </c>
      <c r="B297" s="26" t="s">
        <v>17303</v>
      </c>
      <c r="C297" s="30" t="str">
        <f>_xlfn.CONCAT(B297,"_mRNA : ",B297,"_mRNA")</f>
        <v>E2_7_1_48_mRNA : E2_7_1_48_mRNA</v>
      </c>
      <c r="D297" s="30" t="str">
        <f>_xlfn.CONCAT(B297," : ", B297)</f>
        <v>E2_7_1_48 : E2_7_1_48</v>
      </c>
      <c r="E297" s="5" t="str">
        <f>_xlfn.CONCAT(B297,"_mRNA : ",0)</f>
        <v>E2_7_1_48_mRNA : 0</v>
      </c>
      <c r="F297" s="5" t="str">
        <f>_xlfn.CONCAT(B297," : ", 0)</f>
        <v>E2_7_1_48 : 0</v>
      </c>
      <c r="G297" s="26" t="str">
        <f>_xlfn.CONCAT("0.00292 - (0.0093 * ",B297,"_mRNA)")</f>
        <v>0.00292 - (0.0093 * E2_7_1_48_mRNA)</v>
      </c>
      <c r="H297" s="26" t="str">
        <f>_xlfn.CONCAT("(0.278 * ",B297,"_mRNA)"," - (0.00000278 * ",B297,")")</f>
        <v>(0.278 * E2_7_1_48_mRNA) - (0.00000278 * E2_7_1_48)</v>
      </c>
      <c r="I297" s="26" t="str">
        <f>_xlfn.CONCAT("mRNA",A297,": -&gt; ",B297,"_mRNA | ",G297)</f>
        <v>mRNA296: -&gt; E2_7_1_48_mRNA | 0.00292 - (0.0093 * E2_7_1_48_mRNA)</v>
      </c>
      <c r="J297" s="26" t="str">
        <f>_xlfn.CONCAT("Peptide",A297,": -&gt; ",B297," | ",H297)</f>
        <v>Peptide296: -&gt; E2_7_1_48 | (0.278 * E2_7_1_48_mRNA) - (0.00000278 * E2_7_1_48)</v>
      </c>
    </row>
    <row r="298" spans="1:10" ht="31">
      <c r="A298" s="26">
        <f>ROW(A297)</f>
        <v>297</v>
      </c>
      <c r="B298" s="26" t="s">
        <v>17304</v>
      </c>
      <c r="C298" s="30" t="str">
        <f>_xlfn.CONCAT(B298,"_mRNA : ",B298,"_mRNA")</f>
        <v>E2_7_1_49_mRNA : E2_7_1_49_mRNA</v>
      </c>
      <c r="D298" s="30" t="str">
        <f>_xlfn.CONCAT(B298," : ", B298)</f>
        <v>E2_7_1_49 : E2_7_1_49</v>
      </c>
      <c r="E298" s="5" t="str">
        <f>_xlfn.CONCAT(B298,"_mRNA : ",0)</f>
        <v>E2_7_1_49_mRNA : 0</v>
      </c>
      <c r="F298" s="5" t="str">
        <f>_xlfn.CONCAT(B298," : ", 0)</f>
        <v>E2_7_1_49 : 0</v>
      </c>
      <c r="G298" s="26" t="str">
        <f>_xlfn.CONCAT("0.00292 - (0.0093 * ",B298,"_mRNA)")</f>
        <v>0.00292 - (0.0093 * E2_7_1_49_mRNA)</v>
      </c>
      <c r="H298" s="26" t="str">
        <f>_xlfn.CONCAT("(0.278 * ",B298,"_mRNA)"," - (0.00000278 * ",B298,")")</f>
        <v>(0.278 * E2_7_1_49_mRNA) - (0.00000278 * E2_7_1_49)</v>
      </c>
      <c r="I298" s="26" t="str">
        <f>_xlfn.CONCAT("mRNA",A298,": -&gt; ",B298,"_mRNA | ",G298)</f>
        <v>mRNA297: -&gt; E2_7_1_49_mRNA | 0.00292 - (0.0093 * E2_7_1_49_mRNA)</v>
      </c>
      <c r="J298" s="26" t="str">
        <f>_xlfn.CONCAT("Peptide",A298,": -&gt; ",B298," | ",H298)</f>
        <v>Peptide297: -&gt; E2_7_1_49 | (0.278 * E2_7_1_49_mRNA) - (0.00000278 * E2_7_1_49)</v>
      </c>
    </row>
    <row r="299" spans="1:10" ht="31">
      <c r="A299" s="26">
        <f>ROW(A298)</f>
        <v>298</v>
      </c>
      <c r="B299" s="26" t="s">
        <v>17305</v>
      </c>
      <c r="C299" s="30" t="str">
        <f>_xlfn.CONCAT(B299,"_mRNA : ",B299,"_mRNA")</f>
        <v>E2_7_1_5_mRNA : E2_7_1_5_mRNA</v>
      </c>
      <c r="D299" s="30" t="str">
        <f>_xlfn.CONCAT(B299," : ", B299)</f>
        <v>E2_7_1_5 : E2_7_1_5</v>
      </c>
      <c r="E299" s="5" t="str">
        <f>_xlfn.CONCAT(B299,"_mRNA : ",0)</f>
        <v>E2_7_1_5_mRNA : 0</v>
      </c>
      <c r="F299" s="5" t="str">
        <f>_xlfn.CONCAT(B299," : ", 0)</f>
        <v>E2_7_1_5 : 0</v>
      </c>
      <c r="G299" s="26" t="str">
        <f>_xlfn.CONCAT("0.00292 - (0.0093 * ",B299,"_mRNA)")</f>
        <v>0.00292 - (0.0093 * E2_7_1_5_mRNA)</v>
      </c>
      <c r="H299" s="26" t="str">
        <f>_xlfn.CONCAT("(0.278 * ",B299,"_mRNA)"," - (0.00000278 * ",B299,")")</f>
        <v>(0.278 * E2_7_1_5_mRNA) - (0.00000278 * E2_7_1_5)</v>
      </c>
      <c r="I299" s="26" t="str">
        <f>_xlfn.CONCAT("mRNA",A299,": -&gt; ",B299,"_mRNA | ",G299)</f>
        <v>mRNA298: -&gt; E2_7_1_5_mRNA | 0.00292 - (0.0093 * E2_7_1_5_mRNA)</v>
      </c>
      <c r="J299" s="26" t="str">
        <f>_xlfn.CONCAT("Peptide",A299,": -&gt; ",B299," | ",H299)</f>
        <v>Peptide298: -&gt; E2_7_1_5 | (0.278 * E2_7_1_5_mRNA) - (0.00000278 * E2_7_1_5)</v>
      </c>
    </row>
    <row r="300" spans="1:10" ht="31">
      <c r="A300" s="26">
        <f>ROW(A299)</f>
        <v>299</v>
      </c>
      <c r="B300" s="26" t="s">
        <v>17306</v>
      </c>
      <c r="C300" s="30" t="str">
        <f>_xlfn.CONCAT(B300,"_mRNA : ",B300,"_mRNA")</f>
        <v>E2_7_1_50_mRNA : E2_7_1_50_mRNA</v>
      </c>
      <c r="D300" s="30" t="str">
        <f>_xlfn.CONCAT(B300," : ", B300)</f>
        <v>E2_7_1_50 : E2_7_1_50</v>
      </c>
      <c r="E300" s="5" t="str">
        <f>_xlfn.CONCAT(B300,"_mRNA : ",0)</f>
        <v>E2_7_1_50_mRNA : 0</v>
      </c>
      <c r="F300" s="5" t="str">
        <f>_xlfn.CONCAT(B300," : ", 0)</f>
        <v>E2_7_1_50 : 0</v>
      </c>
      <c r="G300" s="26" t="str">
        <f>_xlfn.CONCAT("0.00292 - (0.0093 * ",B300,"_mRNA)")</f>
        <v>0.00292 - (0.0093 * E2_7_1_50_mRNA)</v>
      </c>
      <c r="H300" s="26" t="str">
        <f>_xlfn.CONCAT("(0.278 * ",B300,"_mRNA)"," - (0.00000278 * ",B300,")")</f>
        <v>(0.278 * E2_7_1_50_mRNA) - (0.00000278 * E2_7_1_50)</v>
      </c>
      <c r="I300" s="26" t="str">
        <f>_xlfn.CONCAT("mRNA",A300,": -&gt; ",B300,"_mRNA | ",G300)</f>
        <v>mRNA299: -&gt; E2_7_1_50_mRNA | 0.00292 - (0.0093 * E2_7_1_50_mRNA)</v>
      </c>
      <c r="J300" s="26" t="str">
        <f>_xlfn.CONCAT("Peptide",A300,": -&gt; ",B300," | ",H300)</f>
        <v>Peptide299: -&gt; E2_7_1_50 | (0.278 * E2_7_1_50_mRNA) - (0.00000278 * E2_7_1_50)</v>
      </c>
    </row>
    <row r="301" spans="1:10" ht="31">
      <c r="A301" s="26">
        <f>ROW(A300)</f>
        <v>300</v>
      </c>
      <c r="B301" s="26" t="s">
        <v>17307</v>
      </c>
      <c r="C301" s="30" t="str">
        <f>_xlfn.CONCAT(B301,"_mRNA : ",B301,"_mRNA")</f>
        <v>E2_7_1_56_mRNA : E2_7_1_56_mRNA</v>
      </c>
      <c r="D301" s="30" t="str">
        <f>_xlfn.CONCAT(B301," : ", B301)</f>
        <v>E2_7_1_56 : E2_7_1_56</v>
      </c>
      <c r="E301" s="5" t="str">
        <f>_xlfn.CONCAT(B301,"_mRNA : ",0)</f>
        <v>E2_7_1_56_mRNA : 0</v>
      </c>
      <c r="F301" s="5" t="str">
        <f>_xlfn.CONCAT(B301," : ", 0)</f>
        <v>E2_7_1_56 : 0</v>
      </c>
      <c r="G301" s="26" t="str">
        <f>_xlfn.CONCAT("0.00292 - (0.0093 * ",B301,"_mRNA)")</f>
        <v>0.00292 - (0.0093 * E2_7_1_56_mRNA)</v>
      </c>
      <c r="H301" s="26" t="str">
        <f>_xlfn.CONCAT("(0.278 * ",B301,"_mRNA)"," - (0.00000278 * ",B301,")")</f>
        <v>(0.278 * E2_7_1_56_mRNA) - (0.00000278 * E2_7_1_56)</v>
      </c>
      <c r="I301" s="26" t="str">
        <f>_xlfn.CONCAT("mRNA",A301,": -&gt; ",B301,"_mRNA | ",G301)</f>
        <v>mRNA300: -&gt; E2_7_1_56_mRNA | 0.00292 - (0.0093 * E2_7_1_56_mRNA)</v>
      </c>
      <c r="J301" s="26" t="str">
        <f>_xlfn.CONCAT("Peptide",A301,": -&gt; ",B301," | ",H301)</f>
        <v>Peptide300: -&gt; E2_7_1_56 | (0.278 * E2_7_1_56_mRNA) - (0.00000278 * E2_7_1_56)</v>
      </c>
    </row>
    <row r="302" spans="1:10" ht="31">
      <c r="A302" s="26">
        <f>ROW(A301)</f>
        <v>301</v>
      </c>
      <c r="B302" s="26" t="s">
        <v>17308</v>
      </c>
      <c r="C302" s="30" t="str">
        <f>_xlfn.CONCAT(B302,"_mRNA : ",B302,"_mRNA")</f>
        <v>E2_7_1_59_mRNA : E2_7_1_59_mRNA</v>
      </c>
      <c r="D302" s="30" t="str">
        <f>_xlfn.CONCAT(B302," : ", B302)</f>
        <v>E2_7_1_59 : E2_7_1_59</v>
      </c>
      <c r="E302" s="5" t="str">
        <f>_xlfn.CONCAT(B302,"_mRNA : ",0)</f>
        <v>E2_7_1_59_mRNA : 0</v>
      </c>
      <c r="F302" s="5" t="str">
        <f>_xlfn.CONCAT(B302," : ", 0)</f>
        <v>E2_7_1_59 : 0</v>
      </c>
      <c r="G302" s="26" t="str">
        <f>_xlfn.CONCAT("0.00292 - (0.0093 * ",B302,"_mRNA)")</f>
        <v>0.00292 - (0.0093 * E2_7_1_59_mRNA)</v>
      </c>
      <c r="H302" s="26" t="str">
        <f>_xlfn.CONCAT("(0.278 * ",B302,"_mRNA)"," - (0.00000278 * ",B302,")")</f>
        <v>(0.278 * E2_7_1_59_mRNA) - (0.00000278 * E2_7_1_59)</v>
      </c>
      <c r="I302" s="26" t="str">
        <f>_xlfn.CONCAT("mRNA",A302,": -&gt; ",B302,"_mRNA | ",G302)</f>
        <v>mRNA301: -&gt; E2_7_1_59_mRNA | 0.00292 - (0.0093 * E2_7_1_59_mRNA)</v>
      </c>
      <c r="J302" s="26" t="str">
        <f>_xlfn.CONCAT("Peptide",A302,": -&gt; ",B302," | ",H302)</f>
        <v>Peptide301: -&gt; E2_7_1_59 | (0.278 * E2_7_1_59_mRNA) - (0.00000278 * E2_7_1_59)</v>
      </c>
    </row>
    <row r="303" spans="1:10" ht="31">
      <c r="A303" s="26">
        <f>ROW(A302)</f>
        <v>302</v>
      </c>
      <c r="B303" s="26" t="s">
        <v>17309</v>
      </c>
      <c r="C303" s="30" t="str">
        <f>_xlfn.CONCAT(B303,"_mRNA : ",B303,"_mRNA")</f>
        <v>E2_7_1_6_mRNA : E2_7_1_6_mRNA</v>
      </c>
      <c r="D303" s="30" t="str">
        <f>_xlfn.CONCAT(B303," : ", B303)</f>
        <v>E2_7_1_6 : E2_7_1_6</v>
      </c>
      <c r="E303" s="5" t="str">
        <f>_xlfn.CONCAT(B303,"_mRNA : ",0)</f>
        <v>E2_7_1_6_mRNA : 0</v>
      </c>
      <c r="F303" s="5" t="str">
        <f>_xlfn.CONCAT(B303," : ", 0)</f>
        <v>E2_7_1_6 : 0</v>
      </c>
      <c r="G303" s="26" t="str">
        <f>_xlfn.CONCAT("0.00292 - (0.0093 * ",B303,"_mRNA)")</f>
        <v>0.00292 - (0.0093 * E2_7_1_6_mRNA)</v>
      </c>
      <c r="H303" s="26" t="str">
        <f>_xlfn.CONCAT("(0.278 * ",B303,"_mRNA)"," - (0.00000278 * ",B303,")")</f>
        <v>(0.278 * E2_7_1_6_mRNA) - (0.00000278 * E2_7_1_6)</v>
      </c>
      <c r="I303" s="26" t="str">
        <f>_xlfn.CONCAT("mRNA",A303,": -&gt; ",B303,"_mRNA | ",G303)</f>
        <v>mRNA302: -&gt; E2_7_1_6_mRNA | 0.00292 - (0.0093 * E2_7_1_6_mRNA)</v>
      </c>
      <c r="J303" s="26" t="str">
        <f>_xlfn.CONCAT("Peptide",A303,": -&gt; ",B303," | ",H303)</f>
        <v>Peptide302: -&gt; E2_7_1_6 | (0.278 * E2_7_1_6_mRNA) - (0.00000278 * E2_7_1_6)</v>
      </c>
    </row>
    <row r="304" spans="1:10" ht="31">
      <c r="A304" s="26">
        <f>ROW(A303)</f>
        <v>303</v>
      </c>
      <c r="B304" s="26" t="s">
        <v>17310</v>
      </c>
      <c r="C304" s="30" t="str">
        <f>_xlfn.CONCAT(B304,"_mRNA : ",B304,"_mRNA")</f>
        <v>E2_7_1_66_mRNA : E2_7_1_66_mRNA</v>
      </c>
      <c r="D304" s="30" t="str">
        <f>_xlfn.CONCAT(B304," : ", B304)</f>
        <v>E2_7_1_66 : E2_7_1_66</v>
      </c>
      <c r="E304" s="5" t="str">
        <f>_xlfn.CONCAT(B304,"_mRNA : ",0)</f>
        <v>E2_7_1_66_mRNA : 0</v>
      </c>
      <c r="F304" s="5" t="str">
        <f>_xlfn.CONCAT(B304," : ", 0)</f>
        <v>E2_7_1_66 : 0</v>
      </c>
      <c r="G304" s="26" t="str">
        <f>_xlfn.CONCAT("0.00292 - (0.0093 * ",B304,"_mRNA)")</f>
        <v>0.00292 - (0.0093 * E2_7_1_66_mRNA)</v>
      </c>
      <c r="H304" s="26" t="str">
        <f>_xlfn.CONCAT("(0.278 * ",B304,"_mRNA)"," - (0.00000278 * ",B304,")")</f>
        <v>(0.278 * E2_7_1_66_mRNA) - (0.00000278 * E2_7_1_66)</v>
      </c>
      <c r="I304" s="26" t="str">
        <f>_xlfn.CONCAT("mRNA",A304,": -&gt; ",B304,"_mRNA | ",G304)</f>
        <v>mRNA303: -&gt; E2_7_1_66_mRNA | 0.00292 - (0.0093 * E2_7_1_66_mRNA)</v>
      </c>
      <c r="J304" s="26" t="str">
        <f>_xlfn.CONCAT("Peptide",A304,": -&gt; ",B304," | ",H304)</f>
        <v>Peptide303: -&gt; E2_7_1_66 | (0.278 * E2_7_1_66_mRNA) - (0.00000278 * E2_7_1_66)</v>
      </c>
    </row>
    <row r="305" spans="1:10" ht="31">
      <c r="A305" s="26">
        <f>ROW(A304)</f>
        <v>304</v>
      </c>
      <c r="B305" s="26" t="s">
        <v>17311</v>
      </c>
      <c r="C305" s="30" t="str">
        <f>_xlfn.CONCAT(B305,"_mRNA : ",B305,"_mRNA")</f>
        <v>E2_7_1_71_mRNA : E2_7_1_71_mRNA</v>
      </c>
      <c r="D305" s="30" t="str">
        <f>_xlfn.CONCAT(B305," : ", B305)</f>
        <v>E2_7_1_71 : E2_7_1_71</v>
      </c>
      <c r="E305" s="5" t="str">
        <f>_xlfn.CONCAT(B305,"_mRNA : ",0)</f>
        <v>E2_7_1_71_mRNA : 0</v>
      </c>
      <c r="F305" s="5" t="str">
        <f>_xlfn.CONCAT(B305," : ", 0)</f>
        <v>E2_7_1_71 : 0</v>
      </c>
      <c r="G305" s="26" t="str">
        <f>_xlfn.CONCAT("0.00292 - (0.0093 * ",B305,"_mRNA)")</f>
        <v>0.00292 - (0.0093 * E2_7_1_71_mRNA)</v>
      </c>
      <c r="H305" s="26" t="str">
        <f>_xlfn.CONCAT("(0.278 * ",B305,"_mRNA)"," - (0.00000278 * ",B305,")")</f>
        <v>(0.278 * E2_7_1_71_mRNA) - (0.00000278 * E2_7_1_71)</v>
      </c>
      <c r="I305" s="26" t="str">
        <f>_xlfn.CONCAT("mRNA",A305,": -&gt; ",B305,"_mRNA | ",G305)</f>
        <v>mRNA304: -&gt; E2_7_1_71_mRNA | 0.00292 - (0.0093 * E2_7_1_71_mRNA)</v>
      </c>
      <c r="J305" s="26" t="str">
        <f>_xlfn.CONCAT("Peptide",A305,": -&gt; ",B305," | ",H305)</f>
        <v>Peptide304: -&gt; E2_7_1_71 | (0.278 * E2_7_1_71_mRNA) - (0.00000278 * E2_7_1_71)</v>
      </c>
    </row>
    <row r="306" spans="1:10" ht="31">
      <c r="A306" s="26">
        <f>ROW(A305)</f>
        <v>305</v>
      </c>
      <c r="B306" s="26" t="s">
        <v>17312</v>
      </c>
      <c r="C306" s="30" t="str">
        <f>_xlfn.CONCAT(B306,"_mRNA : ",B306,"_mRNA")</f>
        <v>E2_7_1_74_mRNA : E2_7_1_74_mRNA</v>
      </c>
      <c r="D306" s="30" t="str">
        <f>_xlfn.CONCAT(B306," : ", B306)</f>
        <v>E2_7_1_74 : E2_7_1_74</v>
      </c>
      <c r="E306" s="5" t="str">
        <f>_xlfn.CONCAT(B306,"_mRNA : ",0)</f>
        <v>E2_7_1_74_mRNA : 0</v>
      </c>
      <c r="F306" s="5" t="str">
        <f>_xlfn.CONCAT(B306," : ", 0)</f>
        <v>E2_7_1_74 : 0</v>
      </c>
      <c r="G306" s="26" t="str">
        <f>_xlfn.CONCAT("0.00292 - (0.0093 * ",B306,"_mRNA)")</f>
        <v>0.00292 - (0.0093 * E2_7_1_74_mRNA)</v>
      </c>
      <c r="H306" s="26" t="str">
        <f>_xlfn.CONCAT("(0.278 * ",B306,"_mRNA)"," - (0.00000278 * ",B306,")")</f>
        <v>(0.278 * E2_7_1_74_mRNA) - (0.00000278 * E2_7_1_74)</v>
      </c>
      <c r="I306" s="26" t="str">
        <f>_xlfn.CONCAT("mRNA",A306,": -&gt; ",B306,"_mRNA | ",G306)</f>
        <v>mRNA305: -&gt; E2_7_1_74_mRNA | 0.00292 - (0.0093 * E2_7_1_74_mRNA)</v>
      </c>
      <c r="J306" s="26" t="str">
        <f>_xlfn.CONCAT("Peptide",A306,": -&gt; ",B306," | ",H306)</f>
        <v>Peptide305: -&gt; E2_7_1_74 | (0.278 * E2_7_1_74_mRNA) - (0.00000278 * E2_7_1_74)</v>
      </c>
    </row>
    <row r="307" spans="1:10" ht="31">
      <c r="A307" s="26">
        <f>ROW(A306)</f>
        <v>306</v>
      </c>
      <c r="B307" s="26" t="s">
        <v>17313</v>
      </c>
      <c r="C307" s="30" t="str">
        <f>_xlfn.CONCAT(B307,"_mRNA : ",B307,"_mRNA")</f>
        <v>E2_7_1_76_mRNA : E2_7_1_76_mRNA</v>
      </c>
      <c r="D307" s="30" t="str">
        <f>_xlfn.CONCAT(B307," : ", B307)</f>
        <v>E2_7_1_76 : E2_7_1_76</v>
      </c>
      <c r="E307" s="5" t="str">
        <f>_xlfn.CONCAT(B307,"_mRNA : ",0)</f>
        <v>E2_7_1_76_mRNA : 0</v>
      </c>
      <c r="F307" s="5" t="str">
        <f>_xlfn.CONCAT(B307," : ", 0)</f>
        <v>E2_7_1_76 : 0</v>
      </c>
      <c r="G307" s="26" t="str">
        <f>_xlfn.CONCAT("0.00292 - (0.0093 * ",B307,"_mRNA)")</f>
        <v>0.00292 - (0.0093 * E2_7_1_76_mRNA)</v>
      </c>
      <c r="H307" s="26" t="str">
        <f>_xlfn.CONCAT("(0.278 * ",B307,"_mRNA)"," - (0.00000278 * ",B307,")")</f>
        <v>(0.278 * E2_7_1_76_mRNA) - (0.00000278 * E2_7_1_76)</v>
      </c>
      <c r="I307" s="26" t="str">
        <f>_xlfn.CONCAT("mRNA",A307,": -&gt; ",B307,"_mRNA | ",G307)</f>
        <v>mRNA306: -&gt; E2_7_1_76_mRNA | 0.00292 - (0.0093 * E2_7_1_76_mRNA)</v>
      </c>
      <c r="J307" s="26" t="str">
        <f>_xlfn.CONCAT("Peptide",A307,": -&gt; ",B307," | ",H307)</f>
        <v>Peptide306: -&gt; E2_7_1_76 | (0.278 * E2_7_1_76_mRNA) - (0.00000278 * E2_7_1_76)</v>
      </c>
    </row>
    <row r="308" spans="1:10" ht="31">
      <c r="A308" s="26">
        <f>ROW(A307)</f>
        <v>307</v>
      </c>
      <c r="B308" s="26" t="s">
        <v>17314</v>
      </c>
      <c r="C308" s="30" t="str">
        <f>_xlfn.CONCAT(B308,"_mRNA : ",B308,"_mRNA")</f>
        <v>E2_7_1_92_mRNA : E2_7_1_92_mRNA</v>
      </c>
      <c r="D308" s="30" t="str">
        <f>_xlfn.CONCAT(B308," : ", B308)</f>
        <v>E2_7_1_92 : E2_7_1_92</v>
      </c>
      <c r="E308" s="5" t="str">
        <f>_xlfn.CONCAT(B308,"_mRNA : ",0)</f>
        <v>E2_7_1_92_mRNA : 0</v>
      </c>
      <c r="F308" s="5" t="str">
        <f>_xlfn.CONCAT(B308," : ", 0)</f>
        <v>E2_7_1_92 : 0</v>
      </c>
      <c r="G308" s="26" t="str">
        <f>_xlfn.CONCAT("0.00292 - (0.0093 * ",B308,"_mRNA)")</f>
        <v>0.00292 - (0.0093 * E2_7_1_92_mRNA)</v>
      </c>
      <c r="H308" s="26" t="str">
        <f>_xlfn.CONCAT("(0.278 * ",B308,"_mRNA)"," - (0.00000278 * ",B308,")")</f>
        <v>(0.278 * E2_7_1_92_mRNA) - (0.00000278 * E2_7_1_92)</v>
      </c>
      <c r="I308" s="26" t="str">
        <f>_xlfn.CONCAT("mRNA",A308,": -&gt; ",B308,"_mRNA | ",G308)</f>
        <v>mRNA307: -&gt; E2_7_1_92_mRNA | 0.00292 - (0.0093 * E2_7_1_92_mRNA)</v>
      </c>
      <c r="J308" s="26" t="str">
        <f>_xlfn.CONCAT("Peptide",A308,": -&gt; ",B308," | ",H308)</f>
        <v>Peptide307: -&gt; E2_7_1_92 | (0.278 * E2_7_1_92_mRNA) - (0.00000278 * E2_7_1_92)</v>
      </c>
    </row>
    <row r="309" spans="1:10" ht="31">
      <c r="A309" s="26">
        <f>ROW(A308)</f>
        <v>308</v>
      </c>
      <c r="B309" s="26" t="s">
        <v>17315</v>
      </c>
      <c r="C309" s="30" t="str">
        <f>_xlfn.CONCAT(B309,"_mRNA : ",B309,"_mRNA")</f>
        <v>E2_7_10_2_mRNA : E2_7_10_2_mRNA</v>
      </c>
      <c r="D309" s="30" t="str">
        <f>_xlfn.CONCAT(B309," : ", B309)</f>
        <v>E2_7_10_2 : E2_7_10_2</v>
      </c>
      <c r="E309" s="5" t="str">
        <f>_xlfn.CONCAT(B309,"_mRNA : ",0)</f>
        <v>E2_7_10_2_mRNA : 0</v>
      </c>
      <c r="F309" s="5" t="str">
        <f>_xlfn.CONCAT(B309," : ", 0)</f>
        <v>E2_7_10_2 : 0</v>
      </c>
      <c r="G309" s="26" t="str">
        <f>_xlfn.CONCAT("0.00292 - (0.0093 * ",B309,"_mRNA)")</f>
        <v>0.00292 - (0.0093 * E2_7_10_2_mRNA)</v>
      </c>
      <c r="H309" s="26" t="str">
        <f>_xlfn.CONCAT("(0.278 * ",B309,"_mRNA)"," - (0.00000278 * ",B309,")")</f>
        <v>(0.278 * E2_7_10_2_mRNA) - (0.00000278 * E2_7_10_2)</v>
      </c>
      <c r="I309" s="26" t="str">
        <f>_xlfn.CONCAT("mRNA",A309,": -&gt; ",B309,"_mRNA | ",G309)</f>
        <v>mRNA308: -&gt; E2_7_10_2_mRNA | 0.00292 - (0.0093 * E2_7_10_2_mRNA)</v>
      </c>
      <c r="J309" s="26" t="str">
        <f>_xlfn.CONCAT("Peptide",A309,": -&gt; ",B309," | ",H309)</f>
        <v>Peptide308: -&gt; E2_7_10_2 | (0.278 * E2_7_10_2_mRNA) - (0.00000278 * E2_7_10_2)</v>
      </c>
    </row>
    <row r="310" spans="1:10" ht="31">
      <c r="A310" s="26">
        <f>ROW(A309)</f>
        <v>309</v>
      </c>
      <c r="B310" s="26" t="s">
        <v>17316</v>
      </c>
      <c r="C310" s="30" t="str">
        <f>_xlfn.CONCAT(B310,"_mRNA : ",B310,"_mRNA")</f>
        <v>E2_7_11_1_mRNA : E2_7_11_1_mRNA</v>
      </c>
      <c r="D310" s="30" t="str">
        <f>_xlfn.CONCAT(B310," : ", B310)</f>
        <v>E2_7_11_1 : E2_7_11_1</v>
      </c>
      <c r="E310" s="5" t="str">
        <f>_xlfn.CONCAT(B310,"_mRNA : ",0)</f>
        <v>E2_7_11_1_mRNA : 0</v>
      </c>
      <c r="F310" s="5" t="str">
        <f>_xlfn.CONCAT(B310," : ", 0)</f>
        <v>E2_7_11_1 : 0</v>
      </c>
      <c r="G310" s="26" t="str">
        <f>_xlfn.CONCAT("0.00292 - (0.0093 * ",B310,"_mRNA)")</f>
        <v>0.00292 - (0.0093 * E2_7_11_1_mRNA)</v>
      </c>
      <c r="H310" s="26" t="str">
        <f>_xlfn.CONCAT("(0.278 * ",B310,"_mRNA)"," - (0.00000278 * ",B310,")")</f>
        <v>(0.278 * E2_7_11_1_mRNA) - (0.00000278 * E2_7_11_1)</v>
      </c>
      <c r="I310" s="26" t="str">
        <f>_xlfn.CONCAT("mRNA",A310,": -&gt; ",B310,"_mRNA | ",G310)</f>
        <v>mRNA309: -&gt; E2_7_11_1_mRNA | 0.00292 - (0.0093 * E2_7_11_1_mRNA)</v>
      </c>
      <c r="J310" s="26" t="str">
        <f>_xlfn.CONCAT("Peptide",A310,": -&gt; ",B310," | ",H310)</f>
        <v>Peptide309: -&gt; E2_7_11_1 | (0.278 * E2_7_11_1_mRNA) - (0.00000278 * E2_7_11_1)</v>
      </c>
    </row>
    <row r="311" spans="1:10" ht="31">
      <c r="A311" s="26">
        <f>ROW(A310)</f>
        <v>310</v>
      </c>
      <c r="B311" s="26" t="s">
        <v>17317</v>
      </c>
      <c r="C311" s="30" t="str">
        <f>_xlfn.CONCAT(B311,"_mRNA : ",B311,"_mRNA")</f>
        <v>E2_7_2_1_mRNA : E2_7_2_1_mRNA</v>
      </c>
      <c r="D311" s="30" t="str">
        <f>_xlfn.CONCAT(B311," : ", B311)</f>
        <v>E2_7_2_1 : E2_7_2_1</v>
      </c>
      <c r="E311" s="5" t="str">
        <f>_xlfn.CONCAT(B311,"_mRNA : ",0)</f>
        <v>E2_7_2_1_mRNA : 0</v>
      </c>
      <c r="F311" s="5" t="str">
        <f>_xlfn.CONCAT(B311," : ", 0)</f>
        <v>E2_7_2_1 : 0</v>
      </c>
      <c r="G311" s="26" t="str">
        <f>_xlfn.CONCAT("0.00292 - (0.0093 * ",B311,"_mRNA)")</f>
        <v>0.00292 - (0.0093 * E2_7_2_1_mRNA)</v>
      </c>
      <c r="H311" s="26" t="str">
        <f>_xlfn.CONCAT("(0.278 * ",B311,"_mRNA)"," - (0.00000278 * ",B311,")")</f>
        <v>(0.278 * E2_7_2_1_mRNA) - (0.00000278 * E2_7_2_1)</v>
      </c>
      <c r="I311" s="26" t="str">
        <f>_xlfn.CONCAT("mRNA",A311,": -&gt; ",B311,"_mRNA | ",G311)</f>
        <v>mRNA310: -&gt; E2_7_2_1_mRNA | 0.00292 - (0.0093 * E2_7_2_1_mRNA)</v>
      </c>
      <c r="J311" s="26" t="str">
        <f>_xlfn.CONCAT("Peptide",A311,": -&gt; ",B311," | ",H311)</f>
        <v>Peptide310: -&gt; E2_7_2_1 | (0.278 * E2_7_2_1_mRNA) - (0.00000278 * E2_7_2_1)</v>
      </c>
    </row>
    <row r="312" spans="1:10" ht="31">
      <c r="A312" s="26">
        <f>ROW(A311)</f>
        <v>311</v>
      </c>
      <c r="B312" s="26" t="s">
        <v>17318</v>
      </c>
      <c r="C312" s="30" t="str">
        <f>_xlfn.CONCAT(B312,"_mRNA : ",B312,"_mRNA")</f>
        <v>E2_7_2_11_mRNA : E2_7_2_11_mRNA</v>
      </c>
      <c r="D312" s="30" t="str">
        <f>_xlfn.CONCAT(B312," : ", B312)</f>
        <v>E2_7_2_11 : E2_7_2_11</v>
      </c>
      <c r="E312" s="5" t="str">
        <f>_xlfn.CONCAT(B312,"_mRNA : ",0)</f>
        <v>E2_7_2_11_mRNA : 0</v>
      </c>
      <c r="F312" s="5" t="str">
        <f>_xlfn.CONCAT(B312," : ", 0)</f>
        <v>E2_7_2_11 : 0</v>
      </c>
      <c r="G312" s="26" t="str">
        <f>_xlfn.CONCAT("0.00292 - (0.0093 * ",B312,"_mRNA)")</f>
        <v>0.00292 - (0.0093 * E2_7_2_11_mRNA)</v>
      </c>
      <c r="H312" s="26" t="str">
        <f>_xlfn.CONCAT("(0.278 * ",B312,"_mRNA)"," - (0.00000278 * ",B312,")")</f>
        <v>(0.278 * E2_7_2_11_mRNA) - (0.00000278 * E2_7_2_11)</v>
      </c>
      <c r="I312" s="26" t="str">
        <f>_xlfn.CONCAT("mRNA",A312,": -&gt; ",B312,"_mRNA | ",G312)</f>
        <v>mRNA311: -&gt; E2_7_2_11_mRNA | 0.00292 - (0.0093 * E2_7_2_11_mRNA)</v>
      </c>
      <c r="J312" s="26" t="str">
        <f>_xlfn.CONCAT("Peptide",A312,": -&gt; ",B312," | ",H312)</f>
        <v>Peptide311: -&gt; E2_7_2_11 | (0.278 * E2_7_2_11_mRNA) - (0.00000278 * E2_7_2_11)</v>
      </c>
    </row>
    <row r="313" spans="1:10" ht="31">
      <c r="A313" s="26">
        <f>ROW(A312)</f>
        <v>312</v>
      </c>
      <c r="B313" s="26" t="s">
        <v>17319</v>
      </c>
      <c r="C313" s="30" t="str">
        <f>_xlfn.CONCAT(B313,"_mRNA : ",B313,"_mRNA")</f>
        <v>E2_7_2_3_mRNA : E2_7_2_3_mRNA</v>
      </c>
      <c r="D313" s="30" t="str">
        <f>_xlfn.CONCAT(B313," : ", B313)</f>
        <v>E2_7_2_3 : E2_7_2_3</v>
      </c>
      <c r="E313" s="5" t="str">
        <f>_xlfn.CONCAT(B313,"_mRNA : ",0)</f>
        <v>E2_7_2_3_mRNA : 0</v>
      </c>
      <c r="F313" s="5" t="str">
        <f>_xlfn.CONCAT(B313," : ", 0)</f>
        <v>E2_7_2_3 : 0</v>
      </c>
      <c r="G313" s="26" t="str">
        <f>_xlfn.CONCAT("0.00292 - (0.0093 * ",B313,"_mRNA)")</f>
        <v>0.00292 - (0.0093 * E2_7_2_3_mRNA)</v>
      </c>
      <c r="H313" s="26" t="str">
        <f>_xlfn.CONCAT("(0.278 * ",B313,"_mRNA)"," - (0.00000278 * ",B313,")")</f>
        <v>(0.278 * E2_7_2_3_mRNA) - (0.00000278 * E2_7_2_3)</v>
      </c>
      <c r="I313" s="26" t="str">
        <f>_xlfn.CONCAT("mRNA",A313,": -&gt; ",B313,"_mRNA | ",G313)</f>
        <v>mRNA312: -&gt; E2_7_2_3_mRNA | 0.00292 - (0.0093 * E2_7_2_3_mRNA)</v>
      </c>
      <c r="J313" s="26" t="str">
        <f>_xlfn.CONCAT("Peptide",A313,": -&gt; ",B313," | ",H313)</f>
        <v>Peptide312: -&gt; E2_7_2_3 | (0.278 * E2_7_2_3_mRNA) - (0.00000278 * E2_7_2_3)</v>
      </c>
    </row>
    <row r="314" spans="1:10" ht="31">
      <c r="A314" s="26">
        <f>ROW(A313)</f>
        <v>313</v>
      </c>
      <c r="B314" s="26" t="s">
        <v>17320</v>
      </c>
      <c r="C314" s="30" t="str">
        <f>_xlfn.CONCAT(B314,"_mRNA : ",B314,"_mRNA")</f>
        <v>E2_7_2_4_mRNA : E2_7_2_4_mRNA</v>
      </c>
      <c r="D314" s="30" t="str">
        <f>_xlfn.CONCAT(B314," : ", B314)</f>
        <v>E2_7_2_4 : E2_7_2_4</v>
      </c>
      <c r="E314" s="5" t="str">
        <f>_xlfn.CONCAT(B314,"_mRNA : ",0)</f>
        <v>E2_7_2_4_mRNA : 0</v>
      </c>
      <c r="F314" s="5" t="str">
        <f>_xlfn.CONCAT(B314," : ", 0)</f>
        <v>E2_7_2_4 : 0</v>
      </c>
      <c r="G314" s="26" t="str">
        <f>_xlfn.CONCAT("0.00292 - (0.0093 * ",B314,"_mRNA)")</f>
        <v>0.00292 - (0.0093 * E2_7_2_4_mRNA)</v>
      </c>
      <c r="H314" s="26" t="str">
        <f>_xlfn.CONCAT("(0.278 * ",B314,"_mRNA)"," - (0.00000278 * ",B314,")")</f>
        <v>(0.278 * E2_7_2_4_mRNA) - (0.00000278 * E2_7_2_4)</v>
      </c>
      <c r="I314" s="26" t="str">
        <f>_xlfn.CONCAT("mRNA",A314,": -&gt; ",B314,"_mRNA | ",G314)</f>
        <v>mRNA313: -&gt; E2_7_2_4_mRNA | 0.00292 - (0.0093 * E2_7_2_4_mRNA)</v>
      </c>
      <c r="J314" s="26" t="str">
        <f>_xlfn.CONCAT("Peptide",A314,": -&gt; ",B314," | ",H314)</f>
        <v>Peptide313: -&gt; E2_7_2_4 | (0.278 * E2_7_2_4_mRNA) - (0.00000278 * E2_7_2_4)</v>
      </c>
    </row>
    <row r="315" spans="1:10" ht="31">
      <c r="A315" s="26">
        <f>ROW(A314)</f>
        <v>314</v>
      </c>
      <c r="B315" s="26" t="s">
        <v>17321</v>
      </c>
      <c r="C315" s="30" t="str">
        <f>_xlfn.CONCAT(B315,"_mRNA : ",B315,"_mRNA")</f>
        <v>E2_7_2_7_mRNA : E2_7_2_7_mRNA</v>
      </c>
      <c r="D315" s="30" t="str">
        <f>_xlfn.CONCAT(B315," : ", B315)</f>
        <v>E2_7_2_7 : E2_7_2_7</v>
      </c>
      <c r="E315" s="5" t="str">
        <f>_xlfn.CONCAT(B315,"_mRNA : ",0)</f>
        <v>E2_7_2_7_mRNA : 0</v>
      </c>
      <c r="F315" s="5" t="str">
        <f>_xlfn.CONCAT(B315," : ", 0)</f>
        <v>E2_7_2_7 : 0</v>
      </c>
      <c r="G315" s="26" t="str">
        <f>_xlfn.CONCAT("0.00292 - (0.0093 * ",B315,"_mRNA)")</f>
        <v>0.00292 - (0.0093 * E2_7_2_7_mRNA)</v>
      </c>
      <c r="H315" s="26" t="str">
        <f>_xlfn.CONCAT("(0.278 * ",B315,"_mRNA)"," - (0.00000278 * ",B315,")")</f>
        <v>(0.278 * E2_7_2_7_mRNA) - (0.00000278 * E2_7_2_7)</v>
      </c>
      <c r="I315" s="26" t="str">
        <f>_xlfn.CONCAT("mRNA",A315,": -&gt; ",B315,"_mRNA | ",G315)</f>
        <v>mRNA314: -&gt; E2_7_2_7_mRNA | 0.00292 - (0.0093 * E2_7_2_7_mRNA)</v>
      </c>
      <c r="J315" s="26" t="str">
        <f>_xlfn.CONCAT("Peptide",A315,": -&gt; ",B315," | ",H315)</f>
        <v>Peptide314: -&gt; E2_7_2_7 | (0.278 * E2_7_2_7_mRNA) - (0.00000278 * E2_7_2_7)</v>
      </c>
    </row>
    <row r="316" spans="1:10" ht="31">
      <c r="A316" s="26">
        <f>ROW(A315)</f>
        <v>315</v>
      </c>
      <c r="B316" s="26" t="s">
        <v>17322</v>
      </c>
      <c r="C316" s="30" t="str">
        <f>_xlfn.CONCAT(B316,"_mRNA : ",B316,"_mRNA")</f>
        <v>E2_7_2_8_mRNA : E2_7_2_8_mRNA</v>
      </c>
      <c r="D316" s="30" t="str">
        <f>_xlfn.CONCAT(B316," : ", B316)</f>
        <v>E2_7_2_8 : E2_7_2_8</v>
      </c>
      <c r="E316" s="5" t="str">
        <f>_xlfn.CONCAT(B316,"_mRNA : ",0)</f>
        <v>E2_7_2_8_mRNA : 0</v>
      </c>
      <c r="F316" s="5" t="str">
        <f>_xlfn.CONCAT(B316," : ", 0)</f>
        <v>E2_7_2_8 : 0</v>
      </c>
      <c r="G316" s="26" t="str">
        <f>_xlfn.CONCAT("0.00292 - (0.0093 * ",B316,"_mRNA)")</f>
        <v>0.00292 - (0.0093 * E2_7_2_8_mRNA)</v>
      </c>
      <c r="H316" s="26" t="str">
        <f>_xlfn.CONCAT("(0.278 * ",B316,"_mRNA)"," - (0.00000278 * ",B316,")")</f>
        <v>(0.278 * E2_7_2_8_mRNA) - (0.00000278 * E2_7_2_8)</v>
      </c>
      <c r="I316" s="26" t="str">
        <f>_xlfn.CONCAT("mRNA",A316,": -&gt; ",B316,"_mRNA | ",G316)</f>
        <v>mRNA315: -&gt; E2_7_2_8_mRNA | 0.00292 - (0.0093 * E2_7_2_8_mRNA)</v>
      </c>
      <c r="J316" s="26" t="str">
        <f>_xlfn.CONCAT("Peptide",A316,": -&gt; ",B316," | ",H316)</f>
        <v>Peptide315: -&gt; E2_7_2_8 | (0.278 * E2_7_2_8_mRNA) - (0.00000278 * E2_7_2_8)</v>
      </c>
    </row>
    <row r="317" spans="1:10" ht="31">
      <c r="A317" s="26">
        <f>ROW(A316)</f>
        <v>316</v>
      </c>
      <c r="B317" s="26" t="s">
        <v>17323</v>
      </c>
      <c r="C317" s="30" t="str">
        <f>_xlfn.CONCAT(B317,"_mRNA : ",B317,"_mRNA")</f>
        <v>E2_7_3_3_mRNA : E2_7_3_3_mRNA</v>
      </c>
      <c r="D317" s="30" t="str">
        <f>_xlfn.CONCAT(B317," : ", B317)</f>
        <v>E2_7_3_3 : E2_7_3_3</v>
      </c>
      <c r="E317" s="5" t="str">
        <f>_xlfn.CONCAT(B317,"_mRNA : ",0)</f>
        <v>E2_7_3_3_mRNA : 0</v>
      </c>
      <c r="F317" s="5" t="str">
        <f>_xlfn.CONCAT(B317," : ", 0)</f>
        <v>E2_7_3_3 : 0</v>
      </c>
      <c r="G317" s="26" t="str">
        <f>_xlfn.CONCAT("0.00292 - (0.0093 * ",B317,"_mRNA)")</f>
        <v>0.00292 - (0.0093 * E2_7_3_3_mRNA)</v>
      </c>
      <c r="H317" s="26" t="str">
        <f>_xlfn.CONCAT("(0.278 * ",B317,"_mRNA)"," - (0.00000278 * ",B317,")")</f>
        <v>(0.278 * E2_7_3_3_mRNA) - (0.00000278 * E2_7_3_3)</v>
      </c>
      <c r="I317" s="26" t="str">
        <f>_xlfn.CONCAT("mRNA",A317,": -&gt; ",B317,"_mRNA | ",G317)</f>
        <v>mRNA316: -&gt; E2_7_3_3_mRNA | 0.00292 - (0.0093 * E2_7_3_3_mRNA)</v>
      </c>
      <c r="J317" s="26" t="str">
        <f>_xlfn.CONCAT("Peptide",A317,": -&gt; ",B317," | ",H317)</f>
        <v>Peptide316: -&gt; E2_7_3_3 | (0.278 * E2_7_3_3_mRNA) - (0.00000278 * E2_7_3_3)</v>
      </c>
    </row>
    <row r="318" spans="1:10" ht="31">
      <c r="A318" s="26">
        <f>ROW(A317)</f>
        <v>317</v>
      </c>
      <c r="B318" s="26" t="s">
        <v>17324</v>
      </c>
      <c r="C318" s="30" t="str">
        <f>_xlfn.CONCAT(B318,"_mRNA : ",B318,"_mRNA")</f>
        <v>E2_7_3_9_mRNA : E2_7_3_9_mRNA</v>
      </c>
      <c r="D318" s="30" t="str">
        <f>_xlfn.CONCAT(B318," : ", B318)</f>
        <v>E2_7_3_9 : E2_7_3_9</v>
      </c>
      <c r="E318" s="5" t="str">
        <f>_xlfn.CONCAT(B318,"_mRNA : ",0)</f>
        <v>E2_7_3_9_mRNA : 0</v>
      </c>
      <c r="F318" s="5" t="str">
        <f>_xlfn.CONCAT(B318," : ", 0)</f>
        <v>E2_7_3_9 : 0</v>
      </c>
      <c r="G318" s="26" t="str">
        <f>_xlfn.CONCAT("0.00292 - (0.0093 * ",B318,"_mRNA)")</f>
        <v>0.00292 - (0.0093 * E2_7_3_9_mRNA)</v>
      </c>
      <c r="H318" s="26" t="str">
        <f>_xlfn.CONCAT("(0.278 * ",B318,"_mRNA)"," - (0.00000278 * ",B318,")")</f>
        <v>(0.278 * E2_7_3_9_mRNA) - (0.00000278 * E2_7_3_9)</v>
      </c>
      <c r="I318" s="26" t="str">
        <f>_xlfn.CONCAT("mRNA",A318,": -&gt; ",B318,"_mRNA | ",G318)</f>
        <v>mRNA317: -&gt; E2_7_3_9_mRNA | 0.00292 - (0.0093 * E2_7_3_9_mRNA)</v>
      </c>
      <c r="J318" s="26" t="str">
        <f>_xlfn.CONCAT("Peptide",A318,": -&gt; ",B318," | ",H318)</f>
        <v>Peptide317: -&gt; E2_7_3_9 | (0.278 * E2_7_3_9_mRNA) - (0.00000278 * E2_7_3_9)</v>
      </c>
    </row>
    <row r="319" spans="1:10" ht="31">
      <c r="A319" s="26">
        <f>ROW(A318)</f>
        <v>318</v>
      </c>
      <c r="B319" s="26" t="s">
        <v>17325</v>
      </c>
      <c r="C319" s="30" t="str">
        <f>_xlfn.CONCAT(B319,"_mRNA : ",B319,"_mRNA")</f>
        <v>E2_7_4_16_mRNA : E2_7_4_16_mRNA</v>
      </c>
      <c r="D319" s="30" t="str">
        <f>_xlfn.CONCAT(B319," : ", B319)</f>
        <v>E2_7_4_16 : E2_7_4_16</v>
      </c>
      <c r="E319" s="5" t="str">
        <f>_xlfn.CONCAT(B319,"_mRNA : ",0)</f>
        <v>E2_7_4_16_mRNA : 0</v>
      </c>
      <c r="F319" s="5" t="str">
        <f>_xlfn.CONCAT(B319," : ", 0)</f>
        <v>E2_7_4_16 : 0</v>
      </c>
      <c r="G319" s="26" t="str">
        <f>_xlfn.CONCAT("0.00292 - (0.0093 * ",B319,"_mRNA)")</f>
        <v>0.00292 - (0.0093 * E2_7_4_16_mRNA)</v>
      </c>
      <c r="H319" s="26" t="str">
        <f>_xlfn.CONCAT("(0.278 * ",B319,"_mRNA)"," - (0.00000278 * ",B319,")")</f>
        <v>(0.278 * E2_7_4_16_mRNA) - (0.00000278 * E2_7_4_16)</v>
      </c>
      <c r="I319" s="26" t="str">
        <f>_xlfn.CONCAT("mRNA",A319,": -&gt; ",B319,"_mRNA | ",G319)</f>
        <v>mRNA318: -&gt; E2_7_4_16_mRNA | 0.00292 - (0.0093 * E2_7_4_16_mRNA)</v>
      </c>
      <c r="J319" s="26" t="str">
        <f>_xlfn.CONCAT("Peptide",A319,": -&gt; ",B319," | ",H319)</f>
        <v>Peptide318: -&gt; E2_7_4_16 | (0.278 * E2_7_4_16_mRNA) - (0.00000278 * E2_7_4_16)</v>
      </c>
    </row>
    <row r="320" spans="1:10" ht="31">
      <c r="A320" s="26">
        <f>ROW(A319)</f>
        <v>319</v>
      </c>
      <c r="B320" s="26" t="s">
        <v>17326</v>
      </c>
      <c r="C320" s="30" t="str">
        <f>_xlfn.CONCAT(B320,"_mRNA : ",B320,"_mRNA")</f>
        <v>E2_7_4_22_mRNA : E2_7_4_22_mRNA</v>
      </c>
      <c r="D320" s="30" t="str">
        <f>_xlfn.CONCAT(B320," : ", B320)</f>
        <v>E2_7_4_22 : E2_7_4_22</v>
      </c>
      <c r="E320" s="5" t="str">
        <f>_xlfn.CONCAT(B320,"_mRNA : ",0)</f>
        <v>E2_7_4_22_mRNA : 0</v>
      </c>
      <c r="F320" s="5" t="str">
        <f>_xlfn.CONCAT(B320," : ", 0)</f>
        <v>E2_7_4_22 : 0</v>
      </c>
      <c r="G320" s="26" t="str">
        <f>_xlfn.CONCAT("0.00292 - (0.0093 * ",B320,"_mRNA)")</f>
        <v>0.00292 - (0.0093 * E2_7_4_22_mRNA)</v>
      </c>
      <c r="H320" s="26" t="str">
        <f>_xlfn.CONCAT("(0.278 * ",B320,"_mRNA)"," - (0.00000278 * ",B320,")")</f>
        <v>(0.278 * E2_7_4_22_mRNA) - (0.00000278 * E2_7_4_22)</v>
      </c>
      <c r="I320" s="26" t="str">
        <f>_xlfn.CONCAT("mRNA",A320,": -&gt; ",B320,"_mRNA | ",G320)</f>
        <v>mRNA319: -&gt; E2_7_4_22_mRNA | 0.00292 - (0.0093 * E2_7_4_22_mRNA)</v>
      </c>
      <c r="J320" s="26" t="str">
        <f>_xlfn.CONCAT("Peptide",A320,": -&gt; ",B320," | ",H320)</f>
        <v>Peptide319: -&gt; E2_7_4_22 | (0.278 * E2_7_4_22_mRNA) - (0.00000278 * E2_7_4_22)</v>
      </c>
    </row>
    <row r="321" spans="1:10" ht="31">
      <c r="A321" s="26">
        <f>ROW(A320)</f>
        <v>320</v>
      </c>
      <c r="B321" s="26" t="s">
        <v>17327</v>
      </c>
      <c r="C321" s="30" t="str">
        <f>_xlfn.CONCAT(B321,"_mRNA : ",B321,"_mRNA")</f>
        <v>E2_7_4_25_mRNA : E2_7_4_25_mRNA</v>
      </c>
      <c r="D321" s="30" t="str">
        <f>_xlfn.CONCAT(B321," : ", B321)</f>
        <v>E2_7_4_25 : E2_7_4_25</v>
      </c>
      <c r="E321" s="5" t="str">
        <f>_xlfn.CONCAT(B321,"_mRNA : ",0)</f>
        <v>E2_7_4_25_mRNA : 0</v>
      </c>
      <c r="F321" s="5" t="str">
        <f>_xlfn.CONCAT(B321," : ", 0)</f>
        <v>E2_7_4_25 : 0</v>
      </c>
      <c r="G321" s="26" t="str">
        <f>_xlfn.CONCAT("0.00292 - (0.0093 * ",B321,"_mRNA)")</f>
        <v>0.00292 - (0.0093 * E2_7_4_25_mRNA)</v>
      </c>
      <c r="H321" s="26" t="str">
        <f>_xlfn.CONCAT("(0.278 * ",B321,"_mRNA)"," - (0.00000278 * ",B321,")")</f>
        <v>(0.278 * E2_7_4_25_mRNA) - (0.00000278 * E2_7_4_25)</v>
      </c>
      <c r="I321" s="26" t="str">
        <f>_xlfn.CONCAT("mRNA",A321,": -&gt; ",B321,"_mRNA | ",G321)</f>
        <v>mRNA320: -&gt; E2_7_4_25_mRNA | 0.00292 - (0.0093 * E2_7_4_25_mRNA)</v>
      </c>
      <c r="J321" s="26" t="str">
        <f>_xlfn.CONCAT("Peptide",A321,": -&gt; ",B321," | ",H321)</f>
        <v>Peptide320: -&gt; E2_7_4_25 | (0.278 * E2_7_4_25_mRNA) - (0.00000278 * E2_7_4_25)</v>
      </c>
    </row>
    <row r="322" spans="1:10" ht="31">
      <c r="A322" s="26">
        <f>ROW(A321)</f>
        <v>321</v>
      </c>
      <c r="B322" s="26" t="s">
        <v>17328</v>
      </c>
      <c r="C322" s="30" t="str">
        <f>_xlfn.CONCAT(B322,"_mRNA : ",B322,"_mRNA")</f>
        <v>E2_7_4_3_mRNA : E2_7_4_3_mRNA</v>
      </c>
      <c r="D322" s="30" t="str">
        <f>_xlfn.CONCAT(B322," : ", B322)</f>
        <v>E2_7_4_3 : E2_7_4_3</v>
      </c>
      <c r="E322" s="5" t="str">
        <f>_xlfn.CONCAT(B322,"_mRNA : ",0)</f>
        <v>E2_7_4_3_mRNA : 0</v>
      </c>
      <c r="F322" s="5" t="str">
        <f>_xlfn.CONCAT(B322," : ", 0)</f>
        <v>E2_7_4_3 : 0</v>
      </c>
      <c r="G322" s="26" t="str">
        <f>_xlfn.CONCAT("0.00292 - (0.0093 * ",B322,"_mRNA)")</f>
        <v>0.00292 - (0.0093 * E2_7_4_3_mRNA)</v>
      </c>
      <c r="H322" s="26" t="str">
        <f>_xlfn.CONCAT("(0.278 * ",B322,"_mRNA)"," - (0.00000278 * ",B322,")")</f>
        <v>(0.278 * E2_7_4_3_mRNA) - (0.00000278 * E2_7_4_3)</v>
      </c>
      <c r="I322" s="26" t="str">
        <f>_xlfn.CONCAT("mRNA",A322,": -&gt; ",B322,"_mRNA | ",G322)</f>
        <v>mRNA321: -&gt; E2_7_4_3_mRNA | 0.00292 - (0.0093 * E2_7_4_3_mRNA)</v>
      </c>
      <c r="J322" s="26" t="str">
        <f>_xlfn.CONCAT("Peptide",A322,": -&gt; ",B322," | ",H322)</f>
        <v>Peptide321: -&gt; E2_7_4_3 | (0.278 * E2_7_4_3_mRNA) - (0.00000278 * E2_7_4_3)</v>
      </c>
    </row>
    <row r="323" spans="1:10" ht="31">
      <c r="A323" s="26">
        <f>ROW(A322)</f>
        <v>322</v>
      </c>
      <c r="B323" s="26" t="s">
        <v>17329</v>
      </c>
      <c r="C323" s="30" t="str">
        <f>_xlfn.CONCAT(B323,"_mRNA : ",B323,"_mRNA")</f>
        <v>E2_7_4_6_mRNA : E2_7_4_6_mRNA</v>
      </c>
      <c r="D323" s="30" t="str">
        <f>_xlfn.CONCAT(B323," : ", B323)</f>
        <v>E2_7_4_6 : E2_7_4_6</v>
      </c>
      <c r="E323" s="5" t="str">
        <f>_xlfn.CONCAT(B323,"_mRNA : ",0)</f>
        <v>E2_7_4_6_mRNA : 0</v>
      </c>
      <c r="F323" s="5" t="str">
        <f>_xlfn.CONCAT(B323," : ", 0)</f>
        <v>E2_7_4_6 : 0</v>
      </c>
      <c r="G323" s="26" t="str">
        <f>_xlfn.CONCAT("0.00292 - (0.0093 * ",B323,"_mRNA)")</f>
        <v>0.00292 - (0.0093 * E2_7_4_6_mRNA)</v>
      </c>
      <c r="H323" s="26" t="str">
        <f>_xlfn.CONCAT("(0.278 * ",B323,"_mRNA)"," - (0.00000278 * ",B323,")")</f>
        <v>(0.278 * E2_7_4_6_mRNA) - (0.00000278 * E2_7_4_6)</v>
      </c>
      <c r="I323" s="26" t="str">
        <f>_xlfn.CONCAT("mRNA",A323,": -&gt; ",B323,"_mRNA | ",G323)</f>
        <v>mRNA322: -&gt; E2_7_4_6_mRNA | 0.00292 - (0.0093 * E2_7_4_6_mRNA)</v>
      </c>
      <c r="J323" s="26" t="str">
        <f>_xlfn.CONCAT("Peptide",A323,": -&gt; ",B323," | ",H323)</f>
        <v>Peptide322: -&gt; E2_7_4_6 | (0.278 * E2_7_4_6_mRNA) - (0.00000278 * E2_7_4_6)</v>
      </c>
    </row>
    <row r="324" spans="1:10" ht="31">
      <c r="A324" s="26">
        <f>ROW(A323)</f>
        <v>323</v>
      </c>
      <c r="B324" s="26" t="s">
        <v>17330</v>
      </c>
      <c r="C324" s="30" t="str">
        <f>_xlfn.CONCAT(B324,"_mRNA : ",B324,"_mRNA")</f>
        <v>E2_7_4_7_mRNA : E2_7_4_7_mRNA</v>
      </c>
      <c r="D324" s="30" t="str">
        <f>_xlfn.CONCAT(B324," : ", B324)</f>
        <v>E2_7_4_7 : E2_7_4_7</v>
      </c>
      <c r="E324" s="5" t="str">
        <f>_xlfn.CONCAT(B324,"_mRNA : ",0)</f>
        <v>E2_7_4_7_mRNA : 0</v>
      </c>
      <c r="F324" s="5" t="str">
        <f>_xlfn.CONCAT(B324," : ", 0)</f>
        <v>E2_7_4_7 : 0</v>
      </c>
      <c r="G324" s="26" t="str">
        <f>_xlfn.CONCAT("0.00292 - (0.0093 * ",B324,"_mRNA)")</f>
        <v>0.00292 - (0.0093 * E2_7_4_7_mRNA)</v>
      </c>
      <c r="H324" s="26" t="str">
        <f>_xlfn.CONCAT("(0.278 * ",B324,"_mRNA)"," - (0.00000278 * ",B324,")")</f>
        <v>(0.278 * E2_7_4_7_mRNA) - (0.00000278 * E2_7_4_7)</v>
      </c>
      <c r="I324" s="26" t="str">
        <f>_xlfn.CONCAT("mRNA",A324,": -&gt; ",B324,"_mRNA | ",G324)</f>
        <v>mRNA323: -&gt; E2_7_4_7_mRNA | 0.00292 - (0.0093 * E2_7_4_7_mRNA)</v>
      </c>
      <c r="J324" s="26" t="str">
        <f>_xlfn.CONCAT("Peptide",A324,": -&gt; ",B324," | ",H324)</f>
        <v>Peptide323: -&gt; E2_7_4_7 | (0.278 * E2_7_4_7_mRNA) - (0.00000278 * E2_7_4_7)</v>
      </c>
    </row>
    <row r="325" spans="1:10" ht="31">
      <c r="A325" s="26">
        <f>ROW(A324)</f>
        <v>324</v>
      </c>
      <c r="B325" s="26" t="s">
        <v>17331</v>
      </c>
      <c r="C325" s="30" t="str">
        <f>_xlfn.CONCAT(B325,"_mRNA : ",B325,"_mRNA")</f>
        <v>E2_7_4_8_mRNA : E2_7_4_8_mRNA</v>
      </c>
      <c r="D325" s="30" t="str">
        <f>_xlfn.CONCAT(B325," : ", B325)</f>
        <v>E2_7_4_8 : E2_7_4_8</v>
      </c>
      <c r="E325" s="5" t="str">
        <f>_xlfn.CONCAT(B325,"_mRNA : ",0)</f>
        <v>E2_7_4_8_mRNA : 0</v>
      </c>
      <c r="F325" s="5" t="str">
        <f>_xlfn.CONCAT(B325," : ", 0)</f>
        <v>E2_7_4_8 : 0</v>
      </c>
      <c r="G325" s="26" t="str">
        <f>_xlfn.CONCAT("0.00292 - (0.0093 * ",B325,"_mRNA)")</f>
        <v>0.00292 - (0.0093 * E2_7_4_8_mRNA)</v>
      </c>
      <c r="H325" s="26" t="str">
        <f>_xlfn.CONCAT("(0.278 * ",B325,"_mRNA)"," - (0.00000278 * ",B325,")")</f>
        <v>(0.278 * E2_7_4_8_mRNA) - (0.00000278 * E2_7_4_8)</v>
      </c>
      <c r="I325" s="26" t="str">
        <f>_xlfn.CONCAT("mRNA",A325,": -&gt; ",B325,"_mRNA | ",G325)</f>
        <v>mRNA324: -&gt; E2_7_4_8_mRNA | 0.00292 - (0.0093 * E2_7_4_8_mRNA)</v>
      </c>
      <c r="J325" s="26" t="str">
        <f>_xlfn.CONCAT("Peptide",A325,": -&gt; ",B325," | ",H325)</f>
        <v>Peptide324: -&gt; E2_7_4_8 | (0.278 * E2_7_4_8_mRNA) - (0.00000278 * E2_7_4_8)</v>
      </c>
    </row>
    <row r="326" spans="1:10" ht="31">
      <c r="A326" s="26">
        <f>ROW(A325)</f>
        <v>325</v>
      </c>
      <c r="B326" s="26" t="s">
        <v>17332</v>
      </c>
      <c r="C326" s="30" t="str">
        <f>_xlfn.CONCAT(B326,"_mRNA : ",B326,"_mRNA")</f>
        <v>E2_7_4_9_mRNA : E2_7_4_9_mRNA</v>
      </c>
      <c r="D326" s="30" t="str">
        <f>_xlfn.CONCAT(B326," : ", B326)</f>
        <v>E2_7_4_9 : E2_7_4_9</v>
      </c>
      <c r="E326" s="5" t="str">
        <f>_xlfn.CONCAT(B326,"_mRNA : ",0)</f>
        <v>E2_7_4_9_mRNA : 0</v>
      </c>
      <c r="F326" s="5" t="str">
        <f>_xlfn.CONCAT(B326," : ", 0)</f>
        <v>E2_7_4_9 : 0</v>
      </c>
      <c r="G326" s="26" t="str">
        <f>_xlfn.CONCAT("0.00292 - (0.0093 * ",B326,"_mRNA)")</f>
        <v>0.00292 - (0.0093 * E2_7_4_9_mRNA)</v>
      </c>
      <c r="H326" s="26" t="str">
        <f>_xlfn.CONCAT("(0.278 * ",B326,"_mRNA)"," - (0.00000278 * ",B326,")")</f>
        <v>(0.278 * E2_7_4_9_mRNA) - (0.00000278 * E2_7_4_9)</v>
      </c>
      <c r="I326" s="26" t="str">
        <f>_xlfn.CONCAT("mRNA",A326,": -&gt; ",B326,"_mRNA | ",G326)</f>
        <v>mRNA325: -&gt; E2_7_4_9_mRNA | 0.00292 - (0.0093 * E2_7_4_9_mRNA)</v>
      </c>
      <c r="J326" s="26" t="str">
        <f>_xlfn.CONCAT("Peptide",A326,": -&gt; ",B326," | ",H326)</f>
        <v>Peptide325: -&gt; E2_7_4_9 | (0.278 * E2_7_4_9_mRNA) - (0.00000278 * E2_7_4_9)</v>
      </c>
    </row>
    <row r="327" spans="1:10" ht="31">
      <c r="A327" s="26">
        <f>ROW(A326)</f>
        <v>326</v>
      </c>
      <c r="B327" s="26" t="s">
        <v>17333</v>
      </c>
      <c r="C327" s="30" t="str">
        <f>_xlfn.CONCAT(B327,"_mRNA : ",B327,"_mRNA")</f>
        <v>E2_7_6_1_mRNA : E2_7_6_1_mRNA</v>
      </c>
      <c r="D327" s="30" t="str">
        <f>_xlfn.CONCAT(B327," : ", B327)</f>
        <v>E2_7_6_1 : E2_7_6_1</v>
      </c>
      <c r="E327" s="5" t="str">
        <f>_xlfn.CONCAT(B327,"_mRNA : ",0)</f>
        <v>E2_7_6_1_mRNA : 0</v>
      </c>
      <c r="F327" s="5" t="str">
        <f>_xlfn.CONCAT(B327," : ", 0)</f>
        <v>E2_7_6_1 : 0</v>
      </c>
      <c r="G327" s="26" t="str">
        <f>_xlfn.CONCAT("0.00292 - (0.0093 * ",B327,"_mRNA)")</f>
        <v>0.00292 - (0.0093 * E2_7_6_1_mRNA)</v>
      </c>
      <c r="H327" s="26" t="str">
        <f>_xlfn.CONCAT("(0.278 * ",B327,"_mRNA)"," - (0.00000278 * ",B327,")")</f>
        <v>(0.278 * E2_7_6_1_mRNA) - (0.00000278 * E2_7_6_1)</v>
      </c>
      <c r="I327" s="26" t="str">
        <f>_xlfn.CONCAT("mRNA",A327,": -&gt; ",B327,"_mRNA | ",G327)</f>
        <v>mRNA326: -&gt; E2_7_6_1_mRNA | 0.00292 - (0.0093 * E2_7_6_1_mRNA)</v>
      </c>
      <c r="J327" s="26" t="str">
        <f>_xlfn.CONCAT("Peptide",A327,": -&gt; ",B327," | ",H327)</f>
        <v>Peptide326: -&gt; E2_7_6_1 | (0.278 * E2_7_6_1_mRNA) - (0.00000278 * E2_7_6_1)</v>
      </c>
    </row>
    <row r="328" spans="1:10" ht="31">
      <c r="A328" s="26">
        <f>ROW(A327)</f>
        <v>327</v>
      </c>
      <c r="B328" s="26" t="s">
        <v>17334</v>
      </c>
      <c r="C328" s="30" t="str">
        <f>_xlfn.CONCAT(B328,"_mRNA : ",B328,"_mRNA")</f>
        <v>E2_7_6_2_mRNA : E2_7_6_2_mRNA</v>
      </c>
      <c r="D328" s="30" t="str">
        <f>_xlfn.CONCAT(B328," : ", B328)</f>
        <v>E2_7_6_2 : E2_7_6_2</v>
      </c>
      <c r="E328" s="5" t="str">
        <f>_xlfn.CONCAT(B328,"_mRNA : ",0)</f>
        <v>E2_7_6_2_mRNA : 0</v>
      </c>
      <c r="F328" s="5" t="str">
        <f>_xlfn.CONCAT(B328," : ", 0)</f>
        <v>E2_7_6_2 : 0</v>
      </c>
      <c r="G328" s="26" t="str">
        <f>_xlfn.CONCAT("0.00292 - (0.0093 * ",B328,"_mRNA)")</f>
        <v>0.00292 - (0.0093 * E2_7_6_2_mRNA)</v>
      </c>
      <c r="H328" s="26" t="str">
        <f>_xlfn.CONCAT("(0.278 * ",B328,"_mRNA)"," - (0.00000278 * ",B328,")")</f>
        <v>(0.278 * E2_7_6_2_mRNA) - (0.00000278 * E2_7_6_2)</v>
      </c>
      <c r="I328" s="26" t="str">
        <f>_xlfn.CONCAT("mRNA",A328,": -&gt; ",B328,"_mRNA | ",G328)</f>
        <v>mRNA327: -&gt; E2_7_6_2_mRNA | 0.00292 - (0.0093 * E2_7_6_2_mRNA)</v>
      </c>
      <c r="J328" s="26" t="str">
        <f>_xlfn.CONCAT("Peptide",A328,": -&gt; ",B328," | ",H328)</f>
        <v>Peptide327: -&gt; E2_7_6_2 | (0.278 * E2_7_6_2_mRNA) - (0.00000278 * E2_7_6_2)</v>
      </c>
    </row>
    <row r="329" spans="1:10" ht="31">
      <c r="A329" s="26">
        <f>ROW(A328)</f>
        <v>328</v>
      </c>
      <c r="B329" s="26" t="s">
        <v>17335</v>
      </c>
      <c r="C329" s="30" t="str">
        <f>_xlfn.CONCAT(B329,"_mRNA : ",B329,"_mRNA")</f>
        <v>E2_7_6_3_mRNA : E2_7_6_3_mRNA</v>
      </c>
      <c r="D329" s="30" t="str">
        <f>_xlfn.CONCAT(B329," : ", B329)</f>
        <v>E2_7_6_3 : E2_7_6_3</v>
      </c>
      <c r="E329" s="5" t="str">
        <f>_xlfn.CONCAT(B329,"_mRNA : ",0)</f>
        <v>E2_7_6_3_mRNA : 0</v>
      </c>
      <c r="F329" s="5" t="str">
        <f>_xlfn.CONCAT(B329," : ", 0)</f>
        <v>E2_7_6_3 : 0</v>
      </c>
      <c r="G329" s="26" t="str">
        <f>_xlfn.CONCAT("0.00292 - (0.0093 * ",B329,"_mRNA)")</f>
        <v>0.00292 - (0.0093 * E2_7_6_3_mRNA)</v>
      </c>
      <c r="H329" s="26" t="str">
        <f>_xlfn.CONCAT("(0.278 * ",B329,"_mRNA)"," - (0.00000278 * ",B329,")")</f>
        <v>(0.278 * E2_7_6_3_mRNA) - (0.00000278 * E2_7_6_3)</v>
      </c>
      <c r="I329" s="26" t="str">
        <f>_xlfn.CONCAT("mRNA",A329,": -&gt; ",B329,"_mRNA | ",G329)</f>
        <v>mRNA328: -&gt; E2_7_6_3_mRNA | 0.00292 - (0.0093 * E2_7_6_3_mRNA)</v>
      </c>
      <c r="J329" s="26" t="str">
        <f>_xlfn.CONCAT("Peptide",A329,": -&gt; ",B329," | ",H329)</f>
        <v>Peptide328: -&gt; E2_7_6_3 | (0.278 * E2_7_6_3_mRNA) - (0.00000278 * E2_7_6_3)</v>
      </c>
    </row>
    <row r="330" spans="1:10" ht="31">
      <c r="A330" s="26">
        <f>ROW(A329)</f>
        <v>329</v>
      </c>
      <c r="B330" s="26" t="s">
        <v>17336</v>
      </c>
      <c r="C330" s="30" t="str">
        <f>_xlfn.CONCAT(B330,"_mRNA : ",B330,"_mRNA")</f>
        <v>E2_7_6_5_mRNA : E2_7_6_5_mRNA</v>
      </c>
      <c r="D330" s="30" t="str">
        <f>_xlfn.CONCAT(B330," : ", B330)</f>
        <v>E2_7_6_5 : E2_7_6_5</v>
      </c>
      <c r="E330" s="5" t="str">
        <f>_xlfn.CONCAT(B330,"_mRNA : ",0)</f>
        <v>E2_7_6_5_mRNA : 0</v>
      </c>
      <c r="F330" s="5" t="str">
        <f>_xlfn.CONCAT(B330," : ", 0)</f>
        <v>E2_7_6_5 : 0</v>
      </c>
      <c r="G330" s="26" t="str">
        <f>_xlfn.CONCAT("0.00292 - (0.0093 * ",B330,"_mRNA)")</f>
        <v>0.00292 - (0.0093 * E2_7_6_5_mRNA)</v>
      </c>
      <c r="H330" s="26" t="str">
        <f>_xlfn.CONCAT("(0.278 * ",B330,"_mRNA)"," - (0.00000278 * ",B330,")")</f>
        <v>(0.278 * E2_7_6_5_mRNA) - (0.00000278 * E2_7_6_5)</v>
      </c>
      <c r="I330" s="26" t="str">
        <f>_xlfn.CONCAT("mRNA",A330,": -&gt; ",B330,"_mRNA | ",G330)</f>
        <v>mRNA329: -&gt; E2_7_6_5_mRNA | 0.00292 - (0.0093 * E2_7_6_5_mRNA)</v>
      </c>
      <c r="J330" s="26" t="str">
        <f>_xlfn.CONCAT("Peptide",A330,": -&gt; ",B330," | ",H330)</f>
        <v>Peptide329: -&gt; E2_7_6_5 | (0.278 * E2_7_6_5_mRNA) - (0.00000278 * E2_7_6_5)</v>
      </c>
    </row>
    <row r="331" spans="1:10" ht="31">
      <c r="A331" s="26">
        <f>ROW(A330)</f>
        <v>330</v>
      </c>
      <c r="B331" s="26" t="s">
        <v>17337</v>
      </c>
      <c r="C331" s="30" t="str">
        <f>_xlfn.CONCAT(B331,"_mRNA : ",B331,"_mRNA")</f>
        <v>E2_7_7_12_mRNA : E2_7_7_12_mRNA</v>
      </c>
      <c r="D331" s="30" t="str">
        <f>_xlfn.CONCAT(B331," : ", B331)</f>
        <v>E2_7_7_12 : E2_7_7_12</v>
      </c>
      <c r="E331" s="5" t="str">
        <f>_xlfn.CONCAT(B331,"_mRNA : ",0)</f>
        <v>E2_7_7_12_mRNA : 0</v>
      </c>
      <c r="F331" s="5" t="str">
        <f>_xlfn.CONCAT(B331," : ", 0)</f>
        <v>E2_7_7_12 : 0</v>
      </c>
      <c r="G331" s="26" t="str">
        <f>_xlfn.CONCAT("0.00292 - (0.0093 * ",B331,"_mRNA)")</f>
        <v>0.00292 - (0.0093 * E2_7_7_12_mRNA)</v>
      </c>
      <c r="H331" s="26" t="str">
        <f>_xlfn.CONCAT("(0.278 * ",B331,"_mRNA)"," - (0.00000278 * ",B331,")")</f>
        <v>(0.278 * E2_7_7_12_mRNA) - (0.00000278 * E2_7_7_12)</v>
      </c>
      <c r="I331" s="26" t="str">
        <f>_xlfn.CONCAT("mRNA",A331,": -&gt; ",B331,"_mRNA | ",G331)</f>
        <v>mRNA330: -&gt; E2_7_7_12_mRNA | 0.00292 - (0.0093 * E2_7_7_12_mRNA)</v>
      </c>
      <c r="J331" s="26" t="str">
        <f>_xlfn.CONCAT("Peptide",A331,": -&gt; ",B331," | ",H331)</f>
        <v>Peptide330: -&gt; E2_7_7_12 | (0.278 * E2_7_7_12_mRNA) - (0.00000278 * E2_7_7_12)</v>
      </c>
    </row>
    <row r="332" spans="1:10" ht="31">
      <c r="A332" s="26">
        <f>ROW(A331)</f>
        <v>331</v>
      </c>
      <c r="B332" s="26" t="s">
        <v>17338</v>
      </c>
      <c r="C332" s="30" t="str">
        <f>_xlfn.CONCAT(B332,"_mRNA : ",B332,"_mRNA")</f>
        <v>E2_7_7_18_mRNA : E2_7_7_18_mRNA</v>
      </c>
      <c r="D332" s="30" t="str">
        <f>_xlfn.CONCAT(B332," : ", B332)</f>
        <v>E2_7_7_18 : E2_7_7_18</v>
      </c>
      <c r="E332" s="5" t="str">
        <f>_xlfn.CONCAT(B332,"_mRNA : ",0)</f>
        <v>E2_7_7_18_mRNA : 0</v>
      </c>
      <c r="F332" s="5" t="str">
        <f>_xlfn.CONCAT(B332," : ", 0)</f>
        <v>E2_7_7_18 : 0</v>
      </c>
      <c r="G332" s="26" t="str">
        <f>_xlfn.CONCAT("0.00292 - (0.0093 * ",B332,"_mRNA)")</f>
        <v>0.00292 - (0.0093 * E2_7_7_18_mRNA)</v>
      </c>
      <c r="H332" s="26" t="str">
        <f>_xlfn.CONCAT("(0.278 * ",B332,"_mRNA)"," - (0.00000278 * ",B332,")")</f>
        <v>(0.278 * E2_7_7_18_mRNA) - (0.00000278 * E2_7_7_18)</v>
      </c>
      <c r="I332" s="26" t="str">
        <f>_xlfn.CONCAT("mRNA",A332,": -&gt; ",B332,"_mRNA | ",G332)</f>
        <v>mRNA331: -&gt; E2_7_7_18_mRNA | 0.00292 - (0.0093 * E2_7_7_18_mRNA)</v>
      </c>
      <c r="J332" s="26" t="str">
        <f>_xlfn.CONCAT("Peptide",A332,": -&gt; ",B332," | ",H332)</f>
        <v>Peptide331: -&gt; E2_7_7_18 | (0.278 * E2_7_7_18_mRNA) - (0.00000278 * E2_7_7_18)</v>
      </c>
    </row>
    <row r="333" spans="1:10" ht="31">
      <c r="A333" s="26">
        <f>ROW(A332)</f>
        <v>332</v>
      </c>
      <c r="B333" s="26" t="s">
        <v>17339</v>
      </c>
      <c r="C333" s="30" t="str">
        <f>_xlfn.CONCAT(B333,"_mRNA : ",B333,"_mRNA")</f>
        <v>E2_7_7_2_mRNA : E2_7_7_2_mRNA</v>
      </c>
      <c r="D333" s="30" t="str">
        <f>_xlfn.CONCAT(B333," : ", B333)</f>
        <v>E2_7_7_2 : E2_7_7_2</v>
      </c>
      <c r="E333" s="5" t="str">
        <f>_xlfn.CONCAT(B333,"_mRNA : ",0)</f>
        <v>E2_7_7_2_mRNA : 0</v>
      </c>
      <c r="F333" s="5" t="str">
        <f>_xlfn.CONCAT(B333," : ", 0)</f>
        <v>E2_7_7_2 : 0</v>
      </c>
      <c r="G333" s="26" t="str">
        <f>_xlfn.CONCAT("0.00292 - (0.0093 * ",B333,"_mRNA)")</f>
        <v>0.00292 - (0.0093 * E2_7_7_2_mRNA)</v>
      </c>
      <c r="H333" s="26" t="str">
        <f>_xlfn.CONCAT("(0.278 * ",B333,"_mRNA)"," - (0.00000278 * ",B333,")")</f>
        <v>(0.278 * E2_7_7_2_mRNA) - (0.00000278 * E2_7_7_2)</v>
      </c>
      <c r="I333" s="26" t="str">
        <f>_xlfn.CONCAT("mRNA",A333,": -&gt; ",B333,"_mRNA | ",G333)</f>
        <v>mRNA332: -&gt; E2_7_7_2_mRNA | 0.00292 - (0.0093 * E2_7_7_2_mRNA)</v>
      </c>
      <c r="J333" s="26" t="str">
        <f>_xlfn.CONCAT("Peptide",A333,": -&gt; ",B333," | ",H333)</f>
        <v>Peptide332: -&gt; E2_7_7_2 | (0.278 * E2_7_7_2_mRNA) - (0.00000278 * E2_7_7_2)</v>
      </c>
    </row>
    <row r="334" spans="1:10" ht="31">
      <c r="A334" s="26">
        <f>ROW(A333)</f>
        <v>333</v>
      </c>
      <c r="B334" s="26" t="s">
        <v>17340</v>
      </c>
      <c r="C334" s="30" t="str">
        <f>_xlfn.CONCAT(B334,"_mRNA : ",B334,"_mRNA")</f>
        <v>E2_7_7_23_mRNA : E2_7_7_23_mRNA</v>
      </c>
      <c r="D334" s="30" t="str">
        <f>_xlfn.CONCAT(B334," : ", B334)</f>
        <v>E2_7_7_23 : E2_7_7_23</v>
      </c>
      <c r="E334" s="5" t="str">
        <f>_xlfn.CONCAT(B334,"_mRNA : ",0)</f>
        <v>E2_7_7_23_mRNA : 0</v>
      </c>
      <c r="F334" s="5" t="str">
        <f>_xlfn.CONCAT(B334," : ", 0)</f>
        <v>E2_7_7_23 : 0</v>
      </c>
      <c r="G334" s="26" t="str">
        <f>_xlfn.CONCAT("0.00292 - (0.0093 * ",B334,"_mRNA)")</f>
        <v>0.00292 - (0.0093 * E2_7_7_23_mRNA)</v>
      </c>
      <c r="H334" s="26" t="str">
        <f>_xlfn.CONCAT("(0.278 * ",B334,"_mRNA)"," - (0.00000278 * ",B334,")")</f>
        <v>(0.278 * E2_7_7_23_mRNA) - (0.00000278 * E2_7_7_23)</v>
      </c>
      <c r="I334" s="26" t="str">
        <f>_xlfn.CONCAT("mRNA",A334,": -&gt; ",B334,"_mRNA | ",G334)</f>
        <v>mRNA333: -&gt; E2_7_7_23_mRNA | 0.00292 - (0.0093 * E2_7_7_23_mRNA)</v>
      </c>
      <c r="J334" s="26" t="str">
        <f>_xlfn.CONCAT("Peptide",A334,": -&gt; ",B334," | ",H334)</f>
        <v>Peptide333: -&gt; E2_7_7_23 | (0.278 * E2_7_7_23_mRNA) - (0.00000278 * E2_7_7_23)</v>
      </c>
    </row>
    <row r="335" spans="1:10" ht="31">
      <c r="A335" s="26">
        <f>ROW(A334)</f>
        <v>334</v>
      </c>
      <c r="B335" s="26" t="s">
        <v>17341</v>
      </c>
      <c r="C335" s="30" t="str">
        <f>_xlfn.CONCAT(B335,"_mRNA : ",B335,"_mRNA")</f>
        <v>E2_7_7_24_mRNA : E2_7_7_24_mRNA</v>
      </c>
      <c r="D335" s="30" t="str">
        <f>_xlfn.CONCAT(B335," : ", B335)</f>
        <v>E2_7_7_24 : E2_7_7_24</v>
      </c>
      <c r="E335" s="5" t="str">
        <f>_xlfn.CONCAT(B335,"_mRNA : ",0)</f>
        <v>E2_7_7_24_mRNA : 0</v>
      </c>
      <c r="F335" s="5" t="str">
        <f>_xlfn.CONCAT(B335," : ", 0)</f>
        <v>E2_7_7_24 : 0</v>
      </c>
      <c r="G335" s="26" t="str">
        <f>_xlfn.CONCAT("0.00292 - (0.0093 * ",B335,"_mRNA)")</f>
        <v>0.00292 - (0.0093 * E2_7_7_24_mRNA)</v>
      </c>
      <c r="H335" s="26" t="str">
        <f>_xlfn.CONCAT("(0.278 * ",B335,"_mRNA)"," - (0.00000278 * ",B335,")")</f>
        <v>(0.278 * E2_7_7_24_mRNA) - (0.00000278 * E2_7_7_24)</v>
      </c>
      <c r="I335" s="26" t="str">
        <f>_xlfn.CONCAT("mRNA",A335,": -&gt; ",B335,"_mRNA | ",G335)</f>
        <v>mRNA334: -&gt; E2_7_7_24_mRNA | 0.00292 - (0.0093 * E2_7_7_24_mRNA)</v>
      </c>
      <c r="J335" s="26" t="str">
        <f>_xlfn.CONCAT("Peptide",A335,": -&gt; ",B335," | ",H335)</f>
        <v>Peptide334: -&gt; E2_7_7_24 | (0.278 * E2_7_7_24_mRNA) - (0.00000278 * E2_7_7_24)</v>
      </c>
    </row>
    <row r="336" spans="1:10" ht="31">
      <c r="A336" s="26">
        <f>ROW(A335)</f>
        <v>335</v>
      </c>
      <c r="B336" s="26" t="s">
        <v>17342</v>
      </c>
      <c r="C336" s="30" t="str">
        <f>_xlfn.CONCAT(B336,"_mRNA : ",B336,"_mRNA")</f>
        <v>E2_7_7_27_mRNA : E2_7_7_27_mRNA</v>
      </c>
      <c r="D336" s="30" t="str">
        <f>_xlfn.CONCAT(B336," : ", B336)</f>
        <v>E2_7_7_27 : E2_7_7_27</v>
      </c>
      <c r="E336" s="5" t="str">
        <f>_xlfn.CONCAT(B336,"_mRNA : ",0)</f>
        <v>E2_7_7_27_mRNA : 0</v>
      </c>
      <c r="F336" s="5" t="str">
        <f>_xlfn.CONCAT(B336," : ", 0)</f>
        <v>E2_7_7_27 : 0</v>
      </c>
      <c r="G336" s="26" t="str">
        <f>_xlfn.CONCAT("0.00292 - (0.0093 * ",B336,"_mRNA)")</f>
        <v>0.00292 - (0.0093 * E2_7_7_27_mRNA)</v>
      </c>
      <c r="H336" s="26" t="str">
        <f>_xlfn.CONCAT("(0.278 * ",B336,"_mRNA)"," - (0.00000278 * ",B336,")")</f>
        <v>(0.278 * E2_7_7_27_mRNA) - (0.00000278 * E2_7_7_27)</v>
      </c>
      <c r="I336" s="26" t="str">
        <f>_xlfn.CONCAT("mRNA",A336,": -&gt; ",B336,"_mRNA | ",G336)</f>
        <v>mRNA335: -&gt; E2_7_7_27_mRNA | 0.00292 - (0.0093 * E2_7_7_27_mRNA)</v>
      </c>
      <c r="J336" s="26" t="str">
        <f>_xlfn.CONCAT("Peptide",A336,": -&gt; ",B336," | ",H336)</f>
        <v>Peptide335: -&gt; E2_7_7_27 | (0.278 * E2_7_7_27_mRNA) - (0.00000278 * E2_7_7_27)</v>
      </c>
    </row>
    <row r="337" spans="1:10" ht="31">
      <c r="A337" s="26">
        <f>ROW(A336)</f>
        <v>336</v>
      </c>
      <c r="B337" s="26" t="s">
        <v>17343</v>
      </c>
      <c r="C337" s="30" t="str">
        <f>_xlfn.CONCAT(B337,"_mRNA : ",B337,"_mRNA")</f>
        <v>E2_7_7_3_mRNA : E2_7_7_3_mRNA</v>
      </c>
      <c r="D337" s="30" t="str">
        <f>_xlfn.CONCAT(B337," : ", B337)</f>
        <v>E2_7_7_3 : E2_7_7_3</v>
      </c>
      <c r="E337" s="5" t="str">
        <f>_xlfn.CONCAT(B337,"_mRNA : ",0)</f>
        <v>E2_7_7_3_mRNA : 0</v>
      </c>
      <c r="F337" s="5" t="str">
        <f>_xlfn.CONCAT(B337," : ", 0)</f>
        <v>E2_7_7_3 : 0</v>
      </c>
      <c r="G337" s="26" t="str">
        <f>_xlfn.CONCAT("0.00292 - (0.0093 * ",B337,"_mRNA)")</f>
        <v>0.00292 - (0.0093 * E2_7_7_3_mRNA)</v>
      </c>
      <c r="H337" s="26" t="str">
        <f>_xlfn.CONCAT("(0.278 * ",B337,"_mRNA)"," - (0.00000278 * ",B337,")")</f>
        <v>(0.278 * E2_7_7_3_mRNA) - (0.00000278 * E2_7_7_3)</v>
      </c>
      <c r="I337" s="26" t="str">
        <f>_xlfn.CONCAT("mRNA",A337,": -&gt; ",B337,"_mRNA | ",G337)</f>
        <v>mRNA336: -&gt; E2_7_7_3_mRNA | 0.00292 - (0.0093 * E2_7_7_3_mRNA)</v>
      </c>
      <c r="J337" s="26" t="str">
        <f>_xlfn.CONCAT("Peptide",A337,": -&gt; ",B337," | ",H337)</f>
        <v>Peptide336: -&gt; E2_7_7_3 | (0.278 * E2_7_7_3_mRNA) - (0.00000278 * E2_7_7_3)</v>
      </c>
    </row>
    <row r="338" spans="1:10" ht="31">
      <c r="A338" s="26">
        <f>ROW(A337)</f>
        <v>337</v>
      </c>
      <c r="B338" s="26" t="s">
        <v>17344</v>
      </c>
      <c r="C338" s="30" t="str">
        <f>_xlfn.CONCAT(B338,"_mRNA : ",B338,"_mRNA")</f>
        <v>E2_7_7_33_mRNA : E2_7_7_33_mRNA</v>
      </c>
      <c r="D338" s="30" t="str">
        <f>_xlfn.CONCAT(B338," : ", B338)</f>
        <v>E2_7_7_33 : E2_7_7_33</v>
      </c>
      <c r="E338" s="5" t="str">
        <f>_xlfn.CONCAT(B338,"_mRNA : ",0)</f>
        <v>E2_7_7_33_mRNA : 0</v>
      </c>
      <c r="F338" s="5" t="str">
        <f>_xlfn.CONCAT(B338," : ", 0)</f>
        <v>E2_7_7_33 : 0</v>
      </c>
      <c r="G338" s="26" t="str">
        <f>_xlfn.CONCAT("0.00292 - (0.0093 * ",B338,"_mRNA)")</f>
        <v>0.00292 - (0.0093 * E2_7_7_33_mRNA)</v>
      </c>
      <c r="H338" s="26" t="str">
        <f>_xlfn.CONCAT("(0.278 * ",B338,"_mRNA)"," - (0.00000278 * ",B338,")")</f>
        <v>(0.278 * E2_7_7_33_mRNA) - (0.00000278 * E2_7_7_33)</v>
      </c>
      <c r="I338" s="26" t="str">
        <f>_xlfn.CONCAT("mRNA",A338,": -&gt; ",B338,"_mRNA | ",G338)</f>
        <v>mRNA337: -&gt; E2_7_7_33_mRNA | 0.00292 - (0.0093 * E2_7_7_33_mRNA)</v>
      </c>
      <c r="J338" s="26" t="str">
        <f>_xlfn.CONCAT("Peptide",A338,": -&gt; ",B338," | ",H338)</f>
        <v>Peptide337: -&gt; E2_7_7_33 | (0.278 * E2_7_7_33_mRNA) - (0.00000278 * E2_7_7_33)</v>
      </c>
    </row>
    <row r="339" spans="1:10" ht="31">
      <c r="A339" s="26">
        <f>ROW(A338)</f>
        <v>338</v>
      </c>
      <c r="B339" s="26" t="s">
        <v>17345</v>
      </c>
      <c r="C339" s="30" t="str">
        <f>_xlfn.CONCAT(B339,"_mRNA : ",B339,"_mRNA")</f>
        <v>E2_7_7_39_mRNA : E2_7_7_39_mRNA</v>
      </c>
      <c r="D339" s="30" t="str">
        <f>_xlfn.CONCAT(B339," : ", B339)</f>
        <v>E2_7_7_39 : E2_7_7_39</v>
      </c>
      <c r="E339" s="5" t="str">
        <f>_xlfn.CONCAT(B339,"_mRNA : ",0)</f>
        <v>E2_7_7_39_mRNA : 0</v>
      </c>
      <c r="F339" s="5" t="str">
        <f>_xlfn.CONCAT(B339," : ", 0)</f>
        <v>E2_7_7_39 : 0</v>
      </c>
      <c r="G339" s="26" t="str">
        <f>_xlfn.CONCAT("0.00292 - (0.0093 * ",B339,"_mRNA)")</f>
        <v>0.00292 - (0.0093 * E2_7_7_39_mRNA)</v>
      </c>
      <c r="H339" s="26" t="str">
        <f>_xlfn.CONCAT("(0.278 * ",B339,"_mRNA)"," - (0.00000278 * ",B339,")")</f>
        <v>(0.278 * E2_7_7_39_mRNA) - (0.00000278 * E2_7_7_39)</v>
      </c>
      <c r="I339" s="26" t="str">
        <f>_xlfn.CONCAT("mRNA",A339,": -&gt; ",B339,"_mRNA | ",G339)</f>
        <v>mRNA338: -&gt; E2_7_7_39_mRNA | 0.00292 - (0.0093 * E2_7_7_39_mRNA)</v>
      </c>
      <c r="J339" s="26" t="str">
        <f>_xlfn.CONCAT("Peptide",A339,": -&gt; ",B339," | ",H339)</f>
        <v>Peptide338: -&gt; E2_7_7_39 | (0.278 * E2_7_7_39_mRNA) - (0.00000278 * E2_7_7_39)</v>
      </c>
    </row>
    <row r="340" spans="1:10" ht="31">
      <c r="A340" s="26">
        <f>ROW(A339)</f>
        <v>339</v>
      </c>
      <c r="B340" s="26" t="s">
        <v>17346</v>
      </c>
      <c r="C340" s="30" t="str">
        <f>_xlfn.CONCAT(B340,"_mRNA : ",B340,"_mRNA")</f>
        <v>E2_7_7_4_mRNA : E2_7_7_4_mRNA</v>
      </c>
      <c r="D340" s="30" t="str">
        <f>_xlfn.CONCAT(B340," : ", B340)</f>
        <v>E2_7_7_4 : E2_7_7_4</v>
      </c>
      <c r="E340" s="5" t="str">
        <f>_xlfn.CONCAT(B340,"_mRNA : ",0)</f>
        <v>E2_7_7_4_mRNA : 0</v>
      </c>
      <c r="F340" s="5" t="str">
        <f>_xlfn.CONCAT(B340," : ", 0)</f>
        <v>E2_7_7_4 : 0</v>
      </c>
      <c r="G340" s="26" t="str">
        <f>_xlfn.CONCAT("0.00292 - (0.0093 * ",B340,"_mRNA)")</f>
        <v>0.00292 - (0.0093 * E2_7_7_4_mRNA)</v>
      </c>
      <c r="H340" s="26" t="str">
        <f>_xlfn.CONCAT("(0.278 * ",B340,"_mRNA)"," - (0.00000278 * ",B340,")")</f>
        <v>(0.278 * E2_7_7_4_mRNA) - (0.00000278 * E2_7_7_4)</v>
      </c>
      <c r="I340" s="26" t="str">
        <f>_xlfn.CONCAT("mRNA",A340,": -&gt; ",B340,"_mRNA | ",G340)</f>
        <v>mRNA339: -&gt; E2_7_7_4_mRNA | 0.00292 - (0.0093 * E2_7_7_4_mRNA)</v>
      </c>
      <c r="J340" s="26" t="str">
        <f>_xlfn.CONCAT("Peptide",A340,": -&gt; ",B340," | ",H340)</f>
        <v>Peptide339: -&gt; E2_7_7_4 | (0.278 * E2_7_7_4_mRNA) - (0.00000278 * E2_7_7_4)</v>
      </c>
    </row>
    <row r="341" spans="1:10" ht="31">
      <c r="A341" s="26">
        <f>ROW(A340)</f>
        <v>340</v>
      </c>
      <c r="B341" s="26" t="s">
        <v>17347</v>
      </c>
      <c r="C341" s="30" t="str">
        <f>_xlfn.CONCAT(B341,"_mRNA : ",B341,"_mRNA")</f>
        <v>E2_7_7_41_mRNA : E2_7_7_41_mRNA</v>
      </c>
      <c r="D341" s="30" t="str">
        <f>_xlfn.CONCAT(B341," : ", B341)</f>
        <v>E2_7_7_41 : E2_7_7_41</v>
      </c>
      <c r="E341" s="5" t="str">
        <f>_xlfn.CONCAT(B341,"_mRNA : ",0)</f>
        <v>E2_7_7_41_mRNA : 0</v>
      </c>
      <c r="F341" s="5" t="str">
        <f>_xlfn.CONCAT(B341," : ", 0)</f>
        <v>E2_7_7_41 : 0</v>
      </c>
      <c r="G341" s="26" t="str">
        <f>_xlfn.CONCAT("0.00292 - (0.0093 * ",B341,"_mRNA)")</f>
        <v>0.00292 - (0.0093 * E2_7_7_41_mRNA)</v>
      </c>
      <c r="H341" s="26" t="str">
        <f>_xlfn.CONCAT("(0.278 * ",B341,"_mRNA)"," - (0.00000278 * ",B341,")")</f>
        <v>(0.278 * E2_7_7_41_mRNA) - (0.00000278 * E2_7_7_41)</v>
      </c>
      <c r="I341" s="26" t="str">
        <f>_xlfn.CONCAT("mRNA",A341,": -&gt; ",B341,"_mRNA | ",G341)</f>
        <v>mRNA340: -&gt; E2_7_7_41_mRNA | 0.00292 - (0.0093 * E2_7_7_41_mRNA)</v>
      </c>
      <c r="J341" s="26" t="str">
        <f>_xlfn.CONCAT("Peptide",A341,": -&gt; ",B341," | ",H341)</f>
        <v>Peptide340: -&gt; E2_7_7_41 | (0.278 * E2_7_7_41_mRNA) - (0.00000278 * E2_7_7_41)</v>
      </c>
    </row>
    <row r="342" spans="1:10" ht="31">
      <c r="A342" s="26">
        <f>ROW(A341)</f>
        <v>341</v>
      </c>
      <c r="B342" s="26" t="s">
        <v>17348</v>
      </c>
      <c r="C342" s="30" t="str">
        <f>_xlfn.CONCAT(B342,"_mRNA : ",B342,"_mRNA")</f>
        <v>E2_7_7_56_mRNA : E2_7_7_56_mRNA</v>
      </c>
      <c r="D342" s="30" t="str">
        <f>_xlfn.CONCAT(B342," : ", B342)</f>
        <v>E2_7_7_56 : E2_7_7_56</v>
      </c>
      <c r="E342" s="5" t="str">
        <f>_xlfn.CONCAT(B342,"_mRNA : ",0)</f>
        <v>E2_7_7_56_mRNA : 0</v>
      </c>
      <c r="F342" s="5" t="str">
        <f>_xlfn.CONCAT(B342," : ", 0)</f>
        <v>E2_7_7_56 : 0</v>
      </c>
      <c r="G342" s="26" t="str">
        <f>_xlfn.CONCAT("0.00292 - (0.0093 * ",B342,"_mRNA)")</f>
        <v>0.00292 - (0.0093 * E2_7_7_56_mRNA)</v>
      </c>
      <c r="H342" s="26" t="str">
        <f>_xlfn.CONCAT("(0.278 * ",B342,"_mRNA)"," - (0.00000278 * ",B342,")")</f>
        <v>(0.278 * E2_7_7_56_mRNA) - (0.00000278 * E2_7_7_56)</v>
      </c>
      <c r="I342" s="26" t="str">
        <f>_xlfn.CONCAT("mRNA",A342,": -&gt; ",B342,"_mRNA | ",G342)</f>
        <v>mRNA341: -&gt; E2_7_7_56_mRNA | 0.00292 - (0.0093 * E2_7_7_56_mRNA)</v>
      </c>
      <c r="J342" s="26" t="str">
        <f>_xlfn.CONCAT("Peptide",A342,": -&gt; ",B342," | ",H342)</f>
        <v>Peptide341: -&gt; E2_7_7_56 | (0.278 * E2_7_7_56_mRNA) - (0.00000278 * E2_7_7_56)</v>
      </c>
    </row>
    <row r="343" spans="1:10" ht="31">
      <c r="A343" s="26">
        <f>ROW(A342)</f>
        <v>342</v>
      </c>
      <c r="B343" s="26" t="s">
        <v>17349</v>
      </c>
      <c r="C343" s="30" t="str">
        <f>_xlfn.CONCAT(B343,"_mRNA : ",B343,"_mRNA")</f>
        <v>E2_7_7_58_mRNA : E2_7_7_58_mRNA</v>
      </c>
      <c r="D343" s="30" t="str">
        <f>_xlfn.CONCAT(B343," : ", B343)</f>
        <v>E2_7_7_58 : E2_7_7_58</v>
      </c>
      <c r="E343" s="5" t="str">
        <f>_xlfn.CONCAT(B343,"_mRNA : ",0)</f>
        <v>E2_7_7_58_mRNA : 0</v>
      </c>
      <c r="F343" s="5" t="str">
        <f>_xlfn.CONCAT(B343," : ", 0)</f>
        <v>E2_7_7_58 : 0</v>
      </c>
      <c r="G343" s="26" t="str">
        <f>_xlfn.CONCAT("0.00292 - (0.0093 * ",B343,"_mRNA)")</f>
        <v>0.00292 - (0.0093 * E2_7_7_58_mRNA)</v>
      </c>
      <c r="H343" s="26" t="str">
        <f>_xlfn.CONCAT("(0.278 * ",B343,"_mRNA)"," - (0.00000278 * ",B343,")")</f>
        <v>(0.278 * E2_7_7_58_mRNA) - (0.00000278 * E2_7_7_58)</v>
      </c>
      <c r="I343" s="26" t="str">
        <f>_xlfn.CONCAT("mRNA",A343,": -&gt; ",B343,"_mRNA | ",G343)</f>
        <v>mRNA342: -&gt; E2_7_7_58_mRNA | 0.00292 - (0.0093 * E2_7_7_58_mRNA)</v>
      </c>
      <c r="J343" s="26" t="str">
        <f>_xlfn.CONCAT("Peptide",A343,": -&gt; ",B343," | ",H343)</f>
        <v>Peptide342: -&gt; E2_7_7_58 | (0.278 * E2_7_7_58_mRNA) - (0.00000278 * E2_7_7_58)</v>
      </c>
    </row>
    <row r="344" spans="1:10" ht="31">
      <c r="A344" s="26">
        <f>ROW(A343)</f>
        <v>343</v>
      </c>
      <c r="B344" s="26" t="s">
        <v>17350</v>
      </c>
      <c r="C344" s="30" t="str">
        <f>_xlfn.CONCAT(B344,"_mRNA : ",B344,"_mRNA")</f>
        <v>E2_7_7_6_mRNA : E2_7_7_6_mRNA</v>
      </c>
      <c r="D344" s="30" t="str">
        <f>_xlfn.CONCAT(B344," : ", B344)</f>
        <v>E2_7_7_6 : E2_7_7_6</v>
      </c>
      <c r="E344" s="5" t="str">
        <f>_xlfn.CONCAT(B344,"_mRNA : ",0)</f>
        <v>E2_7_7_6_mRNA : 0</v>
      </c>
      <c r="F344" s="5" t="str">
        <f>_xlfn.CONCAT(B344," : ", 0)</f>
        <v>E2_7_7_6 : 0</v>
      </c>
      <c r="G344" s="26" t="str">
        <f>_xlfn.CONCAT("0.00292 - (0.0093 * ",B344,"_mRNA)")</f>
        <v>0.00292 - (0.0093 * E2_7_7_6_mRNA)</v>
      </c>
      <c r="H344" s="26" t="str">
        <f>_xlfn.CONCAT("(0.278 * ",B344,"_mRNA)"," - (0.00000278 * ",B344,")")</f>
        <v>(0.278 * E2_7_7_6_mRNA) - (0.00000278 * E2_7_7_6)</v>
      </c>
      <c r="I344" s="26" t="str">
        <f>_xlfn.CONCAT("mRNA",A344,": -&gt; ",B344,"_mRNA | ",G344)</f>
        <v>mRNA343: -&gt; E2_7_7_6_mRNA | 0.00292 - (0.0093 * E2_7_7_6_mRNA)</v>
      </c>
      <c r="J344" s="26" t="str">
        <f>_xlfn.CONCAT("Peptide",A344,": -&gt; ",B344," | ",H344)</f>
        <v>Peptide343: -&gt; E2_7_7_6 | (0.278 * E2_7_7_6_mRNA) - (0.00000278 * E2_7_7_6)</v>
      </c>
    </row>
    <row r="345" spans="1:10" ht="31">
      <c r="A345" s="26">
        <f>ROW(A344)</f>
        <v>344</v>
      </c>
      <c r="B345" s="26" t="s">
        <v>17351</v>
      </c>
      <c r="C345" s="30" t="str">
        <f>_xlfn.CONCAT(B345,"_mRNA : ",B345,"_mRNA")</f>
        <v>E2_7_7_60_mRNA : E2_7_7_60_mRNA</v>
      </c>
      <c r="D345" s="30" t="str">
        <f>_xlfn.CONCAT(B345," : ", B345)</f>
        <v>E2_7_7_60 : E2_7_7_60</v>
      </c>
      <c r="E345" s="5" t="str">
        <f>_xlfn.CONCAT(B345,"_mRNA : ",0)</f>
        <v>E2_7_7_60_mRNA : 0</v>
      </c>
      <c r="F345" s="5" t="str">
        <f>_xlfn.CONCAT(B345," : ", 0)</f>
        <v>E2_7_7_60 : 0</v>
      </c>
      <c r="G345" s="26" t="str">
        <f>_xlfn.CONCAT("0.00292 - (0.0093 * ",B345,"_mRNA)")</f>
        <v>0.00292 - (0.0093 * E2_7_7_60_mRNA)</v>
      </c>
      <c r="H345" s="26" t="str">
        <f>_xlfn.CONCAT("(0.278 * ",B345,"_mRNA)"," - (0.00000278 * ",B345,")")</f>
        <v>(0.278 * E2_7_7_60_mRNA) - (0.00000278 * E2_7_7_60)</v>
      </c>
      <c r="I345" s="26" t="str">
        <f>_xlfn.CONCAT("mRNA",A345,": -&gt; ",B345,"_mRNA | ",G345)</f>
        <v>mRNA344: -&gt; E2_7_7_60_mRNA | 0.00292 - (0.0093 * E2_7_7_60_mRNA)</v>
      </c>
      <c r="J345" s="26" t="str">
        <f>_xlfn.CONCAT("Peptide",A345,": -&gt; ",B345," | ",H345)</f>
        <v>Peptide344: -&gt; E2_7_7_60 | (0.278 * E2_7_7_60_mRNA) - (0.00000278 * E2_7_7_60)</v>
      </c>
    </row>
    <row r="346" spans="1:10" ht="31">
      <c r="A346" s="26">
        <f>ROW(A345)</f>
        <v>345</v>
      </c>
      <c r="B346" s="26" t="s">
        <v>17352</v>
      </c>
      <c r="C346" s="30" t="str">
        <f>_xlfn.CONCAT(B346,"_mRNA : ",B346,"_mRNA")</f>
        <v>E2_7_7_65_mRNA : E2_7_7_65_mRNA</v>
      </c>
      <c r="D346" s="30" t="str">
        <f>_xlfn.CONCAT(B346," : ", B346)</f>
        <v>E2_7_7_65 : E2_7_7_65</v>
      </c>
      <c r="E346" s="5" t="str">
        <f>_xlfn.CONCAT(B346,"_mRNA : ",0)</f>
        <v>E2_7_7_65_mRNA : 0</v>
      </c>
      <c r="F346" s="5" t="str">
        <f>_xlfn.CONCAT(B346," : ", 0)</f>
        <v>E2_7_7_65 : 0</v>
      </c>
      <c r="G346" s="26" t="str">
        <f>_xlfn.CONCAT("0.00292 - (0.0093 * ",B346,"_mRNA)")</f>
        <v>0.00292 - (0.0093 * E2_7_7_65_mRNA)</v>
      </c>
      <c r="H346" s="26" t="str">
        <f>_xlfn.CONCAT("(0.278 * ",B346,"_mRNA)"," - (0.00000278 * ",B346,")")</f>
        <v>(0.278 * E2_7_7_65_mRNA) - (0.00000278 * E2_7_7_65)</v>
      </c>
      <c r="I346" s="26" t="str">
        <f>_xlfn.CONCAT("mRNA",A346,": -&gt; ",B346,"_mRNA | ",G346)</f>
        <v>mRNA345: -&gt; E2_7_7_65_mRNA | 0.00292 - (0.0093 * E2_7_7_65_mRNA)</v>
      </c>
      <c r="J346" s="26" t="str">
        <f>_xlfn.CONCAT("Peptide",A346,": -&gt; ",B346," | ",H346)</f>
        <v>Peptide345: -&gt; E2_7_7_65 | (0.278 * E2_7_7_65_mRNA) - (0.00000278 * E2_7_7_65)</v>
      </c>
    </row>
    <row r="347" spans="1:10" ht="31">
      <c r="A347" s="26">
        <f>ROW(A346)</f>
        <v>346</v>
      </c>
      <c r="B347" s="26" t="s">
        <v>17353</v>
      </c>
      <c r="C347" s="30" t="str">
        <f>_xlfn.CONCAT(B347,"_mRNA : ",B347,"_mRNA")</f>
        <v>E2_7_7_7_mRNA : E2_7_7_7_mRNA</v>
      </c>
      <c r="D347" s="30" t="str">
        <f>_xlfn.CONCAT(B347," : ", B347)</f>
        <v>E2_7_7_7 : E2_7_7_7</v>
      </c>
      <c r="E347" s="5" t="str">
        <f>_xlfn.CONCAT(B347,"_mRNA : ",0)</f>
        <v>E2_7_7_7_mRNA : 0</v>
      </c>
      <c r="F347" s="5" t="str">
        <f>_xlfn.CONCAT(B347," : ", 0)</f>
        <v>E2_7_7_7 : 0</v>
      </c>
      <c r="G347" s="26" t="str">
        <f>_xlfn.CONCAT("0.00292 - (0.0093 * ",B347,"_mRNA)")</f>
        <v>0.00292 - (0.0093 * E2_7_7_7_mRNA)</v>
      </c>
      <c r="H347" s="26" t="str">
        <f>_xlfn.CONCAT("(0.278 * ",B347,"_mRNA)"," - (0.00000278 * ",B347,")")</f>
        <v>(0.278 * E2_7_7_7_mRNA) - (0.00000278 * E2_7_7_7)</v>
      </c>
      <c r="I347" s="26" t="str">
        <f>_xlfn.CONCAT("mRNA",A347,": -&gt; ",B347,"_mRNA | ",G347)</f>
        <v>mRNA346: -&gt; E2_7_7_7_mRNA | 0.00292 - (0.0093 * E2_7_7_7_mRNA)</v>
      </c>
      <c r="J347" s="26" t="str">
        <f>_xlfn.CONCAT("Peptide",A347,": -&gt; ",B347," | ",H347)</f>
        <v>Peptide346: -&gt; E2_7_7_7 | (0.278 * E2_7_7_7_mRNA) - (0.00000278 * E2_7_7_7)</v>
      </c>
    </row>
    <row r="348" spans="1:10" ht="31">
      <c r="A348" s="26">
        <f>ROW(A347)</f>
        <v>347</v>
      </c>
      <c r="B348" s="26" t="s">
        <v>17354</v>
      </c>
      <c r="C348" s="30" t="str">
        <f>_xlfn.CONCAT(B348,"_mRNA : ",B348,"_mRNA")</f>
        <v>E2_7_7_72_mRNA : E2_7_7_72_mRNA</v>
      </c>
      <c r="D348" s="30" t="str">
        <f>_xlfn.CONCAT(B348," : ", B348)</f>
        <v>E2_7_7_72 : E2_7_7_72</v>
      </c>
      <c r="E348" s="5" t="str">
        <f>_xlfn.CONCAT(B348,"_mRNA : ",0)</f>
        <v>E2_7_7_72_mRNA : 0</v>
      </c>
      <c r="F348" s="5" t="str">
        <f>_xlfn.CONCAT(B348," : ", 0)</f>
        <v>E2_7_7_72 : 0</v>
      </c>
      <c r="G348" s="26" t="str">
        <f>_xlfn.CONCAT("0.00292 - (0.0093 * ",B348,"_mRNA)")</f>
        <v>0.00292 - (0.0093 * E2_7_7_72_mRNA)</v>
      </c>
      <c r="H348" s="26" t="str">
        <f>_xlfn.CONCAT("(0.278 * ",B348,"_mRNA)"," - (0.00000278 * ",B348,")")</f>
        <v>(0.278 * E2_7_7_72_mRNA) - (0.00000278 * E2_7_7_72)</v>
      </c>
      <c r="I348" s="26" t="str">
        <f>_xlfn.CONCAT("mRNA",A348,": -&gt; ",B348,"_mRNA | ",G348)</f>
        <v>mRNA347: -&gt; E2_7_7_72_mRNA | 0.00292 - (0.0093 * E2_7_7_72_mRNA)</v>
      </c>
      <c r="J348" s="26" t="str">
        <f>_xlfn.CONCAT("Peptide",A348,": -&gt; ",B348," | ",H348)</f>
        <v>Peptide347: -&gt; E2_7_7_72 | (0.278 * E2_7_7_72_mRNA) - (0.00000278 * E2_7_7_72)</v>
      </c>
    </row>
    <row r="349" spans="1:10" ht="31">
      <c r="A349" s="26">
        <f>ROW(A348)</f>
        <v>348</v>
      </c>
      <c r="B349" s="26" t="s">
        <v>17355</v>
      </c>
      <c r="C349" s="30" t="str">
        <f>_xlfn.CONCAT(B349,"_mRNA : ",B349,"_mRNA")</f>
        <v>E2_7_7_73_mRNA : E2_7_7_73_mRNA</v>
      </c>
      <c r="D349" s="30" t="str">
        <f>_xlfn.CONCAT(B349," : ", B349)</f>
        <v>E2_7_7_73 : E2_7_7_73</v>
      </c>
      <c r="E349" s="5" t="str">
        <f>_xlfn.CONCAT(B349,"_mRNA : ",0)</f>
        <v>E2_7_7_73_mRNA : 0</v>
      </c>
      <c r="F349" s="5" t="str">
        <f>_xlfn.CONCAT(B349," : ", 0)</f>
        <v>E2_7_7_73 : 0</v>
      </c>
      <c r="G349" s="26" t="str">
        <f>_xlfn.CONCAT("0.00292 - (0.0093 * ",B349,"_mRNA)")</f>
        <v>0.00292 - (0.0093 * E2_7_7_73_mRNA)</v>
      </c>
      <c r="H349" s="26" t="str">
        <f>_xlfn.CONCAT("(0.278 * ",B349,"_mRNA)"," - (0.00000278 * ",B349,")")</f>
        <v>(0.278 * E2_7_7_73_mRNA) - (0.00000278 * E2_7_7_73)</v>
      </c>
      <c r="I349" s="26" t="str">
        <f>_xlfn.CONCAT("mRNA",A349,": -&gt; ",B349,"_mRNA | ",G349)</f>
        <v>mRNA348: -&gt; E2_7_7_73_mRNA | 0.00292 - (0.0093 * E2_7_7_73_mRNA)</v>
      </c>
      <c r="J349" s="26" t="str">
        <f>_xlfn.CONCAT("Peptide",A349,": -&gt; ",B349," | ",H349)</f>
        <v>Peptide348: -&gt; E2_7_7_73 | (0.278 * E2_7_7_73_mRNA) - (0.00000278 * E2_7_7_73)</v>
      </c>
    </row>
    <row r="350" spans="1:10" ht="31">
      <c r="A350" s="26">
        <f>ROW(A349)</f>
        <v>349</v>
      </c>
      <c r="B350" s="26" t="s">
        <v>17356</v>
      </c>
      <c r="C350" s="30" t="str">
        <f>_xlfn.CONCAT(B350,"_mRNA : ",B350,"_mRNA")</f>
        <v>E2_7_7_77_mRNA : E2_7_7_77_mRNA</v>
      </c>
      <c r="D350" s="30" t="str">
        <f>_xlfn.CONCAT(B350," : ", B350)</f>
        <v>E2_7_7_77 : E2_7_7_77</v>
      </c>
      <c r="E350" s="5" t="str">
        <f>_xlfn.CONCAT(B350,"_mRNA : ",0)</f>
        <v>E2_7_7_77_mRNA : 0</v>
      </c>
      <c r="F350" s="5" t="str">
        <f>_xlfn.CONCAT(B350," : ", 0)</f>
        <v>E2_7_7_77 : 0</v>
      </c>
      <c r="G350" s="26" t="str">
        <f>_xlfn.CONCAT("0.00292 - (0.0093 * ",B350,"_mRNA)")</f>
        <v>0.00292 - (0.0093 * E2_7_7_77_mRNA)</v>
      </c>
      <c r="H350" s="26" t="str">
        <f>_xlfn.CONCAT("(0.278 * ",B350,"_mRNA)"," - (0.00000278 * ",B350,")")</f>
        <v>(0.278 * E2_7_7_77_mRNA) - (0.00000278 * E2_7_7_77)</v>
      </c>
      <c r="I350" s="26" t="str">
        <f>_xlfn.CONCAT("mRNA",A350,": -&gt; ",B350,"_mRNA | ",G350)</f>
        <v>mRNA349: -&gt; E2_7_7_77_mRNA | 0.00292 - (0.0093 * E2_7_7_77_mRNA)</v>
      </c>
      <c r="J350" s="26" t="str">
        <f>_xlfn.CONCAT("Peptide",A350,": -&gt; ",B350," | ",H350)</f>
        <v>Peptide349: -&gt; E2_7_7_77 | (0.278 * E2_7_7_77_mRNA) - (0.00000278 * E2_7_7_77)</v>
      </c>
    </row>
    <row r="351" spans="1:10" ht="31">
      <c r="A351" s="26">
        <f>ROW(A350)</f>
        <v>350</v>
      </c>
      <c r="B351" s="26" t="s">
        <v>17357</v>
      </c>
      <c r="C351" s="30" t="str">
        <f>_xlfn.CONCAT(B351,"_mRNA : ",B351,"_mRNA")</f>
        <v>E2_7_7_8_mRNA : E2_7_7_8_mRNA</v>
      </c>
      <c r="D351" s="30" t="str">
        <f>_xlfn.CONCAT(B351," : ", B351)</f>
        <v>E2_7_7_8 : E2_7_7_8</v>
      </c>
      <c r="E351" s="5" t="str">
        <f>_xlfn.CONCAT(B351,"_mRNA : ",0)</f>
        <v>E2_7_7_8_mRNA : 0</v>
      </c>
      <c r="F351" s="5" t="str">
        <f>_xlfn.CONCAT(B351," : ", 0)</f>
        <v>E2_7_7_8 : 0</v>
      </c>
      <c r="G351" s="26" t="str">
        <f>_xlfn.CONCAT("0.00292 - (0.0093 * ",B351,"_mRNA)")</f>
        <v>0.00292 - (0.0093 * E2_7_7_8_mRNA)</v>
      </c>
      <c r="H351" s="26" t="str">
        <f>_xlfn.CONCAT("(0.278 * ",B351,"_mRNA)"," - (0.00000278 * ",B351,")")</f>
        <v>(0.278 * E2_7_7_8_mRNA) - (0.00000278 * E2_7_7_8)</v>
      </c>
      <c r="I351" s="26" t="str">
        <f>_xlfn.CONCAT("mRNA",A351,": -&gt; ",B351,"_mRNA | ",G351)</f>
        <v>mRNA350: -&gt; E2_7_7_8_mRNA | 0.00292 - (0.0093 * E2_7_7_8_mRNA)</v>
      </c>
      <c r="J351" s="26" t="str">
        <f>_xlfn.CONCAT("Peptide",A351,": -&gt; ",B351," | ",H351)</f>
        <v>Peptide350: -&gt; E2_7_7_8 | (0.278 * E2_7_7_8_mRNA) - (0.00000278 * E2_7_7_8)</v>
      </c>
    </row>
    <row r="352" spans="1:10" ht="31">
      <c r="A352" s="26">
        <f>ROW(A351)</f>
        <v>351</v>
      </c>
      <c r="B352" s="26" t="s">
        <v>17358</v>
      </c>
      <c r="C352" s="30" t="str">
        <f>_xlfn.CONCAT(B352,"_mRNA : ",B352,"_mRNA")</f>
        <v>E2_7_7_80_mRNA : E2_7_7_80_mRNA</v>
      </c>
      <c r="D352" s="30" t="str">
        <f>_xlfn.CONCAT(B352," : ", B352)</f>
        <v>E2_7_7_80 : E2_7_7_80</v>
      </c>
      <c r="E352" s="5" t="str">
        <f>_xlfn.CONCAT(B352,"_mRNA : ",0)</f>
        <v>E2_7_7_80_mRNA : 0</v>
      </c>
      <c r="F352" s="5" t="str">
        <f>_xlfn.CONCAT(B352," : ", 0)</f>
        <v>E2_7_7_80 : 0</v>
      </c>
      <c r="G352" s="26" t="str">
        <f>_xlfn.CONCAT("0.00292 - (0.0093 * ",B352,"_mRNA)")</f>
        <v>0.00292 - (0.0093 * E2_7_7_80_mRNA)</v>
      </c>
      <c r="H352" s="26" t="str">
        <f>_xlfn.CONCAT("(0.278 * ",B352,"_mRNA)"," - (0.00000278 * ",B352,")")</f>
        <v>(0.278 * E2_7_7_80_mRNA) - (0.00000278 * E2_7_7_80)</v>
      </c>
      <c r="I352" s="26" t="str">
        <f>_xlfn.CONCAT("mRNA",A352,": -&gt; ",B352,"_mRNA | ",G352)</f>
        <v>mRNA351: -&gt; E2_7_7_80_mRNA | 0.00292 - (0.0093 * E2_7_7_80_mRNA)</v>
      </c>
      <c r="J352" s="26" t="str">
        <f>_xlfn.CONCAT("Peptide",A352,": -&gt; ",B352," | ",H352)</f>
        <v>Peptide351: -&gt; E2_7_7_80 | (0.278 * E2_7_7_80_mRNA) - (0.00000278 * E2_7_7_80)</v>
      </c>
    </row>
    <row r="353" spans="1:10" ht="31">
      <c r="A353" s="26">
        <f>ROW(A352)</f>
        <v>352</v>
      </c>
      <c r="B353" s="26" t="s">
        <v>17359</v>
      </c>
      <c r="C353" s="30" t="str">
        <f>_xlfn.CONCAT(B353,"_mRNA : ",B353,"_mRNA")</f>
        <v>E2_7_7_85_mRNA : E2_7_7_85_mRNA</v>
      </c>
      <c r="D353" s="30" t="str">
        <f>_xlfn.CONCAT(B353," : ", B353)</f>
        <v>E2_7_7_85 : E2_7_7_85</v>
      </c>
      <c r="E353" s="5" t="str">
        <f>_xlfn.CONCAT(B353,"_mRNA : ",0)</f>
        <v>E2_7_7_85_mRNA : 0</v>
      </c>
      <c r="F353" s="5" t="str">
        <f>_xlfn.CONCAT(B353," : ", 0)</f>
        <v>E2_7_7_85 : 0</v>
      </c>
      <c r="G353" s="26" t="str">
        <f>_xlfn.CONCAT("0.00292 - (0.0093 * ",B353,"_mRNA)")</f>
        <v>0.00292 - (0.0093 * E2_7_7_85_mRNA)</v>
      </c>
      <c r="H353" s="26" t="str">
        <f>_xlfn.CONCAT("(0.278 * ",B353,"_mRNA)"," - (0.00000278 * ",B353,")")</f>
        <v>(0.278 * E2_7_7_85_mRNA) - (0.00000278 * E2_7_7_85)</v>
      </c>
      <c r="I353" s="26" t="str">
        <f>_xlfn.CONCAT("mRNA",A353,": -&gt; ",B353,"_mRNA | ",G353)</f>
        <v>mRNA352: -&gt; E2_7_7_85_mRNA | 0.00292 - (0.0093 * E2_7_7_85_mRNA)</v>
      </c>
      <c r="J353" s="26" t="str">
        <f>_xlfn.CONCAT("Peptide",A353,": -&gt; ",B353," | ",H353)</f>
        <v>Peptide352: -&gt; E2_7_7_85 | (0.278 * E2_7_7_85_mRNA) - (0.00000278 * E2_7_7_85)</v>
      </c>
    </row>
    <row r="354" spans="1:10" ht="31">
      <c r="A354" s="26">
        <f>ROW(A353)</f>
        <v>353</v>
      </c>
      <c r="B354" s="26" t="s">
        <v>17360</v>
      </c>
      <c r="C354" s="30" t="str">
        <f>_xlfn.CONCAT(B354,"_mRNA : ",B354,"_mRNA")</f>
        <v>E2_7_7_9_mRNA : E2_7_7_9_mRNA</v>
      </c>
      <c r="D354" s="30" t="str">
        <f>_xlfn.CONCAT(B354," : ", B354)</f>
        <v>E2_7_7_9 : E2_7_7_9</v>
      </c>
      <c r="E354" s="5" t="str">
        <f>_xlfn.CONCAT(B354,"_mRNA : ",0)</f>
        <v>E2_7_7_9_mRNA : 0</v>
      </c>
      <c r="F354" s="5" t="str">
        <f>_xlfn.CONCAT(B354," : ", 0)</f>
        <v>E2_7_7_9 : 0</v>
      </c>
      <c r="G354" s="26" t="str">
        <f>_xlfn.CONCAT("0.00292 - (0.0093 * ",B354,"_mRNA)")</f>
        <v>0.00292 - (0.0093 * E2_7_7_9_mRNA)</v>
      </c>
      <c r="H354" s="26" t="str">
        <f>_xlfn.CONCAT("(0.278 * ",B354,"_mRNA)"," - (0.00000278 * ",B354,")")</f>
        <v>(0.278 * E2_7_7_9_mRNA) - (0.00000278 * E2_7_7_9)</v>
      </c>
      <c r="I354" s="26" t="str">
        <f>_xlfn.CONCAT("mRNA",A354,": -&gt; ",B354,"_mRNA | ",G354)</f>
        <v>mRNA353: -&gt; E2_7_7_9_mRNA | 0.00292 - (0.0093 * E2_7_7_9_mRNA)</v>
      </c>
      <c r="J354" s="26" t="str">
        <f>_xlfn.CONCAT("Peptide",A354,": -&gt; ",B354," | ",H354)</f>
        <v>Peptide353: -&gt; E2_7_7_9 | (0.278 * E2_7_7_9_mRNA) - (0.00000278 * E2_7_7_9)</v>
      </c>
    </row>
    <row r="355" spans="1:10" ht="31">
      <c r="A355" s="26">
        <f>ROW(A354)</f>
        <v>354</v>
      </c>
      <c r="B355" s="26" t="s">
        <v>17361</v>
      </c>
      <c r="C355" s="30" t="str">
        <f>_xlfn.CONCAT(B355,"_mRNA : ",B355,"_mRNA")</f>
        <v>E2_7_8_12_mRNA : E2_7_8_12_mRNA</v>
      </c>
      <c r="D355" s="30" t="str">
        <f>_xlfn.CONCAT(B355," : ", B355)</f>
        <v>E2_7_8_12 : E2_7_8_12</v>
      </c>
      <c r="E355" s="5" t="str">
        <f>_xlfn.CONCAT(B355,"_mRNA : ",0)</f>
        <v>E2_7_8_12_mRNA : 0</v>
      </c>
      <c r="F355" s="5" t="str">
        <f>_xlfn.CONCAT(B355," : ", 0)</f>
        <v>E2_7_8_12 : 0</v>
      </c>
      <c r="G355" s="26" t="str">
        <f>_xlfn.CONCAT("0.00292 - (0.0093 * ",B355,"_mRNA)")</f>
        <v>0.00292 - (0.0093 * E2_7_8_12_mRNA)</v>
      </c>
      <c r="H355" s="26" t="str">
        <f>_xlfn.CONCAT("(0.278 * ",B355,"_mRNA)"," - (0.00000278 * ",B355,")")</f>
        <v>(0.278 * E2_7_8_12_mRNA) - (0.00000278 * E2_7_8_12)</v>
      </c>
      <c r="I355" s="26" t="str">
        <f>_xlfn.CONCAT("mRNA",A355,": -&gt; ",B355,"_mRNA | ",G355)</f>
        <v>mRNA354: -&gt; E2_7_8_12_mRNA | 0.00292 - (0.0093 * E2_7_8_12_mRNA)</v>
      </c>
      <c r="J355" s="26" t="str">
        <f>_xlfn.CONCAT("Peptide",A355,": -&gt; ",B355," | ",H355)</f>
        <v>Peptide354: -&gt; E2_7_8_12 | (0.278 * E2_7_8_12_mRNA) - (0.00000278 * E2_7_8_12)</v>
      </c>
    </row>
    <row r="356" spans="1:10" ht="31">
      <c r="A356" s="26">
        <f>ROW(A355)</f>
        <v>355</v>
      </c>
      <c r="B356" s="26" t="s">
        <v>17362</v>
      </c>
      <c r="C356" s="30" t="str">
        <f>_xlfn.CONCAT(B356,"_mRNA : ",B356,"_mRNA")</f>
        <v>E2_7_8_13_mRNA : E2_7_8_13_mRNA</v>
      </c>
      <c r="D356" s="30" t="str">
        <f>_xlfn.CONCAT(B356," : ", B356)</f>
        <v>E2_7_8_13 : E2_7_8_13</v>
      </c>
      <c r="E356" s="5" t="str">
        <f>_xlfn.CONCAT(B356,"_mRNA : ",0)</f>
        <v>E2_7_8_13_mRNA : 0</v>
      </c>
      <c r="F356" s="5" t="str">
        <f>_xlfn.CONCAT(B356," : ", 0)</f>
        <v>E2_7_8_13 : 0</v>
      </c>
      <c r="G356" s="26" t="str">
        <f>_xlfn.CONCAT("0.00292 - (0.0093 * ",B356,"_mRNA)")</f>
        <v>0.00292 - (0.0093 * E2_7_8_13_mRNA)</v>
      </c>
      <c r="H356" s="26" t="str">
        <f>_xlfn.CONCAT("(0.278 * ",B356,"_mRNA)"," - (0.00000278 * ",B356,")")</f>
        <v>(0.278 * E2_7_8_13_mRNA) - (0.00000278 * E2_7_8_13)</v>
      </c>
      <c r="I356" s="26" t="str">
        <f>_xlfn.CONCAT("mRNA",A356,": -&gt; ",B356,"_mRNA | ",G356)</f>
        <v>mRNA355: -&gt; E2_7_8_13_mRNA | 0.00292 - (0.0093 * E2_7_8_13_mRNA)</v>
      </c>
      <c r="J356" s="26" t="str">
        <f>_xlfn.CONCAT("Peptide",A356,": -&gt; ",B356," | ",H356)</f>
        <v>Peptide355: -&gt; E2_7_8_13 | (0.278 * E2_7_8_13_mRNA) - (0.00000278 * E2_7_8_13)</v>
      </c>
    </row>
    <row r="357" spans="1:10" ht="31">
      <c r="A357" s="26">
        <f>ROW(A356)</f>
        <v>356</v>
      </c>
      <c r="B357" s="26" t="s">
        <v>17363</v>
      </c>
      <c r="C357" s="30" t="str">
        <f>_xlfn.CONCAT(B357,"_mRNA : ",B357,"_mRNA")</f>
        <v>E2_7_8_33_mRNA : E2_7_8_33_mRNA</v>
      </c>
      <c r="D357" s="30" t="str">
        <f>_xlfn.CONCAT(B357," : ", B357)</f>
        <v>E2_7_8_33 : E2_7_8_33</v>
      </c>
      <c r="E357" s="5" t="str">
        <f>_xlfn.CONCAT(B357,"_mRNA : ",0)</f>
        <v>E2_7_8_33_mRNA : 0</v>
      </c>
      <c r="F357" s="5" t="str">
        <f>_xlfn.CONCAT(B357," : ", 0)</f>
        <v>E2_7_8_33 : 0</v>
      </c>
      <c r="G357" s="26" t="str">
        <f>_xlfn.CONCAT("0.00292 - (0.0093 * ",B357,"_mRNA)")</f>
        <v>0.00292 - (0.0093 * E2_7_8_33_mRNA)</v>
      </c>
      <c r="H357" s="26" t="str">
        <f>_xlfn.CONCAT("(0.278 * ",B357,"_mRNA)"," - (0.00000278 * ",B357,")")</f>
        <v>(0.278 * E2_7_8_33_mRNA) - (0.00000278 * E2_7_8_33)</v>
      </c>
      <c r="I357" s="26" t="str">
        <f>_xlfn.CONCAT("mRNA",A357,": -&gt; ",B357,"_mRNA | ",G357)</f>
        <v>mRNA356: -&gt; E2_7_8_33_mRNA | 0.00292 - (0.0093 * E2_7_8_33_mRNA)</v>
      </c>
      <c r="J357" s="26" t="str">
        <f>_xlfn.CONCAT("Peptide",A357,": -&gt; ",B357," | ",H357)</f>
        <v>Peptide356: -&gt; E2_7_8_33 | (0.278 * E2_7_8_33_mRNA) - (0.00000278 * E2_7_8_33)</v>
      </c>
    </row>
    <row r="358" spans="1:10" ht="31">
      <c r="A358" s="26">
        <f>ROW(A357)</f>
        <v>357</v>
      </c>
      <c r="B358" s="26" t="s">
        <v>17364</v>
      </c>
      <c r="C358" s="30" t="str">
        <f>_xlfn.CONCAT(B358,"_mRNA : ",B358,"_mRNA")</f>
        <v>E2_7_8_44_mRNA : E2_7_8_44_mRNA</v>
      </c>
      <c r="D358" s="30" t="str">
        <f>_xlfn.CONCAT(B358," : ", B358)</f>
        <v>E2_7_8_44 : E2_7_8_44</v>
      </c>
      <c r="E358" s="5" t="str">
        <f>_xlfn.CONCAT(B358,"_mRNA : ",0)</f>
        <v>E2_7_8_44_mRNA : 0</v>
      </c>
      <c r="F358" s="5" t="str">
        <f>_xlfn.CONCAT(B358," : ", 0)</f>
        <v>E2_7_8_44 : 0</v>
      </c>
      <c r="G358" s="26" t="str">
        <f>_xlfn.CONCAT("0.00292 - (0.0093 * ",B358,"_mRNA)")</f>
        <v>0.00292 - (0.0093 * E2_7_8_44_mRNA)</v>
      </c>
      <c r="H358" s="26" t="str">
        <f>_xlfn.CONCAT("(0.278 * ",B358,"_mRNA)"," - (0.00000278 * ",B358,")")</f>
        <v>(0.278 * E2_7_8_44_mRNA) - (0.00000278 * E2_7_8_44)</v>
      </c>
      <c r="I358" s="26" t="str">
        <f>_xlfn.CONCAT("mRNA",A358,": -&gt; ",B358,"_mRNA | ",G358)</f>
        <v>mRNA357: -&gt; E2_7_8_44_mRNA | 0.00292 - (0.0093 * E2_7_8_44_mRNA)</v>
      </c>
      <c r="J358" s="26" t="str">
        <f>_xlfn.CONCAT("Peptide",A358,": -&gt; ",B358," | ",H358)</f>
        <v>Peptide357: -&gt; E2_7_8_44 | (0.278 * E2_7_8_44_mRNA) - (0.00000278 * E2_7_8_44)</v>
      </c>
    </row>
    <row r="359" spans="1:10" ht="31">
      <c r="A359" s="26">
        <f>ROW(A358)</f>
        <v>358</v>
      </c>
      <c r="B359" s="26" t="s">
        <v>17365</v>
      </c>
      <c r="C359" s="30" t="str">
        <f>_xlfn.CONCAT(B359,"_mRNA : ",B359,"_mRNA")</f>
        <v>E2_7_8_5_mRNA : E2_7_8_5_mRNA</v>
      </c>
      <c r="D359" s="30" t="str">
        <f>_xlfn.CONCAT(B359," : ", B359)</f>
        <v>E2_7_8_5 : E2_7_8_5</v>
      </c>
      <c r="E359" s="5" t="str">
        <f>_xlfn.CONCAT(B359,"_mRNA : ",0)</f>
        <v>E2_7_8_5_mRNA : 0</v>
      </c>
      <c r="F359" s="5" t="str">
        <f>_xlfn.CONCAT(B359," : ", 0)</f>
        <v>E2_7_8_5 : 0</v>
      </c>
      <c r="G359" s="26" t="str">
        <f>_xlfn.CONCAT("0.00292 - (0.0093 * ",B359,"_mRNA)")</f>
        <v>0.00292 - (0.0093 * E2_7_8_5_mRNA)</v>
      </c>
      <c r="H359" s="26" t="str">
        <f>_xlfn.CONCAT("(0.278 * ",B359,"_mRNA)"," - (0.00000278 * ",B359,")")</f>
        <v>(0.278 * E2_7_8_5_mRNA) - (0.00000278 * E2_7_8_5)</v>
      </c>
      <c r="I359" s="26" t="str">
        <f>_xlfn.CONCAT("mRNA",A359,": -&gt; ",B359,"_mRNA | ",G359)</f>
        <v>mRNA358: -&gt; E2_7_8_5_mRNA | 0.00292 - (0.0093 * E2_7_8_5_mRNA)</v>
      </c>
      <c r="J359" s="26" t="str">
        <f>_xlfn.CONCAT("Peptide",A359,": -&gt; ",B359," | ",H359)</f>
        <v>Peptide358: -&gt; E2_7_8_5 | (0.278 * E2_7_8_5_mRNA) - (0.00000278 * E2_7_8_5)</v>
      </c>
    </row>
    <row r="360" spans="1:10" ht="31">
      <c r="A360" s="26">
        <f>ROW(A359)</f>
        <v>359</v>
      </c>
      <c r="B360" s="26" t="s">
        <v>17366</v>
      </c>
      <c r="C360" s="30" t="str">
        <f>_xlfn.CONCAT(B360,"_mRNA : ",B360,"_mRNA")</f>
        <v>E2_7_8_7_mRNA : E2_7_8_7_mRNA</v>
      </c>
      <c r="D360" s="30" t="str">
        <f>_xlfn.CONCAT(B360," : ", B360)</f>
        <v>E2_7_8_7 : E2_7_8_7</v>
      </c>
      <c r="E360" s="5" t="str">
        <f>_xlfn.CONCAT(B360,"_mRNA : ",0)</f>
        <v>E2_7_8_7_mRNA : 0</v>
      </c>
      <c r="F360" s="5" t="str">
        <f>_xlfn.CONCAT(B360," : ", 0)</f>
        <v>E2_7_8_7 : 0</v>
      </c>
      <c r="G360" s="26" t="str">
        <f>_xlfn.CONCAT("0.00292 - (0.0093 * ",B360,"_mRNA)")</f>
        <v>0.00292 - (0.0093 * E2_7_8_7_mRNA)</v>
      </c>
      <c r="H360" s="26" t="str">
        <f>_xlfn.CONCAT("(0.278 * ",B360,"_mRNA)"," - (0.00000278 * ",B360,")")</f>
        <v>(0.278 * E2_7_8_7_mRNA) - (0.00000278 * E2_7_8_7)</v>
      </c>
      <c r="I360" s="26" t="str">
        <f>_xlfn.CONCAT("mRNA",A360,": -&gt; ",B360,"_mRNA | ",G360)</f>
        <v>mRNA359: -&gt; E2_7_8_7_mRNA | 0.00292 - (0.0093 * E2_7_8_7_mRNA)</v>
      </c>
      <c r="J360" s="26" t="str">
        <f>_xlfn.CONCAT("Peptide",A360,": -&gt; ",B360," | ",H360)</f>
        <v>Peptide359: -&gt; E2_7_8_7 | (0.278 * E2_7_8_7_mRNA) - (0.00000278 * E2_7_8_7)</v>
      </c>
    </row>
    <row r="361" spans="1:10" ht="31">
      <c r="A361" s="26">
        <f>ROW(A360)</f>
        <v>360</v>
      </c>
      <c r="B361" s="26" t="s">
        <v>17367</v>
      </c>
      <c r="C361" s="30" t="str">
        <f>_xlfn.CONCAT(B361,"_mRNA : ",B361,"_mRNA")</f>
        <v>E2_7_8_8_mRNA : E2_7_8_8_mRNA</v>
      </c>
      <c r="D361" s="30" t="str">
        <f>_xlfn.CONCAT(B361," : ", B361)</f>
        <v>E2_7_8_8 : E2_7_8_8</v>
      </c>
      <c r="E361" s="5" t="str">
        <f>_xlfn.CONCAT(B361,"_mRNA : ",0)</f>
        <v>E2_7_8_8_mRNA : 0</v>
      </c>
      <c r="F361" s="5" t="str">
        <f>_xlfn.CONCAT(B361," : ", 0)</f>
        <v>E2_7_8_8 : 0</v>
      </c>
      <c r="G361" s="26" t="str">
        <f>_xlfn.CONCAT("0.00292 - (0.0093 * ",B361,"_mRNA)")</f>
        <v>0.00292 - (0.0093 * E2_7_8_8_mRNA)</v>
      </c>
      <c r="H361" s="26" t="str">
        <f>_xlfn.CONCAT("(0.278 * ",B361,"_mRNA)"," - (0.00000278 * ",B361,")")</f>
        <v>(0.278 * E2_7_8_8_mRNA) - (0.00000278 * E2_7_8_8)</v>
      </c>
      <c r="I361" s="26" t="str">
        <f>_xlfn.CONCAT("mRNA",A361,": -&gt; ",B361,"_mRNA | ",G361)</f>
        <v>mRNA360: -&gt; E2_7_8_8_mRNA | 0.00292 - (0.0093 * E2_7_8_8_mRNA)</v>
      </c>
      <c r="J361" s="26" t="str">
        <f>_xlfn.CONCAT("Peptide",A361,": -&gt; ",B361," | ",H361)</f>
        <v>Peptide360: -&gt; E2_7_8_8 | (0.278 * E2_7_8_8_mRNA) - (0.00000278 * E2_7_8_8)</v>
      </c>
    </row>
    <row r="362" spans="1:10" ht="31">
      <c r="A362" s="26">
        <f>ROW(A361)</f>
        <v>361</v>
      </c>
      <c r="B362" s="26" t="s">
        <v>17368</v>
      </c>
      <c r="C362" s="30" t="str">
        <f>_xlfn.CONCAT(B362,"_mRNA : ",B362,"_mRNA")</f>
        <v>E2_8_1_10_mRNA : E2_8_1_10_mRNA</v>
      </c>
      <c r="D362" s="30" t="str">
        <f>_xlfn.CONCAT(B362," : ", B362)</f>
        <v>E2_8_1_10 : E2_8_1_10</v>
      </c>
      <c r="E362" s="5" t="str">
        <f>_xlfn.CONCAT(B362,"_mRNA : ",0)</f>
        <v>E2_8_1_10_mRNA : 0</v>
      </c>
      <c r="F362" s="5" t="str">
        <f>_xlfn.CONCAT(B362," : ", 0)</f>
        <v>E2_8_1_10 : 0</v>
      </c>
      <c r="G362" s="26" t="str">
        <f>_xlfn.CONCAT("0.00292 - (0.0093 * ",B362,"_mRNA)")</f>
        <v>0.00292 - (0.0093 * E2_8_1_10_mRNA)</v>
      </c>
      <c r="H362" s="26" t="str">
        <f>_xlfn.CONCAT("(0.278 * ",B362,"_mRNA)"," - (0.00000278 * ",B362,")")</f>
        <v>(0.278 * E2_8_1_10_mRNA) - (0.00000278 * E2_8_1_10)</v>
      </c>
      <c r="I362" s="26" t="str">
        <f>_xlfn.CONCAT("mRNA",A362,": -&gt; ",B362,"_mRNA | ",G362)</f>
        <v>mRNA361: -&gt; E2_8_1_10_mRNA | 0.00292 - (0.0093 * E2_8_1_10_mRNA)</v>
      </c>
      <c r="J362" s="26" t="str">
        <f>_xlfn.CONCAT("Peptide",A362,": -&gt; ",B362," | ",H362)</f>
        <v>Peptide361: -&gt; E2_8_1_10 | (0.278 * E2_8_1_10_mRNA) - (0.00000278 * E2_8_1_10)</v>
      </c>
    </row>
    <row r="363" spans="1:10" ht="31">
      <c r="A363" s="26">
        <f>ROW(A362)</f>
        <v>362</v>
      </c>
      <c r="B363" s="26" t="s">
        <v>17369</v>
      </c>
      <c r="C363" s="30" t="str">
        <f>_xlfn.CONCAT(B363,"_mRNA : ",B363,"_mRNA")</f>
        <v>E2_8_1_12_mRNA : E2_8_1_12_mRNA</v>
      </c>
      <c r="D363" s="30" t="str">
        <f>_xlfn.CONCAT(B363," : ", B363)</f>
        <v>E2_8_1_12 : E2_8_1_12</v>
      </c>
      <c r="E363" s="5" t="str">
        <f>_xlfn.CONCAT(B363,"_mRNA : ",0)</f>
        <v>E2_8_1_12_mRNA : 0</v>
      </c>
      <c r="F363" s="5" t="str">
        <f>_xlfn.CONCAT(B363," : ", 0)</f>
        <v>E2_8_1_12 : 0</v>
      </c>
      <c r="G363" s="26" t="str">
        <f>_xlfn.CONCAT("0.00292 - (0.0093 * ",B363,"_mRNA)")</f>
        <v>0.00292 - (0.0093 * E2_8_1_12_mRNA)</v>
      </c>
      <c r="H363" s="26" t="str">
        <f>_xlfn.CONCAT("(0.278 * ",B363,"_mRNA)"," - (0.00000278 * ",B363,")")</f>
        <v>(0.278 * E2_8_1_12_mRNA) - (0.00000278 * E2_8_1_12)</v>
      </c>
      <c r="I363" s="26" t="str">
        <f>_xlfn.CONCAT("mRNA",A363,": -&gt; ",B363,"_mRNA | ",G363)</f>
        <v>mRNA362: -&gt; E2_8_1_12_mRNA | 0.00292 - (0.0093 * E2_8_1_12_mRNA)</v>
      </c>
      <c r="J363" s="26" t="str">
        <f>_xlfn.CONCAT("Peptide",A363,": -&gt; ",B363," | ",H363)</f>
        <v>Peptide362: -&gt; E2_8_1_12 | (0.278 * E2_8_1_12_mRNA) - (0.00000278 * E2_8_1_12)</v>
      </c>
    </row>
    <row r="364" spans="1:10" ht="31">
      <c r="A364" s="26">
        <f>ROW(A363)</f>
        <v>363</v>
      </c>
      <c r="B364" s="26" t="s">
        <v>17370</v>
      </c>
      <c r="C364" s="30" t="str">
        <f>_xlfn.CONCAT(B364,"_mRNA : ",B364,"_mRNA")</f>
        <v>E2_8_1_13_mRNA : E2_8_1_13_mRNA</v>
      </c>
      <c r="D364" s="30" t="str">
        <f>_xlfn.CONCAT(B364," : ", B364)</f>
        <v>E2_8_1_13 : E2_8_1_13</v>
      </c>
      <c r="E364" s="5" t="str">
        <f>_xlfn.CONCAT(B364,"_mRNA : ",0)</f>
        <v>E2_8_1_13_mRNA : 0</v>
      </c>
      <c r="F364" s="5" t="str">
        <f>_xlfn.CONCAT(B364," : ", 0)</f>
        <v>E2_8_1_13 : 0</v>
      </c>
      <c r="G364" s="26" t="str">
        <f>_xlfn.CONCAT("0.00292 - (0.0093 * ",B364,"_mRNA)")</f>
        <v>0.00292 - (0.0093 * E2_8_1_13_mRNA)</v>
      </c>
      <c r="H364" s="26" t="str">
        <f>_xlfn.CONCAT("(0.278 * ",B364,"_mRNA)"," - (0.00000278 * ",B364,")")</f>
        <v>(0.278 * E2_8_1_13_mRNA) - (0.00000278 * E2_8_1_13)</v>
      </c>
      <c r="I364" s="26" t="str">
        <f>_xlfn.CONCAT("mRNA",A364,": -&gt; ",B364,"_mRNA | ",G364)</f>
        <v>mRNA363: -&gt; E2_8_1_13_mRNA | 0.00292 - (0.0093 * E2_8_1_13_mRNA)</v>
      </c>
      <c r="J364" s="26" t="str">
        <f>_xlfn.CONCAT("Peptide",A364,": -&gt; ",B364," | ",H364)</f>
        <v>Peptide363: -&gt; E2_8_1_13 | (0.278 * E2_8_1_13_mRNA) - (0.00000278 * E2_8_1_13)</v>
      </c>
    </row>
    <row r="365" spans="1:10" ht="31">
      <c r="A365" s="26">
        <f>ROW(A364)</f>
        <v>364</v>
      </c>
      <c r="B365" s="26" t="s">
        <v>17371</v>
      </c>
      <c r="C365" s="30" t="str">
        <f>_xlfn.CONCAT(B365,"_mRNA : ",B365,"_mRNA")</f>
        <v>E2_8_1_4_mRNA : E2_8_1_4_mRNA</v>
      </c>
      <c r="D365" s="30" t="str">
        <f>_xlfn.CONCAT(B365," : ", B365)</f>
        <v>E2_8_1_4 : E2_8_1_4</v>
      </c>
      <c r="E365" s="5" t="str">
        <f>_xlfn.CONCAT(B365,"_mRNA : ",0)</f>
        <v>E2_8_1_4_mRNA : 0</v>
      </c>
      <c r="F365" s="5" t="str">
        <f>_xlfn.CONCAT(B365," : ", 0)</f>
        <v>E2_8_1_4 : 0</v>
      </c>
      <c r="G365" s="26" t="str">
        <f>_xlfn.CONCAT("0.00292 - (0.0093 * ",B365,"_mRNA)")</f>
        <v>0.00292 - (0.0093 * E2_8_1_4_mRNA)</v>
      </c>
      <c r="H365" s="26" t="str">
        <f>_xlfn.CONCAT("(0.278 * ",B365,"_mRNA)"," - (0.00000278 * ",B365,")")</f>
        <v>(0.278 * E2_8_1_4_mRNA) - (0.00000278 * E2_8_1_4)</v>
      </c>
      <c r="I365" s="26" t="str">
        <f>_xlfn.CONCAT("mRNA",A365,": -&gt; ",B365,"_mRNA | ",G365)</f>
        <v>mRNA364: -&gt; E2_8_1_4_mRNA | 0.00292 - (0.0093 * E2_8_1_4_mRNA)</v>
      </c>
      <c r="J365" s="26" t="str">
        <f>_xlfn.CONCAT("Peptide",A365,": -&gt; ",B365," | ",H365)</f>
        <v>Peptide364: -&gt; E2_8_1_4 | (0.278 * E2_8_1_4_mRNA) - (0.00000278 * E2_8_1_4)</v>
      </c>
    </row>
    <row r="366" spans="1:10" ht="31">
      <c r="A366" s="26">
        <f>ROW(A365)</f>
        <v>365</v>
      </c>
      <c r="B366" s="26" t="s">
        <v>17372</v>
      </c>
      <c r="C366" s="30" t="str">
        <f>_xlfn.CONCAT(B366,"_mRNA : ",B366,"_mRNA")</f>
        <v>E2_8_1_6_mRNA : E2_8_1_6_mRNA</v>
      </c>
      <c r="D366" s="30" t="str">
        <f>_xlfn.CONCAT(B366," : ", B366)</f>
        <v>E2_8_1_6 : E2_8_1_6</v>
      </c>
      <c r="E366" s="5" t="str">
        <f>_xlfn.CONCAT(B366,"_mRNA : ",0)</f>
        <v>E2_8_1_6_mRNA : 0</v>
      </c>
      <c r="F366" s="5" t="str">
        <f>_xlfn.CONCAT(B366," : ", 0)</f>
        <v>E2_8_1_6 : 0</v>
      </c>
      <c r="G366" s="26" t="str">
        <f>_xlfn.CONCAT("0.00292 - (0.0093 * ",B366,"_mRNA)")</f>
        <v>0.00292 - (0.0093 * E2_8_1_6_mRNA)</v>
      </c>
      <c r="H366" s="26" t="str">
        <f>_xlfn.CONCAT("(0.278 * ",B366,"_mRNA)"," - (0.00000278 * ",B366,")")</f>
        <v>(0.278 * E2_8_1_6_mRNA) - (0.00000278 * E2_8_1_6)</v>
      </c>
      <c r="I366" s="26" t="str">
        <f>_xlfn.CONCAT("mRNA",A366,": -&gt; ",B366,"_mRNA | ",G366)</f>
        <v>mRNA365: -&gt; E2_8_1_6_mRNA | 0.00292 - (0.0093 * E2_8_1_6_mRNA)</v>
      </c>
      <c r="J366" s="26" t="str">
        <f>_xlfn.CONCAT("Peptide",A366,": -&gt; ",B366," | ",H366)</f>
        <v>Peptide365: -&gt; E2_8_1_6 | (0.278 * E2_8_1_6_mRNA) - (0.00000278 * E2_8_1_6)</v>
      </c>
    </row>
    <row r="367" spans="1:10" ht="31">
      <c r="A367" s="26">
        <f>ROW(A366)</f>
        <v>366</v>
      </c>
      <c r="B367" s="26" t="s">
        <v>17373</v>
      </c>
      <c r="C367" s="30" t="str">
        <f>_xlfn.CONCAT(B367,"_mRNA : ",B367,"_mRNA")</f>
        <v>E2_8_1_7_mRNA : E2_8_1_7_mRNA</v>
      </c>
      <c r="D367" s="30" t="str">
        <f>_xlfn.CONCAT(B367," : ", B367)</f>
        <v>E2_8_1_7 : E2_8_1_7</v>
      </c>
      <c r="E367" s="5" t="str">
        <f>_xlfn.CONCAT(B367,"_mRNA : ",0)</f>
        <v>E2_8_1_7_mRNA : 0</v>
      </c>
      <c r="F367" s="5" t="str">
        <f>_xlfn.CONCAT(B367," : ", 0)</f>
        <v>E2_8_1_7 : 0</v>
      </c>
      <c r="G367" s="26" t="str">
        <f>_xlfn.CONCAT("0.00292 - (0.0093 * ",B367,"_mRNA)")</f>
        <v>0.00292 - (0.0093 * E2_8_1_7_mRNA)</v>
      </c>
      <c r="H367" s="26" t="str">
        <f>_xlfn.CONCAT("(0.278 * ",B367,"_mRNA)"," - (0.00000278 * ",B367,")")</f>
        <v>(0.278 * E2_8_1_7_mRNA) - (0.00000278 * E2_8_1_7)</v>
      </c>
      <c r="I367" s="26" t="str">
        <f>_xlfn.CONCAT("mRNA",A367,": -&gt; ",B367,"_mRNA | ",G367)</f>
        <v>mRNA366: -&gt; E2_8_1_7_mRNA | 0.00292 - (0.0093 * E2_8_1_7_mRNA)</v>
      </c>
      <c r="J367" s="26" t="str">
        <f>_xlfn.CONCAT("Peptide",A367,": -&gt; ",B367," | ",H367)</f>
        <v>Peptide366: -&gt; E2_8_1_7 | (0.278 * E2_8_1_7_mRNA) - (0.00000278 * E2_8_1_7)</v>
      </c>
    </row>
    <row r="368" spans="1:10" ht="31">
      <c r="A368" s="26">
        <f>ROW(A367)</f>
        <v>367</v>
      </c>
      <c r="B368" s="26" t="s">
        <v>17374</v>
      </c>
      <c r="C368" s="30" t="str">
        <f>_xlfn.CONCAT(B368,"_mRNA : ",B368,"_mRNA")</f>
        <v>E2_8_1_8_mRNA : E2_8_1_8_mRNA</v>
      </c>
      <c r="D368" s="30" t="str">
        <f>_xlfn.CONCAT(B368," : ", B368)</f>
        <v>E2_8_1_8 : E2_8_1_8</v>
      </c>
      <c r="E368" s="5" t="str">
        <f>_xlfn.CONCAT(B368,"_mRNA : ",0)</f>
        <v>E2_8_1_8_mRNA : 0</v>
      </c>
      <c r="F368" s="5" t="str">
        <f>_xlfn.CONCAT(B368," : ", 0)</f>
        <v>E2_8_1_8 : 0</v>
      </c>
      <c r="G368" s="26" t="str">
        <f>_xlfn.CONCAT("0.00292 - (0.0093 * ",B368,"_mRNA)")</f>
        <v>0.00292 - (0.0093 * E2_8_1_8_mRNA)</v>
      </c>
      <c r="H368" s="26" t="str">
        <f>_xlfn.CONCAT("(0.278 * ",B368,"_mRNA)"," - (0.00000278 * ",B368,")")</f>
        <v>(0.278 * E2_8_1_8_mRNA) - (0.00000278 * E2_8_1_8)</v>
      </c>
      <c r="I368" s="26" t="str">
        <f>_xlfn.CONCAT("mRNA",A368,": -&gt; ",B368,"_mRNA | ",G368)</f>
        <v>mRNA367: -&gt; E2_8_1_8_mRNA | 0.00292 - (0.0093 * E2_8_1_8_mRNA)</v>
      </c>
      <c r="J368" s="26" t="str">
        <f>_xlfn.CONCAT("Peptide",A368,": -&gt; ",B368," | ",H368)</f>
        <v>Peptide367: -&gt; E2_8_1_8 | (0.278 * E2_8_1_8_mRNA) - (0.00000278 * E2_8_1_8)</v>
      </c>
    </row>
    <row r="369" spans="1:10" ht="31">
      <c r="A369" s="26">
        <f>ROW(A368)</f>
        <v>368</v>
      </c>
      <c r="B369" s="26" t="s">
        <v>17375</v>
      </c>
      <c r="C369" s="30" t="str">
        <f>_xlfn.CONCAT(B369,"_mRNA : ",B369,"_mRNA")</f>
        <v>E2_8_3_5_mRNA : E2_8_3_5_mRNA</v>
      </c>
      <c r="D369" s="30" t="str">
        <f>_xlfn.CONCAT(B369," : ", B369)</f>
        <v>E2_8_3_5 : E2_8_3_5</v>
      </c>
      <c r="E369" s="5" t="str">
        <f>_xlfn.CONCAT(B369,"_mRNA : ",0)</f>
        <v>E2_8_3_5_mRNA : 0</v>
      </c>
      <c r="F369" s="5" t="str">
        <f>_xlfn.CONCAT(B369," : ", 0)</f>
        <v>E2_8_3_5 : 0</v>
      </c>
      <c r="G369" s="26" t="str">
        <f>_xlfn.CONCAT("0.00292 - (0.0093 * ",B369,"_mRNA)")</f>
        <v>0.00292 - (0.0093 * E2_8_3_5_mRNA)</v>
      </c>
      <c r="H369" s="26" t="str">
        <f>_xlfn.CONCAT("(0.278 * ",B369,"_mRNA)"," - (0.00000278 * ",B369,")")</f>
        <v>(0.278 * E2_8_3_5_mRNA) - (0.00000278 * E2_8_3_5)</v>
      </c>
      <c r="I369" s="26" t="str">
        <f>_xlfn.CONCAT("mRNA",A369,": -&gt; ",B369,"_mRNA | ",G369)</f>
        <v>mRNA368: -&gt; E2_8_3_5_mRNA | 0.00292 - (0.0093 * E2_8_3_5_mRNA)</v>
      </c>
      <c r="J369" s="26" t="str">
        <f>_xlfn.CONCAT("Peptide",A369,": -&gt; ",B369," | ",H369)</f>
        <v>Peptide368: -&gt; E2_8_3_5 | (0.278 * E2_8_3_5_mRNA) - (0.00000278 * E2_8_3_5)</v>
      </c>
    </row>
    <row r="370" spans="1:10" ht="31">
      <c r="A370" s="26">
        <f>ROW(A369)</f>
        <v>369</v>
      </c>
      <c r="B370" s="26" t="s">
        <v>17376</v>
      </c>
      <c r="C370" s="30" t="str">
        <f>_xlfn.CONCAT(B370,"_mRNA : ",B370,"_mRNA")</f>
        <v>E2_8_4_3_mRNA : E2_8_4_3_mRNA</v>
      </c>
      <c r="D370" s="30" t="str">
        <f>_xlfn.CONCAT(B370," : ", B370)</f>
        <v>E2_8_4_3 : E2_8_4_3</v>
      </c>
      <c r="E370" s="5" t="str">
        <f>_xlfn.CONCAT(B370,"_mRNA : ",0)</f>
        <v>E2_8_4_3_mRNA : 0</v>
      </c>
      <c r="F370" s="5" t="str">
        <f>_xlfn.CONCAT(B370," : ", 0)</f>
        <v>E2_8_4_3 : 0</v>
      </c>
      <c r="G370" s="26" t="str">
        <f>_xlfn.CONCAT("0.00292 - (0.0093 * ",B370,"_mRNA)")</f>
        <v>0.00292 - (0.0093 * E2_8_4_3_mRNA)</v>
      </c>
      <c r="H370" s="26" t="str">
        <f>_xlfn.CONCAT("(0.278 * ",B370,"_mRNA)"," - (0.00000278 * ",B370,")")</f>
        <v>(0.278 * E2_8_4_3_mRNA) - (0.00000278 * E2_8_4_3)</v>
      </c>
      <c r="I370" s="26" t="str">
        <f>_xlfn.CONCAT("mRNA",A370,": -&gt; ",B370,"_mRNA | ",G370)</f>
        <v>mRNA369: -&gt; E2_8_4_3_mRNA | 0.00292 - (0.0093 * E2_8_4_3_mRNA)</v>
      </c>
      <c r="J370" s="26" t="str">
        <f>_xlfn.CONCAT("Peptide",A370,": -&gt; ",B370," | ",H370)</f>
        <v>Peptide369: -&gt; E2_8_4_3 | (0.278 * E2_8_4_3_mRNA) - (0.00000278 * E2_8_4_3)</v>
      </c>
    </row>
    <row r="371" spans="1:10" ht="31">
      <c r="A371" s="26">
        <f>ROW(A370)</f>
        <v>370</v>
      </c>
      <c r="B371" s="26" t="s">
        <v>17377</v>
      </c>
      <c r="C371" s="30" t="str">
        <f>_xlfn.CONCAT(B371,"_mRNA : ",B371,"_mRNA")</f>
        <v>E3_1_1_1_mRNA : E3_1_1_1_mRNA</v>
      </c>
      <c r="D371" s="30" t="str">
        <f>_xlfn.CONCAT(B371," : ", B371)</f>
        <v>E3_1_1_1 : E3_1_1_1</v>
      </c>
      <c r="E371" s="5" t="str">
        <f>_xlfn.CONCAT(B371,"_mRNA : ",0)</f>
        <v>E3_1_1_1_mRNA : 0</v>
      </c>
      <c r="F371" s="5" t="str">
        <f>_xlfn.CONCAT(B371," : ", 0)</f>
        <v>E3_1_1_1 : 0</v>
      </c>
      <c r="G371" s="26" t="str">
        <f>_xlfn.CONCAT("0.00292 - (0.0093 * ",B371,"_mRNA)")</f>
        <v>0.00292 - (0.0093 * E3_1_1_1_mRNA)</v>
      </c>
      <c r="H371" s="26" t="str">
        <f>_xlfn.CONCAT("(0.278 * ",B371,"_mRNA)"," - (0.00000278 * ",B371,")")</f>
        <v>(0.278 * E3_1_1_1_mRNA) - (0.00000278 * E3_1_1_1)</v>
      </c>
      <c r="I371" s="26" t="str">
        <f>_xlfn.CONCAT("mRNA",A371,": -&gt; ",B371,"_mRNA | ",G371)</f>
        <v>mRNA370: -&gt; E3_1_1_1_mRNA | 0.00292 - (0.0093 * E3_1_1_1_mRNA)</v>
      </c>
      <c r="J371" s="26" t="str">
        <f>_xlfn.CONCAT("Peptide",A371,": -&gt; ",B371," | ",H371)</f>
        <v>Peptide370: -&gt; E3_1_1_1 | (0.278 * E3_1_1_1_mRNA) - (0.00000278 * E3_1_1_1)</v>
      </c>
    </row>
    <row r="372" spans="1:10" ht="31">
      <c r="A372" s="26">
        <f>ROW(A371)</f>
        <v>371</v>
      </c>
      <c r="B372" s="26" t="s">
        <v>17378</v>
      </c>
      <c r="C372" s="30" t="str">
        <f>_xlfn.CONCAT(B372,"_mRNA : ",B372,"_mRNA")</f>
        <v>E3_1_1_29_mRNA : E3_1_1_29_mRNA</v>
      </c>
      <c r="D372" s="30" t="str">
        <f>_xlfn.CONCAT(B372," : ", B372)</f>
        <v>E3_1_1_29 : E3_1_1_29</v>
      </c>
      <c r="E372" s="5" t="str">
        <f>_xlfn.CONCAT(B372,"_mRNA : ",0)</f>
        <v>E3_1_1_29_mRNA : 0</v>
      </c>
      <c r="F372" s="5" t="str">
        <f>_xlfn.CONCAT(B372," : ", 0)</f>
        <v>E3_1_1_29 : 0</v>
      </c>
      <c r="G372" s="26" t="str">
        <f>_xlfn.CONCAT("0.00292 - (0.0093 * ",B372,"_mRNA)")</f>
        <v>0.00292 - (0.0093 * E3_1_1_29_mRNA)</v>
      </c>
      <c r="H372" s="26" t="str">
        <f>_xlfn.CONCAT("(0.278 * ",B372,"_mRNA)"," - (0.00000278 * ",B372,")")</f>
        <v>(0.278 * E3_1_1_29_mRNA) - (0.00000278 * E3_1_1_29)</v>
      </c>
      <c r="I372" s="26" t="str">
        <f>_xlfn.CONCAT("mRNA",A372,": -&gt; ",B372,"_mRNA | ",G372)</f>
        <v>mRNA371: -&gt; E3_1_1_29_mRNA | 0.00292 - (0.0093 * E3_1_1_29_mRNA)</v>
      </c>
      <c r="J372" s="26" t="str">
        <f>_xlfn.CONCAT("Peptide",A372,": -&gt; ",B372," | ",H372)</f>
        <v>Peptide371: -&gt; E3_1_1_29 | (0.278 * E3_1_1_29_mRNA) - (0.00000278 * E3_1_1_29)</v>
      </c>
    </row>
    <row r="373" spans="1:10" ht="31">
      <c r="A373" s="26">
        <f>ROW(A372)</f>
        <v>372</v>
      </c>
      <c r="B373" s="26" t="s">
        <v>17379</v>
      </c>
      <c r="C373" s="30" t="str">
        <f>_xlfn.CONCAT(B373,"_mRNA : ",B373,"_mRNA")</f>
        <v>E3_1_1_3_mRNA : E3_1_1_3_mRNA</v>
      </c>
      <c r="D373" s="30" t="str">
        <f>_xlfn.CONCAT(B373," : ", B373)</f>
        <v>E3_1_1_3 : E3_1_1_3</v>
      </c>
      <c r="E373" s="5" t="str">
        <f>_xlfn.CONCAT(B373,"_mRNA : ",0)</f>
        <v>E3_1_1_3_mRNA : 0</v>
      </c>
      <c r="F373" s="5" t="str">
        <f>_xlfn.CONCAT(B373," : ", 0)</f>
        <v>E3_1_1_3 : 0</v>
      </c>
      <c r="G373" s="26" t="str">
        <f>_xlfn.CONCAT("0.00292 - (0.0093 * ",B373,"_mRNA)")</f>
        <v>0.00292 - (0.0093 * E3_1_1_3_mRNA)</v>
      </c>
      <c r="H373" s="26" t="str">
        <f>_xlfn.CONCAT("(0.278 * ",B373,"_mRNA)"," - (0.00000278 * ",B373,")")</f>
        <v>(0.278 * E3_1_1_3_mRNA) - (0.00000278 * E3_1_1_3)</v>
      </c>
      <c r="I373" s="26" t="str">
        <f>_xlfn.CONCAT("mRNA",A373,": -&gt; ",B373,"_mRNA | ",G373)</f>
        <v>mRNA372: -&gt; E3_1_1_3_mRNA | 0.00292 - (0.0093 * E3_1_1_3_mRNA)</v>
      </c>
      <c r="J373" s="26" t="str">
        <f>_xlfn.CONCAT("Peptide",A373,": -&gt; ",B373," | ",H373)</f>
        <v>Peptide372: -&gt; E3_1_1_3 | (0.278 * E3_1_1_3_mRNA) - (0.00000278 * E3_1_1_3)</v>
      </c>
    </row>
    <row r="374" spans="1:10" ht="31">
      <c r="A374" s="26">
        <f>ROW(A373)</f>
        <v>373</v>
      </c>
      <c r="B374" s="26" t="s">
        <v>17380</v>
      </c>
      <c r="C374" s="30" t="str">
        <f>_xlfn.CONCAT(B374,"_mRNA : ",B374,"_mRNA")</f>
        <v>E3_1_1_31_mRNA : E3_1_1_31_mRNA</v>
      </c>
      <c r="D374" s="30" t="str">
        <f>_xlfn.CONCAT(B374," : ", B374)</f>
        <v>E3_1_1_31 : E3_1_1_31</v>
      </c>
      <c r="E374" s="5" t="str">
        <f>_xlfn.CONCAT(B374,"_mRNA : ",0)</f>
        <v>E3_1_1_31_mRNA : 0</v>
      </c>
      <c r="F374" s="5" t="str">
        <f>_xlfn.CONCAT(B374," : ", 0)</f>
        <v>E3_1_1_31 : 0</v>
      </c>
      <c r="G374" s="26" t="str">
        <f>_xlfn.CONCAT("0.00292 - (0.0093 * ",B374,"_mRNA)")</f>
        <v>0.00292 - (0.0093 * E3_1_1_31_mRNA)</v>
      </c>
      <c r="H374" s="26" t="str">
        <f>_xlfn.CONCAT("(0.278 * ",B374,"_mRNA)"," - (0.00000278 * ",B374,")")</f>
        <v>(0.278 * E3_1_1_31_mRNA) - (0.00000278 * E3_1_1_31)</v>
      </c>
      <c r="I374" s="26" t="str">
        <f>_xlfn.CONCAT("mRNA",A374,": -&gt; ",B374,"_mRNA | ",G374)</f>
        <v>mRNA373: -&gt; E3_1_1_31_mRNA | 0.00292 - (0.0093 * E3_1_1_31_mRNA)</v>
      </c>
      <c r="J374" s="26" t="str">
        <f>_xlfn.CONCAT("Peptide",A374,": -&gt; ",B374," | ",H374)</f>
        <v>Peptide373: -&gt; E3_1_1_31 | (0.278 * E3_1_1_31_mRNA) - (0.00000278 * E3_1_1_31)</v>
      </c>
    </row>
    <row r="375" spans="1:10" ht="31">
      <c r="A375" s="26">
        <f>ROW(A374)</f>
        <v>374</v>
      </c>
      <c r="B375" s="26" t="s">
        <v>17381</v>
      </c>
      <c r="C375" s="30" t="str">
        <f>_xlfn.CONCAT(B375,"_mRNA : ",B375,"_mRNA")</f>
        <v>E3_1_1_41_mRNA : E3_1_1_41_mRNA</v>
      </c>
      <c r="D375" s="30" t="str">
        <f>_xlfn.CONCAT(B375," : ", B375)</f>
        <v>E3_1_1_41 : E3_1_1_41</v>
      </c>
      <c r="E375" s="5" t="str">
        <f>_xlfn.CONCAT(B375,"_mRNA : ",0)</f>
        <v>E3_1_1_41_mRNA : 0</v>
      </c>
      <c r="F375" s="5" t="str">
        <f>_xlfn.CONCAT(B375," : ", 0)</f>
        <v>E3_1_1_41 : 0</v>
      </c>
      <c r="G375" s="26" t="str">
        <f>_xlfn.CONCAT("0.00292 - (0.0093 * ",B375,"_mRNA)")</f>
        <v>0.00292 - (0.0093 * E3_1_1_41_mRNA)</v>
      </c>
      <c r="H375" s="26" t="str">
        <f>_xlfn.CONCAT("(0.278 * ",B375,"_mRNA)"," - (0.00000278 * ",B375,")")</f>
        <v>(0.278 * E3_1_1_41_mRNA) - (0.00000278 * E3_1_1_41)</v>
      </c>
      <c r="I375" s="26" t="str">
        <f>_xlfn.CONCAT("mRNA",A375,": -&gt; ",B375,"_mRNA | ",G375)</f>
        <v>mRNA374: -&gt; E3_1_1_41_mRNA | 0.00292 - (0.0093 * E3_1_1_41_mRNA)</v>
      </c>
      <c r="J375" s="26" t="str">
        <f>_xlfn.CONCAT("Peptide",A375,": -&gt; ",B375," | ",H375)</f>
        <v>Peptide374: -&gt; E3_1_1_41 | (0.278 * E3_1_1_41_mRNA) - (0.00000278 * E3_1_1_41)</v>
      </c>
    </row>
    <row r="376" spans="1:10" ht="31">
      <c r="A376" s="26">
        <f>ROW(A375)</f>
        <v>375</v>
      </c>
      <c r="B376" s="26" t="s">
        <v>17382</v>
      </c>
      <c r="C376" s="30" t="str">
        <f>_xlfn.CONCAT(B376,"_mRNA : ",B376,"_mRNA")</f>
        <v>E3_1_1_61_mRNA : E3_1_1_61_mRNA</v>
      </c>
      <c r="D376" s="30" t="str">
        <f>_xlfn.CONCAT(B376," : ", B376)</f>
        <v>E3_1_1_61 : E3_1_1_61</v>
      </c>
      <c r="E376" s="5" t="str">
        <f>_xlfn.CONCAT(B376,"_mRNA : ",0)</f>
        <v>E3_1_1_61_mRNA : 0</v>
      </c>
      <c r="F376" s="5" t="str">
        <f>_xlfn.CONCAT(B376," : ", 0)</f>
        <v>E3_1_1_61 : 0</v>
      </c>
      <c r="G376" s="26" t="str">
        <f>_xlfn.CONCAT("0.00292 - (0.0093 * ",B376,"_mRNA)")</f>
        <v>0.00292 - (0.0093 * E3_1_1_61_mRNA)</v>
      </c>
      <c r="H376" s="26" t="str">
        <f>_xlfn.CONCAT("(0.278 * ",B376,"_mRNA)"," - (0.00000278 * ",B376,")")</f>
        <v>(0.278 * E3_1_1_61_mRNA) - (0.00000278 * E3_1_1_61)</v>
      </c>
      <c r="I376" s="26" t="str">
        <f>_xlfn.CONCAT("mRNA",A376,": -&gt; ",B376,"_mRNA | ",G376)</f>
        <v>mRNA375: -&gt; E3_1_1_61_mRNA | 0.00292 - (0.0093 * E3_1_1_61_mRNA)</v>
      </c>
      <c r="J376" s="26" t="str">
        <f>_xlfn.CONCAT("Peptide",A376,": -&gt; ",B376," | ",H376)</f>
        <v>Peptide375: -&gt; E3_1_1_61 | (0.278 * E3_1_1_61_mRNA) - (0.00000278 * E3_1_1_61)</v>
      </c>
    </row>
    <row r="377" spans="1:10" ht="31">
      <c r="A377" s="26">
        <f>ROW(A376)</f>
        <v>376</v>
      </c>
      <c r="B377" s="26" t="s">
        <v>17383</v>
      </c>
      <c r="C377" s="30" t="str">
        <f>_xlfn.CONCAT(B377,"_mRNA : ",B377,"_mRNA")</f>
        <v>E3_1_3_1_mRNA : E3_1_3_1_mRNA</v>
      </c>
      <c r="D377" s="30" t="str">
        <f>_xlfn.CONCAT(B377," : ", B377)</f>
        <v>E3_1_3_1 : E3_1_3_1</v>
      </c>
      <c r="E377" s="5" t="str">
        <f>_xlfn.CONCAT(B377,"_mRNA : ",0)</f>
        <v>E3_1_3_1_mRNA : 0</v>
      </c>
      <c r="F377" s="5" t="str">
        <f>_xlfn.CONCAT(B377," : ", 0)</f>
        <v>E3_1_3_1 : 0</v>
      </c>
      <c r="G377" s="26" t="str">
        <f>_xlfn.CONCAT("0.00292 - (0.0093 * ",B377,"_mRNA)")</f>
        <v>0.00292 - (0.0093 * E3_1_3_1_mRNA)</v>
      </c>
      <c r="H377" s="26" t="str">
        <f>_xlfn.CONCAT("(0.278 * ",B377,"_mRNA)"," - (0.00000278 * ",B377,")")</f>
        <v>(0.278 * E3_1_3_1_mRNA) - (0.00000278 * E3_1_3_1)</v>
      </c>
      <c r="I377" s="26" t="str">
        <f>_xlfn.CONCAT("mRNA",A377,": -&gt; ",B377,"_mRNA | ",G377)</f>
        <v>mRNA376: -&gt; E3_1_3_1_mRNA | 0.00292 - (0.0093 * E3_1_3_1_mRNA)</v>
      </c>
      <c r="J377" s="26" t="str">
        <f>_xlfn.CONCAT("Peptide",A377,": -&gt; ",B377," | ",H377)</f>
        <v>Peptide376: -&gt; E3_1_3_1 | (0.278 * E3_1_3_1_mRNA) - (0.00000278 * E3_1_3_1)</v>
      </c>
    </row>
    <row r="378" spans="1:10" ht="31">
      <c r="A378" s="26">
        <f>ROW(A377)</f>
        <v>377</v>
      </c>
      <c r="B378" s="26" t="s">
        <v>17384</v>
      </c>
      <c r="C378" s="30" t="str">
        <f>_xlfn.CONCAT(B378,"_mRNA : ",B378,"_mRNA")</f>
        <v>E3_1_3_11_mRNA : E3_1_3_11_mRNA</v>
      </c>
      <c r="D378" s="30" t="str">
        <f>_xlfn.CONCAT(B378," : ", B378)</f>
        <v>E3_1_3_11 : E3_1_3_11</v>
      </c>
      <c r="E378" s="5" t="str">
        <f>_xlfn.CONCAT(B378,"_mRNA : ",0)</f>
        <v>E3_1_3_11_mRNA : 0</v>
      </c>
      <c r="F378" s="5" t="str">
        <f>_xlfn.CONCAT(B378," : ", 0)</f>
        <v>E3_1_3_11 : 0</v>
      </c>
      <c r="G378" s="26" t="str">
        <f>_xlfn.CONCAT("0.00292 - (0.0093 * ",B378,"_mRNA)")</f>
        <v>0.00292 - (0.0093 * E3_1_3_11_mRNA)</v>
      </c>
      <c r="H378" s="26" t="str">
        <f>_xlfn.CONCAT("(0.278 * ",B378,"_mRNA)"," - (0.00000278 * ",B378,")")</f>
        <v>(0.278 * E3_1_3_11_mRNA) - (0.00000278 * E3_1_3_11)</v>
      </c>
      <c r="I378" s="26" t="str">
        <f>_xlfn.CONCAT("mRNA",A378,": -&gt; ",B378,"_mRNA | ",G378)</f>
        <v>mRNA377: -&gt; E3_1_3_11_mRNA | 0.00292 - (0.0093 * E3_1_3_11_mRNA)</v>
      </c>
      <c r="J378" s="26" t="str">
        <f>_xlfn.CONCAT("Peptide",A378,": -&gt; ",B378," | ",H378)</f>
        <v>Peptide377: -&gt; E3_1_3_11 | (0.278 * E3_1_3_11_mRNA) - (0.00000278 * E3_1_3_11)</v>
      </c>
    </row>
    <row r="379" spans="1:10" ht="31">
      <c r="A379" s="26">
        <f>ROW(A378)</f>
        <v>378</v>
      </c>
      <c r="B379" s="26" t="s">
        <v>17385</v>
      </c>
      <c r="C379" s="30" t="str">
        <f>_xlfn.CONCAT(B379,"_mRNA : ",B379,"_mRNA")</f>
        <v>E3_1_3_15_mRNA : E3_1_3_15_mRNA</v>
      </c>
      <c r="D379" s="30" t="str">
        <f>_xlfn.CONCAT(B379," : ", B379)</f>
        <v>E3_1_3_15 : E3_1_3_15</v>
      </c>
      <c r="E379" s="5" t="str">
        <f>_xlfn.CONCAT(B379,"_mRNA : ",0)</f>
        <v>E3_1_3_15_mRNA : 0</v>
      </c>
      <c r="F379" s="5" t="str">
        <f>_xlfn.CONCAT(B379," : ", 0)</f>
        <v>E3_1_3_15 : 0</v>
      </c>
      <c r="G379" s="26" t="str">
        <f>_xlfn.CONCAT("0.00292 - (0.0093 * ",B379,"_mRNA)")</f>
        <v>0.00292 - (0.0093 * E3_1_3_15_mRNA)</v>
      </c>
      <c r="H379" s="26" t="str">
        <f>_xlfn.CONCAT("(0.278 * ",B379,"_mRNA)"," - (0.00000278 * ",B379,")")</f>
        <v>(0.278 * E3_1_3_15_mRNA) - (0.00000278 * E3_1_3_15)</v>
      </c>
      <c r="I379" s="26" t="str">
        <f>_xlfn.CONCAT("mRNA",A379,": -&gt; ",B379,"_mRNA | ",G379)</f>
        <v>mRNA378: -&gt; E3_1_3_15_mRNA | 0.00292 - (0.0093 * E3_1_3_15_mRNA)</v>
      </c>
      <c r="J379" s="26" t="str">
        <f>_xlfn.CONCAT("Peptide",A379,": -&gt; ",B379," | ",H379)</f>
        <v>Peptide378: -&gt; E3_1_3_15 | (0.278 * E3_1_3_15_mRNA) - (0.00000278 * E3_1_3_15)</v>
      </c>
    </row>
    <row r="380" spans="1:10" ht="31">
      <c r="A380" s="26">
        <f>ROW(A379)</f>
        <v>379</v>
      </c>
      <c r="B380" s="26" t="s">
        <v>17386</v>
      </c>
      <c r="C380" s="30" t="str">
        <f>_xlfn.CONCAT(B380,"_mRNA : ",B380,"_mRNA")</f>
        <v>E3_1_3_16_mRNA : E3_1_3_16_mRNA</v>
      </c>
      <c r="D380" s="30" t="str">
        <f>_xlfn.CONCAT(B380," : ", B380)</f>
        <v>E3_1_3_16 : E3_1_3_16</v>
      </c>
      <c r="E380" s="5" t="str">
        <f>_xlfn.CONCAT(B380,"_mRNA : ",0)</f>
        <v>E3_1_3_16_mRNA : 0</v>
      </c>
      <c r="F380" s="5" t="str">
        <f>_xlfn.CONCAT(B380," : ", 0)</f>
        <v>E3_1_3_16 : 0</v>
      </c>
      <c r="G380" s="26" t="str">
        <f>_xlfn.CONCAT("0.00292 - (0.0093 * ",B380,"_mRNA)")</f>
        <v>0.00292 - (0.0093 * E3_1_3_16_mRNA)</v>
      </c>
      <c r="H380" s="26" t="str">
        <f>_xlfn.CONCAT("(0.278 * ",B380,"_mRNA)"," - (0.00000278 * ",B380,")")</f>
        <v>(0.278 * E3_1_3_16_mRNA) - (0.00000278 * E3_1_3_16)</v>
      </c>
      <c r="I380" s="26" t="str">
        <f>_xlfn.CONCAT("mRNA",A380,": -&gt; ",B380,"_mRNA | ",G380)</f>
        <v>mRNA379: -&gt; E3_1_3_16_mRNA | 0.00292 - (0.0093 * E3_1_3_16_mRNA)</v>
      </c>
      <c r="J380" s="26" t="str">
        <f>_xlfn.CONCAT("Peptide",A380,": -&gt; ",B380," | ",H380)</f>
        <v>Peptide379: -&gt; E3_1_3_16 | (0.278 * E3_1_3_16_mRNA) - (0.00000278 * E3_1_3_16)</v>
      </c>
    </row>
    <row r="381" spans="1:10" ht="31">
      <c r="A381" s="26">
        <f>ROW(A380)</f>
        <v>380</v>
      </c>
      <c r="B381" s="26" t="s">
        <v>17387</v>
      </c>
      <c r="C381" s="30" t="str">
        <f>_xlfn.CONCAT(B381,"_mRNA : ",B381,"_mRNA")</f>
        <v>E3_1_3_18_mRNA : E3_1_3_18_mRNA</v>
      </c>
      <c r="D381" s="30" t="str">
        <f>_xlfn.CONCAT(B381," : ", B381)</f>
        <v>E3_1_3_18 : E3_1_3_18</v>
      </c>
      <c r="E381" s="5" t="str">
        <f>_xlfn.CONCAT(B381,"_mRNA : ",0)</f>
        <v>E3_1_3_18_mRNA : 0</v>
      </c>
      <c r="F381" s="5" t="str">
        <f>_xlfn.CONCAT(B381," : ", 0)</f>
        <v>E3_1_3_18 : 0</v>
      </c>
      <c r="G381" s="26" t="str">
        <f>_xlfn.CONCAT("0.00292 - (0.0093 * ",B381,"_mRNA)")</f>
        <v>0.00292 - (0.0093 * E3_1_3_18_mRNA)</v>
      </c>
      <c r="H381" s="26" t="str">
        <f>_xlfn.CONCAT("(0.278 * ",B381,"_mRNA)"," - (0.00000278 * ",B381,")")</f>
        <v>(0.278 * E3_1_3_18_mRNA) - (0.00000278 * E3_1_3_18)</v>
      </c>
      <c r="I381" s="26" t="str">
        <f>_xlfn.CONCAT("mRNA",A381,": -&gt; ",B381,"_mRNA | ",G381)</f>
        <v>mRNA380: -&gt; E3_1_3_18_mRNA | 0.00292 - (0.0093 * E3_1_3_18_mRNA)</v>
      </c>
      <c r="J381" s="26" t="str">
        <f>_xlfn.CONCAT("Peptide",A381,": -&gt; ",B381," | ",H381)</f>
        <v>Peptide380: -&gt; E3_1_3_18 | (0.278 * E3_1_3_18_mRNA) - (0.00000278 * E3_1_3_18)</v>
      </c>
    </row>
    <row r="382" spans="1:10" ht="31">
      <c r="A382" s="26">
        <f>ROW(A381)</f>
        <v>381</v>
      </c>
      <c r="B382" s="26" t="s">
        <v>17388</v>
      </c>
      <c r="C382" s="30" t="str">
        <f>_xlfn.CONCAT(B382,"_mRNA : ",B382,"_mRNA")</f>
        <v>E3_1_3_23_mRNA : E3_1_3_23_mRNA</v>
      </c>
      <c r="D382" s="30" t="str">
        <f>_xlfn.CONCAT(B382," : ", B382)</f>
        <v>E3_1_3_23 : E3_1_3_23</v>
      </c>
      <c r="E382" s="5" t="str">
        <f>_xlfn.CONCAT(B382,"_mRNA : ",0)</f>
        <v>E3_1_3_23_mRNA : 0</v>
      </c>
      <c r="F382" s="5" t="str">
        <f>_xlfn.CONCAT(B382," : ", 0)</f>
        <v>E3_1_3_23 : 0</v>
      </c>
      <c r="G382" s="26" t="str">
        <f>_xlfn.CONCAT("0.00292 - (0.0093 * ",B382,"_mRNA)")</f>
        <v>0.00292 - (0.0093 * E3_1_3_23_mRNA)</v>
      </c>
      <c r="H382" s="26" t="str">
        <f>_xlfn.CONCAT("(0.278 * ",B382,"_mRNA)"," - (0.00000278 * ",B382,")")</f>
        <v>(0.278 * E3_1_3_23_mRNA) - (0.00000278 * E3_1_3_23)</v>
      </c>
      <c r="I382" s="26" t="str">
        <f>_xlfn.CONCAT("mRNA",A382,": -&gt; ",B382,"_mRNA | ",G382)</f>
        <v>mRNA381: -&gt; E3_1_3_23_mRNA | 0.00292 - (0.0093 * E3_1_3_23_mRNA)</v>
      </c>
      <c r="J382" s="26" t="str">
        <f>_xlfn.CONCAT("Peptide",A382,": -&gt; ",B382," | ",H382)</f>
        <v>Peptide381: -&gt; E3_1_3_23 | (0.278 * E3_1_3_23_mRNA) - (0.00000278 * E3_1_3_23)</v>
      </c>
    </row>
    <row r="383" spans="1:10" ht="31">
      <c r="A383" s="26">
        <f>ROW(A382)</f>
        <v>382</v>
      </c>
      <c r="B383" s="26" t="s">
        <v>17389</v>
      </c>
      <c r="C383" s="30" t="str">
        <f>_xlfn.CONCAT(B383,"_mRNA : ",B383,"_mRNA")</f>
        <v>E3_1_3_25_mRNA : E3_1_3_25_mRNA</v>
      </c>
      <c r="D383" s="30" t="str">
        <f>_xlfn.CONCAT(B383," : ", B383)</f>
        <v>E3_1_3_25 : E3_1_3_25</v>
      </c>
      <c r="E383" s="5" t="str">
        <f>_xlfn.CONCAT(B383,"_mRNA : ",0)</f>
        <v>E3_1_3_25_mRNA : 0</v>
      </c>
      <c r="F383" s="5" t="str">
        <f>_xlfn.CONCAT(B383," : ", 0)</f>
        <v>E3_1_3_25 : 0</v>
      </c>
      <c r="G383" s="26" t="str">
        <f>_xlfn.CONCAT("0.00292 - (0.0093 * ",B383,"_mRNA)")</f>
        <v>0.00292 - (0.0093 * E3_1_3_25_mRNA)</v>
      </c>
      <c r="H383" s="26" t="str">
        <f>_xlfn.CONCAT("(0.278 * ",B383,"_mRNA)"," - (0.00000278 * ",B383,")")</f>
        <v>(0.278 * E3_1_3_25_mRNA) - (0.00000278 * E3_1_3_25)</v>
      </c>
      <c r="I383" s="26" t="str">
        <f>_xlfn.CONCAT("mRNA",A383,": -&gt; ",B383,"_mRNA | ",G383)</f>
        <v>mRNA382: -&gt; E3_1_3_25_mRNA | 0.00292 - (0.0093 * E3_1_3_25_mRNA)</v>
      </c>
      <c r="J383" s="26" t="str">
        <f>_xlfn.CONCAT("Peptide",A383,": -&gt; ",B383," | ",H383)</f>
        <v>Peptide382: -&gt; E3_1_3_25 | (0.278 * E3_1_3_25_mRNA) - (0.00000278 * E3_1_3_25)</v>
      </c>
    </row>
    <row r="384" spans="1:10" ht="31">
      <c r="A384" s="26">
        <f>ROW(A383)</f>
        <v>383</v>
      </c>
      <c r="B384" s="26" t="s">
        <v>17390</v>
      </c>
      <c r="C384" s="30" t="str">
        <f>_xlfn.CONCAT(B384,"_mRNA : ",B384,"_mRNA")</f>
        <v>E3_1_3_27_mRNA : E3_1_3_27_mRNA</v>
      </c>
      <c r="D384" s="30" t="str">
        <f>_xlfn.CONCAT(B384," : ", B384)</f>
        <v>E3_1_3_27 : E3_1_3_27</v>
      </c>
      <c r="E384" s="5" t="str">
        <f>_xlfn.CONCAT(B384,"_mRNA : ",0)</f>
        <v>E3_1_3_27_mRNA : 0</v>
      </c>
      <c r="F384" s="5" t="str">
        <f>_xlfn.CONCAT(B384," : ", 0)</f>
        <v>E3_1_3_27 : 0</v>
      </c>
      <c r="G384" s="26" t="str">
        <f>_xlfn.CONCAT("0.00292 - (0.0093 * ",B384,"_mRNA)")</f>
        <v>0.00292 - (0.0093 * E3_1_3_27_mRNA)</v>
      </c>
      <c r="H384" s="26" t="str">
        <f>_xlfn.CONCAT("(0.278 * ",B384,"_mRNA)"," - (0.00000278 * ",B384,")")</f>
        <v>(0.278 * E3_1_3_27_mRNA) - (0.00000278 * E3_1_3_27)</v>
      </c>
      <c r="I384" s="26" t="str">
        <f>_xlfn.CONCAT("mRNA",A384,": -&gt; ",B384,"_mRNA | ",G384)</f>
        <v>mRNA383: -&gt; E3_1_3_27_mRNA | 0.00292 - (0.0093 * E3_1_3_27_mRNA)</v>
      </c>
      <c r="J384" s="26" t="str">
        <f>_xlfn.CONCAT("Peptide",A384,": -&gt; ",B384," | ",H384)</f>
        <v>Peptide383: -&gt; E3_1_3_27 | (0.278 * E3_1_3_27_mRNA) - (0.00000278 * E3_1_3_27)</v>
      </c>
    </row>
    <row r="385" spans="1:10" ht="31">
      <c r="A385" s="26">
        <f>ROW(A384)</f>
        <v>384</v>
      </c>
      <c r="B385" s="26" t="s">
        <v>17391</v>
      </c>
      <c r="C385" s="30" t="str">
        <f>_xlfn.CONCAT(B385,"_mRNA : ",B385,"_mRNA")</f>
        <v>E3_1_3_3_mRNA : E3_1_3_3_mRNA</v>
      </c>
      <c r="D385" s="30" t="str">
        <f>_xlfn.CONCAT(B385," : ", B385)</f>
        <v>E3_1_3_3 : E3_1_3_3</v>
      </c>
      <c r="E385" s="5" t="str">
        <f>_xlfn.CONCAT(B385,"_mRNA : ",0)</f>
        <v>E3_1_3_3_mRNA : 0</v>
      </c>
      <c r="F385" s="5" t="str">
        <f>_xlfn.CONCAT(B385," : ", 0)</f>
        <v>E3_1_3_3 : 0</v>
      </c>
      <c r="G385" s="26" t="str">
        <f>_xlfn.CONCAT("0.00292 - (0.0093 * ",B385,"_mRNA)")</f>
        <v>0.00292 - (0.0093 * E3_1_3_3_mRNA)</v>
      </c>
      <c r="H385" s="26" t="str">
        <f>_xlfn.CONCAT("(0.278 * ",B385,"_mRNA)"," - (0.00000278 * ",B385,")")</f>
        <v>(0.278 * E3_1_3_3_mRNA) - (0.00000278 * E3_1_3_3)</v>
      </c>
      <c r="I385" s="26" t="str">
        <f>_xlfn.CONCAT("mRNA",A385,": -&gt; ",B385,"_mRNA | ",G385)</f>
        <v>mRNA384: -&gt; E3_1_3_3_mRNA | 0.00292 - (0.0093 * E3_1_3_3_mRNA)</v>
      </c>
      <c r="J385" s="26" t="str">
        <f>_xlfn.CONCAT("Peptide",A385,": -&gt; ",B385," | ",H385)</f>
        <v>Peptide384: -&gt; E3_1_3_3 | (0.278 * E3_1_3_3_mRNA) - (0.00000278 * E3_1_3_3)</v>
      </c>
    </row>
    <row r="386" spans="1:10" ht="31">
      <c r="A386" s="26">
        <f>ROW(A385)</f>
        <v>385</v>
      </c>
      <c r="B386" s="26" t="s">
        <v>17392</v>
      </c>
      <c r="C386" s="30" t="str">
        <f>_xlfn.CONCAT(B386,"_mRNA : ",B386,"_mRNA")</f>
        <v>E3_1_3_48_mRNA : E3_1_3_48_mRNA</v>
      </c>
      <c r="D386" s="30" t="str">
        <f>_xlfn.CONCAT(B386," : ", B386)</f>
        <v>E3_1_3_48 : E3_1_3_48</v>
      </c>
      <c r="E386" s="5" t="str">
        <f>_xlfn.CONCAT(B386,"_mRNA : ",0)</f>
        <v>E3_1_3_48_mRNA : 0</v>
      </c>
      <c r="F386" s="5" t="str">
        <f>_xlfn.CONCAT(B386," : ", 0)</f>
        <v>E3_1_3_48 : 0</v>
      </c>
      <c r="G386" s="26" t="str">
        <f>_xlfn.CONCAT("0.00292 - (0.0093 * ",B386,"_mRNA)")</f>
        <v>0.00292 - (0.0093 * E3_1_3_48_mRNA)</v>
      </c>
      <c r="H386" s="26" t="str">
        <f>_xlfn.CONCAT("(0.278 * ",B386,"_mRNA)"," - (0.00000278 * ",B386,")")</f>
        <v>(0.278 * E3_1_3_48_mRNA) - (0.00000278 * E3_1_3_48)</v>
      </c>
      <c r="I386" s="26" t="str">
        <f>_xlfn.CONCAT("mRNA",A386,": -&gt; ",B386,"_mRNA | ",G386)</f>
        <v>mRNA385: -&gt; E3_1_3_48_mRNA | 0.00292 - (0.0093 * E3_1_3_48_mRNA)</v>
      </c>
      <c r="J386" s="26" t="str">
        <f>_xlfn.CONCAT("Peptide",A386,": -&gt; ",B386," | ",H386)</f>
        <v>Peptide385: -&gt; E3_1_3_48 | (0.278 * E3_1_3_48_mRNA) - (0.00000278 * E3_1_3_48)</v>
      </c>
    </row>
    <row r="387" spans="1:10" ht="31">
      <c r="A387" s="26">
        <f>ROW(A386)</f>
        <v>386</v>
      </c>
      <c r="B387" s="26" t="s">
        <v>17393</v>
      </c>
      <c r="C387" s="30" t="str">
        <f>_xlfn.CONCAT(B387,"_mRNA : ",B387,"_mRNA")</f>
        <v>E3_1_3_5_mRNA : E3_1_3_5_mRNA</v>
      </c>
      <c r="D387" s="30" t="str">
        <f>_xlfn.CONCAT(B387," : ", B387)</f>
        <v>E3_1_3_5 : E3_1_3_5</v>
      </c>
      <c r="E387" s="5" t="str">
        <f>_xlfn.CONCAT(B387,"_mRNA : ",0)</f>
        <v>E3_1_3_5_mRNA : 0</v>
      </c>
      <c r="F387" s="5" t="str">
        <f>_xlfn.CONCAT(B387," : ", 0)</f>
        <v>E3_1_3_5 : 0</v>
      </c>
      <c r="G387" s="26" t="str">
        <f>_xlfn.CONCAT("0.00292 - (0.0093 * ",B387,"_mRNA)")</f>
        <v>0.00292 - (0.0093 * E3_1_3_5_mRNA)</v>
      </c>
      <c r="H387" s="26" t="str">
        <f>_xlfn.CONCAT("(0.278 * ",B387,"_mRNA)"," - (0.00000278 * ",B387,")")</f>
        <v>(0.278 * E3_1_3_5_mRNA) - (0.00000278 * E3_1_3_5)</v>
      </c>
      <c r="I387" s="26" t="str">
        <f>_xlfn.CONCAT("mRNA",A387,": -&gt; ",B387,"_mRNA | ",G387)</f>
        <v>mRNA386: -&gt; E3_1_3_5_mRNA | 0.00292 - (0.0093 * E3_1_3_5_mRNA)</v>
      </c>
      <c r="J387" s="26" t="str">
        <f>_xlfn.CONCAT("Peptide",A387,": -&gt; ",B387," | ",H387)</f>
        <v>Peptide386: -&gt; E3_1_3_5 | (0.278 * E3_1_3_5_mRNA) - (0.00000278 * E3_1_3_5)</v>
      </c>
    </row>
    <row r="388" spans="1:10" ht="31">
      <c r="A388" s="26">
        <f>ROW(A387)</f>
        <v>387</v>
      </c>
      <c r="B388" s="26" t="s">
        <v>17394</v>
      </c>
      <c r="C388" s="30" t="str">
        <f>_xlfn.CONCAT(B388,"_mRNA : ",B388,"_mRNA")</f>
        <v>E3_1_3_6_mRNA : E3_1_3_6_mRNA</v>
      </c>
      <c r="D388" s="30" t="str">
        <f>_xlfn.CONCAT(B388," : ", B388)</f>
        <v>E3_1_3_6 : E3_1_3_6</v>
      </c>
      <c r="E388" s="5" t="str">
        <f>_xlfn.CONCAT(B388,"_mRNA : ",0)</f>
        <v>E3_1_3_6_mRNA : 0</v>
      </c>
      <c r="F388" s="5" t="str">
        <f>_xlfn.CONCAT(B388," : ", 0)</f>
        <v>E3_1_3_6 : 0</v>
      </c>
      <c r="G388" s="26" t="str">
        <f>_xlfn.CONCAT("0.00292 - (0.0093 * ",B388,"_mRNA)")</f>
        <v>0.00292 - (0.0093 * E3_1_3_6_mRNA)</v>
      </c>
      <c r="H388" s="26" t="str">
        <f>_xlfn.CONCAT("(0.278 * ",B388,"_mRNA)"," - (0.00000278 * ",B388,")")</f>
        <v>(0.278 * E3_1_3_6_mRNA) - (0.00000278 * E3_1_3_6)</v>
      </c>
      <c r="I388" s="26" t="str">
        <f>_xlfn.CONCAT("mRNA",A388,": -&gt; ",B388,"_mRNA | ",G388)</f>
        <v>mRNA387: -&gt; E3_1_3_6_mRNA | 0.00292 - (0.0093 * E3_1_3_6_mRNA)</v>
      </c>
      <c r="J388" s="26" t="str">
        <f>_xlfn.CONCAT("Peptide",A388,": -&gt; ",B388," | ",H388)</f>
        <v>Peptide387: -&gt; E3_1_3_6 | (0.278 * E3_1_3_6_mRNA) - (0.00000278 * E3_1_3_6)</v>
      </c>
    </row>
    <row r="389" spans="1:10" ht="31">
      <c r="A389" s="26">
        <f>ROW(A388)</f>
        <v>388</v>
      </c>
      <c r="B389" s="26" t="s">
        <v>17395</v>
      </c>
      <c r="C389" s="30" t="str">
        <f>_xlfn.CONCAT(B389,"_mRNA : ",B389,"_mRNA")</f>
        <v>E3_1_3_68_mRNA : E3_1_3_68_mRNA</v>
      </c>
      <c r="D389" s="30" t="str">
        <f>_xlfn.CONCAT(B389," : ", B389)</f>
        <v>E3_1_3_68 : E3_1_3_68</v>
      </c>
      <c r="E389" s="5" t="str">
        <f>_xlfn.CONCAT(B389,"_mRNA : ",0)</f>
        <v>E3_1_3_68_mRNA : 0</v>
      </c>
      <c r="F389" s="5" t="str">
        <f>_xlfn.CONCAT(B389," : ", 0)</f>
        <v>E3_1_3_68 : 0</v>
      </c>
      <c r="G389" s="26" t="str">
        <f>_xlfn.CONCAT("0.00292 - (0.0093 * ",B389,"_mRNA)")</f>
        <v>0.00292 - (0.0093 * E3_1_3_68_mRNA)</v>
      </c>
      <c r="H389" s="26" t="str">
        <f>_xlfn.CONCAT("(0.278 * ",B389,"_mRNA)"," - (0.00000278 * ",B389,")")</f>
        <v>(0.278 * E3_1_3_68_mRNA) - (0.00000278 * E3_1_3_68)</v>
      </c>
      <c r="I389" s="26" t="str">
        <f>_xlfn.CONCAT("mRNA",A389,": -&gt; ",B389,"_mRNA | ",G389)</f>
        <v>mRNA388: -&gt; E3_1_3_68_mRNA | 0.00292 - (0.0093 * E3_1_3_68_mRNA)</v>
      </c>
      <c r="J389" s="26" t="str">
        <f>_xlfn.CONCAT("Peptide",A389,": -&gt; ",B389," | ",H389)</f>
        <v>Peptide388: -&gt; E3_1_3_68 | (0.278 * E3_1_3_68_mRNA) - (0.00000278 * E3_1_3_68)</v>
      </c>
    </row>
    <row r="390" spans="1:10" ht="31">
      <c r="A390" s="26">
        <f>ROW(A389)</f>
        <v>389</v>
      </c>
      <c r="B390" s="26" t="s">
        <v>17396</v>
      </c>
      <c r="C390" s="30" t="str">
        <f>_xlfn.CONCAT(B390,"_mRNA : ",B390,"_mRNA")</f>
        <v>E3_1_3_7_mRNA : E3_1_3_7_mRNA</v>
      </c>
      <c r="D390" s="30" t="str">
        <f>_xlfn.CONCAT(B390," : ", B390)</f>
        <v>E3_1_3_7 : E3_1_3_7</v>
      </c>
      <c r="E390" s="5" t="str">
        <f>_xlfn.CONCAT(B390,"_mRNA : ",0)</f>
        <v>E3_1_3_7_mRNA : 0</v>
      </c>
      <c r="F390" s="5" t="str">
        <f>_xlfn.CONCAT(B390," : ", 0)</f>
        <v>E3_1_3_7 : 0</v>
      </c>
      <c r="G390" s="26" t="str">
        <f>_xlfn.CONCAT("0.00292 - (0.0093 * ",B390,"_mRNA)")</f>
        <v>0.00292 - (0.0093 * E3_1_3_7_mRNA)</v>
      </c>
      <c r="H390" s="26" t="str">
        <f>_xlfn.CONCAT("(0.278 * ",B390,"_mRNA)"," - (0.00000278 * ",B390,")")</f>
        <v>(0.278 * E3_1_3_7_mRNA) - (0.00000278 * E3_1_3_7)</v>
      </c>
      <c r="I390" s="26" t="str">
        <f>_xlfn.CONCAT("mRNA",A390,": -&gt; ",B390,"_mRNA | ",G390)</f>
        <v>mRNA389: -&gt; E3_1_3_7_mRNA | 0.00292 - (0.0093 * E3_1_3_7_mRNA)</v>
      </c>
      <c r="J390" s="26" t="str">
        <f>_xlfn.CONCAT("Peptide",A390,": -&gt; ",B390," | ",H390)</f>
        <v>Peptide389: -&gt; E3_1_3_7 | (0.278 * E3_1_3_7_mRNA) - (0.00000278 * E3_1_3_7)</v>
      </c>
    </row>
    <row r="391" spans="1:10" ht="31">
      <c r="A391" s="26">
        <f>ROW(A390)</f>
        <v>390</v>
      </c>
      <c r="B391" s="26" t="s">
        <v>17397</v>
      </c>
      <c r="C391" s="30" t="str">
        <f>_xlfn.CONCAT(B391,"_mRNA : ",B391,"_mRNA")</f>
        <v>E3_1_3_71_mRNA : E3_1_3_71_mRNA</v>
      </c>
      <c r="D391" s="30" t="str">
        <f>_xlfn.CONCAT(B391," : ", B391)</f>
        <v>E3_1_3_71 : E3_1_3_71</v>
      </c>
      <c r="E391" s="5" t="str">
        <f>_xlfn.CONCAT(B391,"_mRNA : ",0)</f>
        <v>E3_1_3_71_mRNA : 0</v>
      </c>
      <c r="F391" s="5" t="str">
        <f>_xlfn.CONCAT(B391," : ", 0)</f>
        <v>E3_1_3_71 : 0</v>
      </c>
      <c r="G391" s="26" t="str">
        <f>_xlfn.CONCAT("0.00292 - (0.0093 * ",B391,"_mRNA)")</f>
        <v>0.00292 - (0.0093 * E3_1_3_71_mRNA)</v>
      </c>
      <c r="H391" s="26" t="str">
        <f>_xlfn.CONCAT("(0.278 * ",B391,"_mRNA)"," - (0.00000278 * ",B391,")")</f>
        <v>(0.278 * E3_1_3_71_mRNA) - (0.00000278 * E3_1_3_71)</v>
      </c>
      <c r="I391" s="26" t="str">
        <f>_xlfn.CONCAT("mRNA",A391,": -&gt; ",B391,"_mRNA | ",G391)</f>
        <v>mRNA390: -&gt; E3_1_3_71_mRNA | 0.00292 - (0.0093 * E3_1_3_71_mRNA)</v>
      </c>
      <c r="J391" s="26" t="str">
        <f>_xlfn.CONCAT("Peptide",A391,": -&gt; ",B391," | ",H391)</f>
        <v>Peptide390: -&gt; E3_1_3_71 | (0.278 * E3_1_3_71_mRNA) - (0.00000278 * E3_1_3_71)</v>
      </c>
    </row>
    <row r="392" spans="1:10" ht="31">
      <c r="A392" s="26">
        <f>ROW(A391)</f>
        <v>391</v>
      </c>
      <c r="B392" s="26" t="s">
        <v>17398</v>
      </c>
      <c r="C392" s="30" t="str">
        <f>_xlfn.CONCAT(B392,"_mRNA : ",B392,"_mRNA")</f>
        <v>E3_1_3_8_mRNA : E3_1_3_8_mRNA</v>
      </c>
      <c r="D392" s="30" t="str">
        <f>_xlfn.CONCAT(B392," : ", B392)</f>
        <v>E3_1_3_8 : E3_1_3_8</v>
      </c>
      <c r="E392" s="5" t="str">
        <f>_xlfn.CONCAT(B392,"_mRNA : ",0)</f>
        <v>E3_1_3_8_mRNA : 0</v>
      </c>
      <c r="F392" s="5" t="str">
        <f>_xlfn.CONCAT(B392," : ", 0)</f>
        <v>E3_1_3_8 : 0</v>
      </c>
      <c r="G392" s="26" t="str">
        <f>_xlfn.CONCAT("0.00292 - (0.0093 * ",B392,"_mRNA)")</f>
        <v>0.00292 - (0.0093 * E3_1_3_8_mRNA)</v>
      </c>
      <c r="H392" s="26" t="str">
        <f>_xlfn.CONCAT("(0.278 * ",B392,"_mRNA)"," - (0.00000278 * ",B392,")")</f>
        <v>(0.278 * E3_1_3_8_mRNA) - (0.00000278 * E3_1_3_8)</v>
      </c>
      <c r="I392" s="26" t="str">
        <f>_xlfn.CONCAT("mRNA",A392,": -&gt; ",B392,"_mRNA | ",G392)</f>
        <v>mRNA391: -&gt; E3_1_3_8_mRNA | 0.00292 - (0.0093 * E3_1_3_8_mRNA)</v>
      </c>
      <c r="J392" s="26" t="str">
        <f>_xlfn.CONCAT("Peptide",A392,": -&gt; ",B392," | ",H392)</f>
        <v>Peptide391: -&gt; E3_1_3_8 | (0.278 * E3_1_3_8_mRNA) - (0.00000278 * E3_1_3_8)</v>
      </c>
    </row>
    <row r="393" spans="1:10" ht="31">
      <c r="A393" s="26">
        <f>ROW(A392)</f>
        <v>392</v>
      </c>
      <c r="B393" s="26" t="s">
        <v>17399</v>
      </c>
      <c r="C393" s="30" t="str">
        <f>_xlfn.CONCAT(B393,"_mRNA : ",B393,"_mRNA")</f>
        <v>E3_1_3_87_mRNA : E3_1_3_87_mRNA</v>
      </c>
      <c r="D393" s="30" t="str">
        <f>_xlfn.CONCAT(B393," : ", B393)</f>
        <v>E3_1_3_87 : E3_1_3_87</v>
      </c>
      <c r="E393" s="5" t="str">
        <f>_xlfn.CONCAT(B393,"_mRNA : ",0)</f>
        <v>E3_1_3_87_mRNA : 0</v>
      </c>
      <c r="F393" s="5" t="str">
        <f>_xlfn.CONCAT(B393," : ", 0)</f>
        <v>E3_1_3_87 : 0</v>
      </c>
      <c r="G393" s="26" t="str">
        <f>_xlfn.CONCAT("0.00292 - (0.0093 * ",B393,"_mRNA)")</f>
        <v>0.00292 - (0.0093 * E3_1_3_87_mRNA)</v>
      </c>
      <c r="H393" s="26" t="str">
        <f>_xlfn.CONCAT("(0.278 * ",B393,"_mRNA)"," - (0.00000278 * ",B393,")")</f>
        <v>(0.278 * E3_1_3_87_mRNA) - (0.00000278 * E3_1_3_87)</v>
      </c>
      <c r="I393" s="26" t="str">
        <f>_xlfn.CONCAT("mRNA",A393,": -&gt; ",B393,"_mRNA | ",G393)</f>
        <v>mRNA392: -&gt; E3_1_3_87_mRNA | 0.00292 - (0.0093 * E3_1_3_87_mRNA)</v>
      </c>
      <c r="J393" s="26" t="str">
        <f>_xlfn.CONCAT("Peptide",A393,": -&gt; ",B393," | ",H393)</f>
        <v>Peptide392: -&gt; E3_1_3_87 | (0.278 * E3_1_3_87_mRNA) - (0.00000278 * E3_1_3_87)</v>
      </c>
    </row>
    <row r="394" spans="1:10" ht="31">
      <c r="A394" s="26">
        <f>ROW(A393)</f>
        <v>393</v>
      </c>
      <c r="B394" s="26" t="s">
        <v>17400</v>
      </c>
      <c r="C394" s="30" t="str">
        <f>_xlfn.CONCAT(B394,"_mRNA : ",B394,"_mRNA")</f>
        <v>E3_1_4_16_mRNA : E3_1_4_16_mRNA</v>
      </c>
      <c r="D394" s="30" t="str">
        <f>_xlfn.CONCAT(B394," : ", B394)</f>
        <v>E3_1_4_16 : E3_1_4_16</v>
      </c>
      <c r="E394" s="5" t="str">
        <f>_xlfn.CONCAT(B394,"_mRNA : ",0)</f>
        <v>E3_1_4_16_mRNA : 0</v>
      </c>
      <c r="F394" s="5" t="str">
        <f>_xlfn.CONCAT(B394," : ", 0)</f>
        <v>E3_1_4_16 : 0</v>
      </c>
      <c r="G394" s="26" t="str">
        <f>_xlfn.CONCAT("0.00292 - (0.0093 * ",B394,"_mRNA)")</f>
        <v>0.00292 - (0.0093 * E3_1_4_16_mRNA)</v>
      </c>
      <c r="H394" s="26" t="str">
        <f>_xlfn.CONCAT("(0.278 * ",B394,"_mRNA)"," - (0.00000278 * ",B394,")")</f>
        <v>(0.278 * E3_1_4_16_mRNA) - (0.00000278 * E3_1_4_16)</v>
      </c>
      <c r="I394" s="26" t="str">
        <f>_xlfn.CONCAT("mRNA",A394,": -&gt; ",B394,"_mRNA | ",G394)</f>
        <v>mRNA393: -&gt; E3_1_4_16_mRNA | 0.00292 - (0.0093 * E3_1_4_16_mRNA)</v>
      </c>
      <c r="J394" s="26" t="str">
        <f>_xlfn.CONCAT("Peptide",A394,": -&gt; ",B394," | ",H394)</f>
        <v>Peptide393: -&gt; E3_1_4_16 | (0.278 * E3_1_4_16_mRNA) - (0.00000278 * E3_1_4_16)</v>
      </c>
    </row>
    <row r="395" spans="1:10" ht="31">
      <c r="A395" s="26">
        <f>ROW(A394)</f>
        <v>394</v>
      </c>
      <c r="B395" s="26" t="s">
        <v>17401</v>
      </c>
      <c r="C395" s="30" t="str">
        <f>_xlfn.CONCAT(B395,"_mRNA : ",B395,"_mRNA")</f>
        <v>E3_1_4_46_mRNA : E3_1_4_46_mRNA</v>
      </c>
      <c r="D395" s="30" t="str">
        <f>_xlfn.CONCAT(B395," : ", B395)</f>
        <v>E3_1_4_46 : E3_1_4_46</v>
      </c>
      <c r="E395" s="5" t="str">
        <f>_xlfn.CONCAT(B395,"_mRNA : ",0)</f>
        <v>E3_1_4_46_mRNA : 0</v>
      </c>
      <c r="F395" s="5" t="str">
        <f>_xlfn.CONCAT(B395," : ", 0)</f>
        <v>E3_1_4_46 : 0</v>
      </c>
      <c r="G395" s="26" t="str">
        <f>_xlfn.CONCAT("0.00292 - (0.0093 * ",B395,"_mRNA)")</f>
        <v>0.00292 - (0.0093 * E3_1_4_46_mRNA)</v>
      </c>
      <c r="H395" s="26" t="str">
        <f>_xlfn.CONCAT("(0.278 * ",B395,"_mRNA)"," - (0.00000278 * ",B395,")")</f>
        <v>(0.278 * E3_1_4_46_mRNA) - (0.00000278 * E3_1_4_46)</v>
      </c>
      <c r="I395" s="26" t="str">
        <f>_xlfn.CONCAT("mRNA",A395,": -&gt; ",B395,"_mRNA | ",G395)</f>
        <v>mRNA394: -&gt; E3_1_4_46_mRNA | 0.00292 - (0.0093 * E3_1_4_46_mRNA)</v>
      </c>
      <c r="J395" s="26" t="str">
        <f>_xlfn.CONCAT("Peptide",A395,": -&gt; ",B395," | ",H395)</f>
        <v>Peptide394: -&gt; E3_1_4_46 | (0.278 * E3_1_4_46_mRNA) - (0.00000278 * E3_1_4_46)</v>
      </c>
    </row>
    <row r="396" spans="1:10" ht="31">
      <c r="A396" s="26">
        <f>ROW(A395)</f>
        <v>395</v>
      </c>
      <c r="B396" s="26" t="s">
        <v>17402</v>
      </c>
      <c r="C396" s="30" t="str">
        <f>_xlfn.CONCAT(B396,"_mRNA : ",B396,"_mRNA")</f>
        <v>E3_1_4_52_mRNA : E3_1_4_52_mRNA</v>
      </c>
      <c r="D396" s="30" t="str">
        <f>_xlfn.CONCAT(B396," : ", B396)</f>
        <v>E3_1_4_52 : E3_1_4_52</v>
      </c>
      <c r="E396" s="5" t="str">
        <f>_xlfn.CONCAT(B396,"_mRNA : ",0)</f>
        <v>E3_1_4_52_mRNA : 0</v>
      </c>
      <c r="F396" s="5" t="str">
        <f>_xlfn.CONCAT(B396," : ", 0)</f>
        <v>E3_1_4_52 : 0</v>
      </c>
      <c r="G396" s="26" t="str">
        <f>_xlfn.CONCAT("0.00292 - (0.0093 * ",B396,"_mRNA)")</f>
        <v>0.00292 - (0.0093 * E3_1_4_52_mRNA)</v>
      </c>
      <c r="H396" s="26" t="str">
        <f>_xlfn.CONCAT("(0.278 * ",B396,"_mRNA)"," - (0.00000278 * ",B396,")")</f>
        <v>(0.278 * E3_1_4_52_mRNA) - (0.00000278 * E3_1_4_52)</v>
      </c>
      <c r="I396" s="26" t="str">
        <f>_xlfn.CONCAT("mRNA",A396,": -&gt; ",B396,"_mRNA | ",G396)</f>
        <v>mRNA395: -&gt; E3_1_4_52_mRNA | 0.00292 - (0.0093 * E3_1_4_52_mRNA)</v>
      </c>
      <c r="J396" s="26" t="str">
        <f>_xlfn.CONCAT("Peptide",A396,": -&gt; ",B396," | ",H396)</f>
        <v>Peptide395: -&gt; E3_1_4_52 | (0.278 * E3_1_4_52_mRNA) - (0.00000278 * E3_1_4_52)</v>
      </c>
    </row>
    <row r="397" spans="1:10" ht="31">
      <c r="A397" s="26">
        <f>ROW(A396)</f>
        <v>396</v>
      </c>
      <c r="B397" s="26" t="s">
        <v>17403</v>
      </c>
      <c r="C397" s="30" t="str">
        <f>_xlfn.CONCAT(B397,"_mRNA : ",B397,"_mRNA")</f>
        <v>E3_1_7_1_mRNA : E3_1_7_1_mRNA</v>
      </c>
      <c r="D397" s="30" t="str">
        <f>_xlfn.CONCAT(B397," : ", B397)</f>
        <v>E3_1_7_1 : E3_1_7_1</v>
      </c>
      <c r="E397" s="5" t="str">
        <f>_xlfn.CONCAT(B397,"_mRNA : ",0)</f>
        <v>E3_1_7_1_mRNA : 0</v>
      </c>
      <c r="F397" s="5" t="str">
        <f>_xlfn.CONCAT(B397," : ", 0)</f>
        <v>E3_1_7_1 : 0</v>
      </c>
      <c r="G397" s="26" t="str">
        <f>_xlfn.CONCAT("0.00292 - (0.0093 * ",B397,"_mRNA)")</f>
        <v>0.00292 - (0.0093 * E3_1_7_1_mRNA)</v>
      </c>
      <c r="H397" s="26" t="str">
        <f>_xlfn.CONCAT("(0.278 * ",B397,"_mRNA)"," - (0.00000278 * ",B397,")")</f>
        <v>(0.278 * E3_1_7_1_mRNA) - (0.00000278 * E3_1_7_1)</v>
      </c>
      <c r="I397" s="26" t="str">
        <f>_xlfn.CONCAT("mRNA",A397,": -&gt; ",B397,"_mRNA | ",G397)</f>
        <v>mRNA396: -&gt; E3_1_7_1_mRNA | 0.00292 - (0.0093 * E3_1_7_1_mRNA)</v>
      </c>
      <c r="J397" s="26" t="str">
        <f>_xlfn.CONCAT("Peptide",A397,": -&gt; ",B397," | ",H397)</f>
        <v>Peptide396: -&gt; E3_1_7_1 | (0.278 * E3_1_7_1_mRNA) - (0.00000278 * E3_1_7_1)</v>
      </c>
    </row>
    <row r="398" spans="1:10" ht="31">
      <c r="A398" s="26">
        <f>ROW(A397)</f>
        <v>397</v>
      </c>
      <c r="B398" s="26" t="s">
        <v>17404</v>
      </c>
      <c r="C398" s="30" t="str">
        <f>_xlfn.CONCAT(B398,"_mRNA : ",B398,"_mRNA")</f>
        <v>E3_1_7_2_mRNA : E3_1_7_2_mRNA</v>
      </c>
      <c r="D398" s="30" t="str">
        <f>_xlfn.CONCAT(B398," : ", B398)</f>
        <v>E3_1_7_2 : E3_1_7_2</v>
      </c>
      <c r="E398" s="5" t="str">
        <f>_xlfn.CONCAT(B398,"_mRNA : ",0)</f>
        <v>E3_1_7_2_mRNA : 0</v>
      </c>
      <c r="F398" s="5" t="str">
        <f>_xlfn.CONCAT(B398," : ", 0)</f>
        <v>E3_1_7_2 : 0</v>
      </c>
      <c r="G398" s="26" t="str">
        <f>_xlfn.CONCAT("0.00292 - (0.0093 * ",B398,"_mRNA)")</f>
        <v>0.00292 - (0.0093 * E3_1_7_2_mRNA)</v>
      </c>
      <c r="H398" s="26" t="str">
        <f>_xlfn.CONCAT("(0.278 * ",B398,"_mRNA)"," - (0.00000278 * ",B398,")")</f>
        <v>(0.278 * E3_1_7_2_mRNA) - (0.00000278 * E3_1_7_2)</v>
      </c>
      <c r="I398" s="26" t="str">
        <f>_xlfn.CONCAT("mRNA",A398,": -&gt; ",B398,"_mRNA | ",G398)</f>
        <v>mRNA397: -&gt; E3_1_7_2_mRNA | 0.00292 - (0.0093 * E3_1_7_2_mRNA)</v>
      </c>
      <c r="J398" s="26" t="str">
        <f>_xlfn.CONCAT("Peptide",A398,": -&gt; ",B398," | ",H398)</f>
        <v>Peptide397: -&gt; E3_1_7_2 | (0.278 * E3_1_7_2_mRNA) - (0.00000278 * E3_1_7_2)</v>
      </c>
    </row>
    <row r="399" spans="1:10" ht="31">
      <c r="A399" s="26">
        <f>ROW(A398)</f>
        <v>398</v>
      </c>
      <c r="B399" s="26" t="s">
        <v>17405</v>
      </c>
      <c r="C399" s="30" t="str">
        <f>_xlfn.CONCAT(B399,"_mRNA : ",B399,"_mRNA")</f>
        <v>E3_2_1_1_mRNA : E3_2_1_1_mRNA</v>
      </c>
      <c r="D399" s="30" t="str">
        <f>_xlfn.CONCAT(B399," : ", B399)</f>
        <v>E3_2_1_1 : E3_2_1_1</v>
      </c>
      <c r="E399" s="5" t="str">
        <f>_xlfn.CONCAT(B399,"_mRNA : ",0)</f>
        <v>E3_2_1_1_mRNA : 0</v>
      </c>
      <c r="F399" s="5" t="str">
        <f>_xlfn.CONCAT(B399," : ", 0)</f>
        <v>E3_2_1_1 : 0</v>
      </c>
      <c r="G399" s="26" t="str">
        <f>_xlfn.CONCAT("0.00292 - (0.0093 * ",B399,"_mRNA)")</f>
        <v>0.00292 - (0.0093 * E3_2_1_1_mRNA)</v>
      </c>
      <c r="H399" s="26" t="str">
        <f>_xlfn.CONCAT("(0.278 * ",B399,"_mRNA)"," - (0.00000278 * ",B399,")")</f>
        <v>(0.278 * E3_2_1_1_mRNA) - (0.00000278 * E3_2_1_1)</v>
      </c>
      <c r="I399" s="26" t="str">
        <f>_xlfn.CONCAT("mRNA",A399,": -&gt; ",B399,"_mRNA | ",G399)</f>
        <v>mRNA398: -&gt; E3_2_1_1_mRNA | 0.00292 - (0.0093 * E3_2_1_1_mRNA)</v>
      </c>
      <c r="J399" s="26" t="str">
        <f>_xlfn.CONCAT("Peptide",A399,": -&gt; ",B399," | ",H399)</f>
        <v>Peptide398: -&gt; E3_2_1_1 | (0.278 * E3_2_1_1_mRNA) - (0.00000278 * E3_2_1_1)</v>
      </c>
    </row>
    <row r="400" spans="1:10" ht="31">
      <c r="A400" s="26">
        <f>ROW(A399)</f>
        <v>399</v>
      </c>
      <c r="B400" s="26" t="s">
        <v>17406</v>
      </c>
      <c r="C400" s="30" t="str">
        <f>_xlfn.CONCAT(B400,"_mRNA : ",B400,"_mRNA")</f>
        <v>E3_2_1_10_mRNA : E3_2_1_10_mRNA</v>
      </c>
      <c r="D400" s="30" t="str">
        <f>_xlfn.CONCAT(B400," : ", B400)</f>
        <v>E3_2_1_10 : E3_2_1_10</v>
      </c>
      <c r="E400" s="5" t="str">
        <f>_xlfn.CONCAT(B400,"_mRNA : ",0)</f>
        <v>E3_2_1_10_mRNA : 0</v>
      </c>
      <c r="F400" s="5" t="str">
        <f>_xlfn.CONCAT(B400," : ", 0)</f>
        <v>E3_2_1_10 : 0</v>
      </c>
      <c r="G400" s="26" t="str">
        <f>_xlfn.CONCAT("0.00292 - (0.0093 * ",B400,"_mRNA)")</f>
        <v>0.00292 - (0.0093 * E3_2_1_10_mRNA)</v>
      </c>
      <c r="H400" s="26" t="str">
        <f>_xlfn.CONCAT("(0.278 * ",B400,"_mRNA)"," - (0.00000278 * ",B400,")")</f>
        <v>(0.278 * E3_2_1_10_mRNA) - (0.00000278 * E3_2_1_10)</v>
      </c>
      <c r="I400" s="26" t="str">
        <f>_xlfn.CONCAT("mRNA",A400,": -&gt; ",B400,"_mRNA | ",G400)</f>
        <v>mRNA399: -&gt; E3_2_1_10_mRNA | 0.00292 - (0.0093 * E3_2_1_10_mRNA)</v>
      </c>
      <c r="J400" s="26" t="str">
        <f>_xlfn.CONCAT("Peptide",A400,": -&gt; ",B400," | ",H400)</f>
        <v>Peptide399: -&gt; E3_2_1_10 | (0.278 * E3_2_1_10_mRNA) - (0.00000278 * E3_2_1_10)</v>
      </c>
    </row>
    <row r="401" spans="1:10" ht="31">
      <c r="A401" s="26">
        <f>ROW(A400)</f>
        <v>400</v>
      </c>
      <c r="B401" s="26" t="s">
        <v>17407</v>
      </c>
      <c r="C401" s="30" t="str">
        <f>_xlfn.CONCAT(B401,"_mRNA : ",B401,"_mRNA")</f>
        <v>E3_2_1_122_mRNA : E3_2_1_122_mRNA</v>
      </c>
      <c r="D401" s="30" t="str">
        <f>_xlfn.CONCAT(B401," : ", B401)</f>
        <v>E3_2_1_122 : E3_2_1_122</v>
      </c>
      <c r="E401" s="5" t="str">
        <f>_xlfn.CONCAT(B401,"_mRNA : ",0)</f>
        <v>E3_2_1_122_mRNA : 0</v>
      </c>
      <c r="F401" s="5" t="str">
        <f>_xlfn.CONCAT(B401," : ", 0)</f>
        <v>E3_2_1_122 : 0</v>
      </c>
      <c r="G401" s="26" t="str">
        <f>_xlfn.CONCAT("0.00292 - (0.0093 * ",B401,"_mRNA)")</f>
        <v>0.00292 - (0.0093 * E3_2_1_122_mRNA)</v>
      </c>
      <c r="H401" s="26" t="str">
        <f>_xlfn.CONCAT("(0.278 * ",B401,"_mRNA)"," - (0.00000278 * ",B401,")")</f>
        <v>(0.278 * E3_2_1_122_mRNA) - (0.00000278 * E3_2_1_122)</v>
      </c>
      <c r="I401" s="26" t="str">
        <f>_xlfn.CONCAT("mRNA",A401,": -&gt; ",B401,"_mRNA | ",G401)</f>
        <v>mRNA400: -&gt; E3_2_1_122_mRNA | 0.00292 - (0.0093 * E3_2_1_122_mRNA)</v>
      </c>
      <c r="J401" s="26" t="str">
        <f>_xlfn.CONCAT("Peptide",A401,": -&gt; ",B401," | ",H401)</f>
        <v>Peptide400: -&gt; E3_2_1_122 | (0.278 * E3_2_1_122_mRNA) - (0.00000278 * E3_2_1_122)</v>
      </c>
    </row>
    <row r="402" spans="1:10" ht="31">
      <c r="A402" s="26">
        <f>ROW(A401)</f>
        <v>401</v>
      </c>
      <c r="B402" s="26" t="s">
        <v>17408</v>
      </c>
      <c r="C402" s="30" t="str">
        <f>_xlfn.CONCAT(B402,"_mRNA : ",B402,"_mRNA")</f>
        <v>E3_2_1_132_mRNA : E3_2_1_132_mRNA</v>
      </c>
      <c r="D402" s="30" t="str">
        <f>_xlfn.CONCAT(B402," : ", B402)</f>
        <v>E3_2_1_132 : E3_2_1_132</v>
      </c>
      <c r="E402" s="5" t="str">
        <f>_xlfn.CONCAT(B402,"_mRNA : ",0)</f>
        <v>E3_2_1_132_mRNA : 0</v>
      </c>
      <c r="F402" s="5" t="str">
        <f>_xlfn.CONCAT(B402," : ", 0)</f>
        <v>E3_2_1_132 : 0</v>
      </c>
      <c r="G402" s="26" t="str">
        <f>_xlfn.CONCAT("0.00292 - (0.0093 * ",B402,"_mRNA)")</f>
        <v>0.00292 - (0.0093 * E3_2_1_132_mRNA)</v>
      </c>
      <c r="H402" s="26" t="str">
        <f>_xlfn.CONCAT("(0.278 * ",B402,"_mRNA)"," - (0.00000278 * ",B402,")")</f>
        <v>(0.278 * E3_2_1_132_mRNA) - (0.00000278 * E3_2_1_132)</v>
      </c>
      <c r="I402" s="26" t="str">
        <f>_xlfn.CONCAT("mRNA",A402,": -&gt; ",B402,"_mRNA | ",G402)</f>
        <v>mRNA401: -&gt; E3_2_1_132_mRNA | 0.00292 - (0.0093 * E3_2_1_132_mRNA)</v>
      </c>
      <c r="J402" s="26" t="str">
        <f>_xlfn.CONCAT("Peptide",A402,": -&gt; ",B402," | ",H402)</f>
        <v>Peptide401: -&gt; E3_2_1_132 | (0.278 * E3_2_1_132_mRNA) - (0.00000278 * E3_2_1_132)</v>
      </c>
    </row>
    <row r="403" spans="1:10" ht="31">
      <c r="A403" s="26">
        <f>ROW(A402)</f>
        <v>402</v>
      </c>
      <c r="B403" s="26" t="s">
        <v>17409</v>
      </c>
      <c r="C403" s="30" t="str">
        <f>_xlfn.CONCAT(B403,"_mRNA : ",B403,"_mRNA")</f>
        <v>E3_2_1_22_mRNA : E3_2_1_22_mRNA</v>
      </c>
      <c r="D403" s="30" t="str">
        <f>_xlfn.CONCAT(B403," : ", B403)</f>
        <v>E3_2_1_22 : E3_2_1_22</v>
      </c>
      <c r="E403" s="5" t="str">
        <f>_xlfn.CONCAT(B403,"_mRNA : ",0)</f>
        <v>E3_2_1_22_mRNA : 0</v>
      </c>
      <c r="F403" s="5" t="str">
        <f>_xlfn.CONCAT(B403," : ", 0)</f>
        <v>E3_2_1_22 : 0</v>
      </c>
      <c r="G403" s="26" t="str">
        <f>_xlfn.CONCAT("0.00292 - (0.0093 * ",B403,"_mRNA)")</f>
        <v>0.00292 - (0.0093 * E3_2_1_22_mRNA)</v>
      </c>
      <c r="H403" s="26" t="str">
        <f>_xlfn.CONCAT("(0.278 * ",B403,"_mRNA)"," - (0.00000278 * ",B403,")")</f>
        <v>(0.278 * E3_2_1_22_mRNA) - (0.00000278 * E3_2_1_22)</v>
      </c>
      <c r="I403" s="26" t="str">
        <f>_xlfn.CONCAT("mRNA",A403,": -&gt; ",B403,"_mRNA | ",G403)</f>
        <v>mRNA402: -&gt; E3_2_1_22_mRNA | 0.00292 - (0.0093 * E3_2_1_22_mRNA)</v>
      </c>
      <c r="J403" s="26" t="str">
        <f>_xlfn.CONCAT("Peptide",A403,": -&gt; ",B403," | ",H403)</f>
        <v>Peptide402: -&gt; E3_2_1_22 | (0.278 * E3_2_1_22_mRNA) - (0.00000278 * E3_2_1_22)</v>
      </c>
    </row>
    <row r="404" spans="1:10" ht="31">
      <c r="A404" s="26">
        <f>ROW(A403)</f>
        <v>403</v>
      </c>
      <c r="B404" s="26" t="s">
        <v>17410</v>
      </c>
      <c r="C404" s="30" t="str">
        <f>_xlfn.CONCAT(B404,"_mRNA : ",B404,"_mRNA")</f>
        <v>E3_2_1_23_mRNA : E3_2_1_23_mRNA</v>
      </c>
      <c r="D404" s="30" t="str">
        <f>_xlfn.CONCAT(B404," : ", B404)</f>
        <v>E3_2_1_23 : E3_2_1_23</v>
      </c>
      <c r="E404" s="5" t="str">
        <f>_xlfn.CONCAT(B404,"_mRNA : ",0)</f>
        <v>E3_2_1_23_mRNA : 0</v>
      </c>
      <c r="F404" s="5" t="str">
        <f>_xlfn.CONCAT(B404," : ", 0)</f>
        <v>E3_2_1_23 : 0</v>
      </c>
      <c r="G404" s="26" t="str">
        <f>_xlfn.CONCAT("0.00292 - (0.0093 * ",B404,"_mRNA)")</f>
        <v>0.00292 - (0.0093 * E3_2_1_23_mRNA)</v>
      </c>
      <c r="H404" s="26" t="str">
        <f>_xlfn.CONCAT("(0.278 * ",B404,"_mRNA)"," - (0.00000278 * ",B404,")")</f>
        <v>(0.278 * E3_2_1_23_mRNA) - (0.00000278 * E3_2_1_23)</v>
      </c>
      <c r="I404" s="26" t="str">
        <f>_xlfn.CONCAT("mRNA",A404,": -&gt; ",B404,"_mRNA | ",G404)</f>
        <v>mRNA403: -&gt; E3_2_1_23_mRNA | 0.00292 - (0.0093 * E3_2_1_23_mRNA)</v>
      </c>
      <c r="J404" s="26" t="str">
        <f>_xlfn.CONCAT("Peptide",A404,": -&gt; ",B404," | ",H404)</f>
        <v>Peptide403: -&gt; E3_2_1_23 | (0.278 * E3_2_1_23_mRNA) - (0.00000278 * E3_2_1_23)</v>
      </c>
    </row>
    <row r="405" spans="1:10" ht="31">
      <c r="A405" s="26">
        <f>ROW(A404)</f>
        <v>404</v>
      </c>
      <c r="B405" s="26" t="s">
        <v>17411</v>
      </c>
      <c r="C405" s="30" t="str">
        <f>_xlfn.CONCAT(B405,"_mRNA : ",B405,"_mRNA")</f>
        <v>E3_2_1_26_mRNA : E3_2_1_26_mRNA</v>
      </c>
      <c r="D405" s="30" t="str">
        <f>_xlfn.CONCAT(B405," : ", B405)</f>
        <v>E3_2_1_26 : E3_2_1_26</v>
      </c>
      <c r="E405" s="5" t="str">
        <f>_xlfn.CONCAT(B405,"_mRNA : ",0)</f>
        <v>E3_2_1_26_mRNA : 0</v>
      </c>
      <c r="F405" s="5" t="str">
        <f>_xlfn.CONCAT(B405," : ", 0)</f>
        <v>E3_2_1_26 : 0</v>
      </c>
      <c r="G405" s="26" t="str">
        <f>_xlfn.CONCAT("0.00292 - (0.0093 * ",B405,"_mRNA)")</f>
        <v>0.00292 - (0.0093 * E3_2_1_26_mRNA)</v>
      </c>
      <c r="H405" s="26" t="str">
        <f>_xlfn.CONCAT("(0.278 * ",B405,"_mRNA)"," - (0.00000278 * ",B405,")")</f>
        <v>(0.278 * E3_2_1_26_mRNA) - (0.00000278 * E3_2_1_26)</v>
      </c>
      <c r="I405" s="26" t="str">
        <f>_xlfn.CONCAT("mRNA",A405,": -&gt; ",B405,"_mRNA | ",G405)</f>
        <v>mRNA404: -&gt; E3_2_1_26_mRNA | 0.00292 - (0.0093 * E3_2_1_26_mRNA)</v>
      </c>
      <c r="J405" s="26" t="str">
        <f>_xlfn.CONCAT("Peptide",A405,": -&gt; ",B405," | ",H405)</f>
        <v>Peptide404: -&gt; E3_2_1_26 | (0.278 * E3_2_1_26_mRNA) - (0.00000278 * E3_2_1_26)</v>
      </c>
    </row>
    <row r="406" spans="1:10" ht="31">
      <c r="A406" s="26">
        <f>ROW(A405)</f>
        <v>405</v>
      </c>
      <c r="B406" s="26" t="s">
        <v>17412</v>
      </c>
      <c r="C406" s="30" t="str">
        <f>_xlfn.CONCAT(B406,"_mRNA : ",B406,"_mRNA")</f>
        <v>E3_2_1_37_mRNA : E3_2_1_37_mRNA</v>
      </c>
      <c r="D406" s="30" t="str">
        <f>_xlfn.CONCAT(B406," : ", B406)</f>
        <v>E3_2_1_37 : E3_2_1_37</v>
      </c>
      <c r="E406" s="5" t="str">
        <f>_xlfn.CONCAT(B406,"_mRNA : ",0)</f>
        <v>E3_2_1_37_mRNA : 0</v>
      </c>
      <c r="F406" s="5" t="str">
        <f>_xlfn.CONCAT(B406," : ", 0)</f>
        <v>E3_2_1_37 : 0</v>
      </c>
      <c r="G406" s="26" t="str">
        <f>_xlfn.CONCAT("0.00292 - (0.0093 * ",B406,"_mRNA)")</f>
        <v>0.00292 - (0.0093 * E3_2_1_37_mRNA)</v>
      </c>
      <c r="H406" s="26" t="str">
        <f>_xlfn.CONCAT("(0.278 * ",B406,"_mRNA)"," - (0.00000278 * ",B406,")")</f>
        <v>(0.278 * E3_2_1_37_mRNA) - (0.00000278 * E3_2_1_37)</v>
      </c>
      <c r="I406" s="26" t="str">
        <f>_xlfn.CONCAT("mRNA",A406,": -&gt; ",B406,"_mRNA | ",G406)</f>
        <v>mRNA405: -&gt; E3_2_1_37_mRNA | 0.00292 - (0.0093 * E3_2_1_37_mRNA)</v>
      </c>
      <c r="J406" s="26" t="str">
        <f>_xlfn.CONCAT("Peptide",A406,": -&gt; ",B406," | ",H406)</f>
        <v>Peptide405: -&gt; E3_2_1_37 | (0.278 * E3_2_1_37_mRNA) - (0.00000278 * E3_2_1_37)</v>
      </c>
    </row>
    <row r="407" spans="1:10" ht="31">
      <c r="A407" s="26">
        <f>ROW(A406)</f>
        <v>406</v>
      </c>
      <c r="B407" s="26" t="s">
        <v>17413</v>
      </c>
      <c r="C407" s="30" t="str">
        <f>_xlfn.CONCAT(B407,"_mRNA : ",B407,"_mRNA")</f>
        <v>E3_2_1_4_mRNA : E3_2_1_4_mRNA</v>
      </c>
      <c r="D407" s="30" t="str">
        <f>_xlfn.CONCAT(B407," : ", B407)</f>
        <v>E3_2_1_4 : E3_2_1_4</v>
      </c>
      <c r="E407" s="5" t="str">
        <f>_xlfn.CONCAT(B407,"_mRNA : ",0)</f>
        <v>E3_2_1_4_mRNA : 0</v>
      </c>
      <c r="F407" s="5" t="str">
        <f>_xlfn.CONCAT(B407," : ", 0)</f>
        <v>E3_2_1_4 : 0</v>
      </c>
      <c r="G407" s="26" t="str">
        <f>_xlfn.CONCAT("0.00292 - (0.0093 * ",B407,"_mRNA)")</f>
        <v>0.00292 - (0.0093 * E3_2_1_4_mRNA)</v>
      </c>
      <c r="H407" s="26" t="str">
        <f>_xlfn.CONCAT("(0.278 * ",B407,"_mRNA)"," - (0.00000278 * ",B407,")")</f>
        <v>(0.278 * E3_2_1_4_mRNA) - (0.00000278 * E3_2_1_4)</v>
      </c>
      <c r="I407" s="26" t="str">
        <f>_xlfn.CONCAT("mRNA",A407,": -&gt; ",B407,"_mRNA | ",G407)</f>
        <v>mRNA406: -&gt; E3_2_1_4_mRNA | 0.00292 - (0.0093 * E3_2_1_4_mRNA)</v>
      </c>
      <c r="J407" s="26" t="str">
        <f>_xlfn.CONCAT("Peptide",A407,": -&gt; ",B407," | ",H407)</f>
        <v>Peptide406: -&gt; E3_2_1_4 | (0.278 * E3_2_1_4_mRNA) - (0.00000278 * E3_2_1_4)</v>
      </c>
    </row>
    <row r="408" spans="1:10" ht="31">
      <c r="A408" s="26">
        <f>ROW(A407)</f>
        <v>407</v>
      </c>
      <c r="B408" s="26" t="s">
        <v>17414</v>
      </c>
      <c r="C408" s="30" t="str">
        <f>_xlfn.CONCAT(B408,"_mRNA : ",B408,"_mRNA")</f>
        <v>E3_2_1_52_mRNA : E3_2_1_52_mRNA</v>
      </c>
      <c r="D408" s="30" t="str">
        <f>_xlfn.CONCAT(B408," : ", B408)</f>
        <v>E3_2_1_52 : E3_2_1_52</v>
      </c>
      <c r="E408" s="5" t="str">
        <f>_xlfn.CONCAT(B408,"_mRNA : ",0)</f>
        <v>E3_2_1_52_mRNA : 0</v>
      </c>
      <c r="F408" s="5" t="str">
        <f>_xlfn.CONCAT(B408," : ", 0)</f>
        <v>E3_2_1_52 : 0</v>
      </c>
      <c r="G408" s="26" t="str">
        <f>_xlfn.CONCAT("0.00292 - (0.0093 * ",B408,"_mRNA)")</f>
        <v>0.00292 - (0.0093 * E3_2_1_52_mRNA)</v>
      </c>
      <c r="H408" s="26" t="str">
        <f>_xlfn.CONCAT("(0.278 * ",B408,"_mRNA)"," - (0.00000278 * ",B408,")")</f>
        <v>(0.278 * E3_2_1_52_mRNA) - (0.00000278 * E3_2_1_52)</v>
      </c>
      <c r="I408" s="26" t="str">
        <f>_xlfn.CONCAT("mRNA",A408,": -&gt; ",B408,"_mRNA | ",G408)</f>
        <v>mRNA407: -&gt; E3_2_1_52_mRNA | 0.00292 - (0.0093 * E3_2_1_52_mRNA)</v>
      </c>
      <c r="J408" s="26" t="str">
        <f>_xlfn.CONCAT("Peptide",A408,": -&gt; ",B408," | ",H408)</f>
        <v>Peptide407: -&gt; E3_2_1_52 | (0.278 * E3_2_1_52_mRNA) - (0.00000278 * E3_2_1_52)</v>
      </c>
    </row>
    <row r="409" spans="1:10" ht="31">
      <c r="A409" s="26">
        <f>ROW(A408)</f>
        <v>408</v>
      </c>
      <c r="B409" s="26" t="s">
        <v>17415</v>
      </c>
      <c r="C409" s="30" t="str">
        <f>_xlfn.CONCAT(B409,"_mRNA : ",B409,"_mRNA")</f>
        <v>E3_2_1_55_mRNA : E3_2_1_55_mRNA</v>
      </c>
      <c r="D409" s="30" t="str">
        <f>_xlfn.CONCAT(B409," : ", B409)</f>
        <v>E3_2_1_55 : E3_2_1_55</v>
      </c>
      <c r="E409" s="5" t="str">
        <f>_xlfn.CONCAT(B409,"_mRNA : ",0)</f>
        <v>E3_2_1_55_mRNA : 0</v>
      </c>
      <c r="F409" s="5" t="str">
        <f>_xlfn.CONCAT(B409," : ", 0)</f>
        <v>E3_2_1_55 : 0</v>
      </c>
      <c r="G409" s="26" t="str">
        <f>_xlfn.CONCAT("0.00292 - (0.0093 * ",B409,"_mRNA)")</f>
        <v>0.00292 - (0.0093 * E3_2_1_55_mRNA)</v>
      </c>
      <c r="H409" s="26" t="str">
        <f>_xlfn.CONCAT("(0.278 * ",B409,"_mRNA)"," - (0.00000278 * ",B409,")")</f>
        <v>(0.278 * E3_2_1_55_mRNA) - (0.00000278 * E3_2_1_55)</v>
      </c>
      <c r="I409" s="26" t="str">
        <f>_xlfn.CONCAT("mRNA",A409,": -&gt; ",B409,"_mRNA | ",G409)</f>
        <v>mRNA408: -&gt; E3_2_1_55_mRNA | 0.00292 - (0.0093 * E3_2_1_55_mRNA)</v>
      </c>
      <c r="J409" s="26" t="str">
        <f>_xlfn.CONCAT("Peptide",A409,": -&gt; ",B409," | ",H409)</f>
        <v>Peptide408: -&gt; E3_2_1_55 | (0.278 * E3_2_1_55_mRNA) - (0.00000278 * E3_2_1_55)</v>
      </c>
    </row>
    <row r="410" spans="1:10" ht="31">
      <c r="A410" s="26">
        <f>ROW(A409)</f>
        <v>409</v>
      </c>
      <c r="B410" s="26" t="s">
        <v>17416</v>
      </c>
      <c r="C410" s="30" t="str">
        <f>_xlfn.CONCAT(B410,"_mRNA : ",B410,"_mRNA")</f>
        <v>E3_2_1_64_mRNA : E3_2_1_64_mRNA</v>
      </c>
      <c r="D410" s="30" t="str">
        <f>_xlfn.CONCAT(B410," : ", B410)</f>
        <v>E3_2_1_64 : E3_2_1_64</v>
      </c>
      <c r="E410" s="5" t="str">
        <f>_xlfn.CONCAT(B410,"_mRNA : ",0)</f>
        <v>E3_2_1_64_mRNA : 0</v>
      </c>
      <c r="F410" s="5" t="str">
        <f>_xlfn.CONCAT(B410," : ", 0)</f>
        <v>E3_2_1_64 : 0</v>
      </c>
      <c r="G410" s="26" t="str">
        <f>_xlfn.CONCAT("0.00292 - (0.0093 * ",B410,"_mRNA)")</f>
        <v>0.00292 - (0.0093 * E3_2_1_64_mRNA)</v>
      </c>
      <c r="H410" s="26" t="str">
        <f>_xlfn.CONCAT("(0.278 * ",B410,"_mRNA)"," - (0.00000278 * ",B410,")")</f>
        <v>(0.278 * E3_2_1_64_mRNA) - (0.00000278 * E3_2_1_64)</v>
      </c>
      <c r="I410" s="26" t="str">
        <f>_xlfn.CONCAT("mRNA",A410,": -&gt; ",B410,"_mRNA | ",G410)</f>
        <v>mRNA409: -&gt; E3_2_1_64_mRNA | 0.00292 - (0.0093 * E3_2_1_64_mRNA)</v>
      </c>
      <c r="J410" s="26" t="str">
        <f>_xlfn.CONCAT("Peptide",A410,": -&gt; ",B410," | ",H410)</f>
        <v>Peptide409: -&gt; E3_2_1_64 | (0.278 * E3_2_1_64_mRNA) - (0.00000278 * E3_2_1_64)</v>
      </c>
    </row>
    <row r="411" spans="1:10" ht="31">
      <c r="A411" s="26">
        <f>ROW(A410)</f>
        <v>410</v>
      </c>
      <c r="B411" s="26" t="s">
        <v>17417</v>
      </c>
      <c r="C411" s="30" t="str">
        <f>_xlfn.CONCAT(B411,"_mRNA : ",B411,"_mRNA")</f>
        <v>E3_2_1_65_mRNA : E3_2_1_65_mRNA</v>
      </c>
      <c r="D411" s="30" t="str">
        <f>_xlfn.CONCAT(B411," : ", B411)</f>
        <v>E3_2_1_65 : E3_2_1_65</v>
      </c>
      <c r="E411" s="5" t="str">
        <f>_xlfn.CONCAT(B411,"_mRNA : ",0)</f>
        <v>E3_2_1_65_mRNA : 0</v>
      </c>
      <c r="F411" s="5" t="str">
        <f>_xlfn.CONCAT(B411," : ", 0)</f>
        <v>E3_2_1_65 : 0</v>
      </c>
      <c r="G411" s="26" t="str">
        <f>_xlfn.CONCAT("0.00292 - (0.0093 * ",B411,"_mRNA)")</f>
        <v>0.00292 - (0.0093 * E3_2_1_65_mRNA)</v>
      </c>
      <c r="H411" s="26" t="str">
        <f>_xlfn.CONCAT("(0.278 * ",B411,"_mRNA)"," - (0.00000278 * ",B411,")")</f>
        <v>(0.278 * E3_2_1_65_mRNA) - (0.00000278 * E3_2_1_65)</v>
      </c>
      <c r="I411" s="26" t="str">
        <f>_xlfn.CONCAT("mRNA",A411,": -&gt; ",B411,"_mRNA | ",G411)</f>
        <v>mRNA410: -&gt; E3_2_1_65_mRNA | 0.00292 - (0.0093 * E3_2_1_65_mRNA)</v>
      </c>
      <c r="J411" s="26" t="str">
        <f>_xlfn.CONCAT("Peptide",A411,": -&gt; ",B411," | ",H411)</f>
        <v>Peptide410: -&gt; E3_2_1_65 | (0.278 * E3_2_1_65_mRNA) - (0.00000278 * E3_2_1_65)</v>
      </c>
    </row>
    <row r="412" spans="1:10" ht="31">
      <c r="A412" s="26">
        <f>ROW(A411)</f>
        <v>411</v>
      </c>
      <c r="B412" s="26" t="s">
        <v>17418</v>
      </c>
      <c r="C412" s="30" t="str">
        <f>_xlfn.CONCAT(B412,"_mRNA : ",B412,"_mRNA")</f>
        <v>E3_2_1_67_mRNA : E3_2_1_67_mRNA</v>
      </c>
      <c r="D412" s="30" t="str">
        <f>_xlfn.CONCAT(B412," : ", B412)</f>
        <v>E3_2_1_67 : E3_2_1_67</v>
      </c>
      <c r="E412" s="5" t="str">
        <f>_xlfn.CONCAT(B412,"_mRNA : ",0)</f>
        <v>E3_2_1_67_mRNA : 0</v>
      </c>
      <c r="F412" s="5" t="str">
        <f>_xlfn.CONCAT(B412," : ", 0)</f>
        <v>E3_2_1_67 : 0</v>
      </c>
      <c r="G412" s="26" t="str">
        <f>_xlfn.CONCAT("0.00292 - (0.0093 * ",B412,"_mRNA)")</f>
        <v>0.00292 - (0.0093 * E3_2_1_67_mRNA)</v>
      </c>
      <c r="H412" s="26" t="str">
        <f>_xlfn.CONCAT("(0.278 * ",B412,"_mRNA)"," - (0.00000278 * ",B412,")")</f>
        <v>(0.278 * E3_2_1_67_mRNA) - (0.00000278 * E3_2_1_67)</v>
      </c>
      <c r="I412" s="26" t="str">
        <f>_xlfn.CONCAT("mRNA",A412,": -&gt; ",B412,"_mRNA | ",G412)</f>
        <v>mRNA411: -&gt; E3_2_1_67_mRNA | 0.00292 - (0.0093 * E3_2_1_67_mRNA)</v>
      </c>
      <c r="J412" s="26" t="str">
        <f>_xlfn.CONCAT("Peptide",A412,": -&gt; ",B412," | ",H412)</f>
        <v>Peptide411: -&gt; E3_2_1_67 | (0.278 * E3_2_1_67_mRNA) - (0.00000278 * E3_2_1_67)</v>
      </c>
    </row>
    <row r="413" spans="1:10" ht="31">
      <c r="A413" s="26">
        <f>ROW(A412)</f>
        <v>412</v>
      </c>
      <c r="B413" s="26" t="s">
        <v>17419</v>
      </c>
      <c r="C413" s="30" t="str">
        <f>_xlfn.CONCAT(B413,"_mRNA : ",B413,"_mRNA")</f>
        <v>E3_2_1_78_mRNA : E3_2_1_78_mRNA</v>
      </c>
      <c r="D413" s="30" t="str">
        <f>_xlfn.CONCAT(B413," : ", B413)</f>
        <v>E3_2_1_78 : E3_2_1_78</v>
      </c>
      <c r="E413" s="5" t="str">
        <f>_xlfn.CONCAT(B413,"_mRNA : ",0)</f>
        <v>E3_2_1_78_mRNA : 0</v>
      </c>
      <c r="F413" s="5" t="str">
        <f>_xlfn.CONCAT(B413," : ", 0)</f>
        <v>E3_2_1_78 : 0</v>
      </c>
      <c r="G413" s="26" t="str">
        <f>_xlfn.CONCAT("0.00292 - (0.0093 * ",B413,"_mRNA)")</f>
        <v>0.00292 - (0.0093 * E3_2_1_78_mRNA)</v>
      </c>
      <c r="H413" s="26" t="str">
        <f>_xlfn.CONCAT("(0.278 * ",B413,"_mRNA)"," - (0.00000278 * ",B413,")")</f>
        <v>(0.278 * E3_2_1_78_mRNA) - (0.00000278 * E3_2_1_78)</v>
      </c>
      <c r="I413" s="26" t="str">
        <f>_xlfn.CONCAT("mRNA",A413,": -&gt; ",B413,"_mRNA | ",G413)</f>
        <v>mRNA412: -&gt; E3_2_1_78_mRNA | 0.00292 - (0.0093 * E3_2_1_78_mRNA)</v>
      </c>
      <c r="J413" s="26" t="str">
        <f>_xlfn.CONCAT("Peptide",A413,": -&gt; ",B413," | ",H413)</f>
        <v>Peptide412: -&gt; E3_2_1_78 | (0.278 * E3_2_1_78_mRNA) - (0.00000278 * E3_2_1_78)</v>
      </c>
    </row>
    <row r="414" spans="1:10" ht="31">
      <c r="A414" s="26">
        <f>ROW(A413)</f>
        <v>413</v>
      </c>
      <c r="B414" s="26" t="s">
        <v>17420</v>
      </c>
      <c r="C414" s="30" t="str">
        <f>_xlfn.CONCAT(B414,"_mRNA : ",B414,"_mRNA")</f>
        <v>E3_2_1_80_mRNA : E3_2_1_80_mRNA</v>
      </c>
      <c r="D414" s="30" t="str">
        <f>_xlfn.CONCAT(B414," : ", B414)</f>
        <v>E3_2_1_80 : E3_2_1_80</v>
      </c>
      <c r="E414" s="5" t="str">
        <f>_xlfn.CONCAT(B414,"_mRNA : ",0)</f>
        <v>E3_2_1_80_mRNA : 0</v>
      </c>
      <c r="F414" s="5" t="str">
        <f>_xlfn.CONCAT(B414," : ", 0)</f>
        <v>E3_2_1_80 : 0</v>
      </c>
      <c r="G414" s="26" t="str">
        <f>_xlfn.CONCAT("0.00292 - (0.0093 * ",B414,"_mRNA)")</f>
        <v>0.00292 - (0.0093 * E3_2_1_80_mRNA)</v>
      </c>
      <c r="H414" s="26" t="str">
        <f>_xlfn.CONCAT("(0.278 * ",B414,"_mRNA)"," - (0.00000278 * ",B414,")")</f>
        <v>(0.278 * E3_2_1_80_mRNA) - (0.00000278 * E3_2_1_80)</v>
      </c>
      <c r="I414" s="26" t="str">
        <f>_xlfn.CONCAT("mRNA",A414,": -&gt; ",B414,"_mRNA | ",G414)</f>
        <v>mRNA413: -&gt; E3_2_1_80_mRNA | 0.00292 - (0.0093 * E3_2_1_80_mRNA)</v>
      </c>
      <c r="J414" s="26" t="str">
        <f>_xlfn.CONCAT("Peptide",A414,": -&gt; ",B414," | ",H414)</f>
        <v>Peptide413: -&gt; E3_2_1_80 | (0.278 * E3_2_1_80_mRNA) - (0.00000278 * E3_2_1_80)</v>
      </c>
    </row>
    <row r="415" spans="1:10" ht="31">
      <c r="A415" s="26">
        <f>ROW(A414)</f>
        <v>414</v>
      </c>
      <c r="B415" s="26" t="s">
        <v>17421</v>
      </c>
      <c r="C415" s="30" t="str">
        <f>_xlfn.CONCAT(B415,"_mRNA : ",B415,"_mRNA")</f>
        <v>E3_2_1_86_mRNA : E3_2_1_86_mRNA</v>
      </c>
      <c r="D415" s="30" t="str">
        <f>_xlfn.CONCAT(B415," : ", B415)</f>
        <v>E3_2_1_86 : E3_2_1_86</v>
      </c>
      <c r="E415" s="5" t="str">
        <f>_xlfn.CONCAT(B415,"_mRNA : ",0)</f>
        <v>E3_2_1_86_mRNA : 0</v>
      </c>
      <c r="F415" s="5" t="str">
        <f>_xlfn.CONCAT(B415," : ", 0)</f>
        <v>E3_2_1_86 : 0</v>
      </c>
      <c r="G415" s="26" t="str">
        <f>_xlfn.CONCAT("0.00292 - (0.0093 * ",B415,"_mRNA)")</f>
        <v>0.00292 - (0.0093 * E3_2_1_86_mRNA)</v>
      </c>
      <c r="H415" s="26" t="str">
        <f>_xlfn.CONCAT("(0.278 * ",B415,"_mRNA)"," - (0.00000278 * ",B415,")")</f>
        <v>(0.278 * E3_2_1_86_mRNA) - (0.00000278 * E3_2_1_86)</v>
      </c>
      <c r="I415" s="26" t="str">
        <f>_xlfn.CONCAT("mRNA",A415,": -&gt; ",B415,"_mRNA | ",G415)</f>
        <v>mRNA414: -&gt; E3_2_1_86_mRNA | 0.00292 - (0.0093 * E3_2_1_86_mRNA)</v>
      </c>
      <c r="J415" s="26" t="str">
        <f>_xlfn.CONCAT("Peptide",A415,": -&gt; ",B415," | ",H415)</f>
        <v>Peptide414: -&gt; E3_2_1_86 | (0.278 * E3_2_1_86_mRNA) - (0.00000278 * E3_2_1_86)</v>
      </c>
    </row>
    <row r="416" spans="1:10" ht="31">
      <c r="A416" s="26">
        <f>ROW(A415)</f>
        <v>415</v>
      </c>
      <c r="B416" s="26" t="s">
        <v>17422</v>
      </c>
      <c r="C416" s="30" t="str">
        <f>_xlfn.CONCAT(B416,"_mRNA : ",B416,"_mRNA")</f>
        <v>E3_2_1_93_mRNA : E3_2_1_93_mRNA</v>
      </c>
      <c r="D416" s="30" t="str">
        <f>_xlfn.CONCAT(B416," : ", B416)</f>
        <v>E3_2_1_93 : E3_2_1_93</v>
      </c>
      <c r="E416" s="5" t="str">
        <f>_xlfn.CONCAT(B416,"_mRNA : ",0)</f>
        <v>E3_2_1_93_mRNA : 0</v>
      </c>
      <c r="F416" s="5" t="str">
        <f>_xlfn.CONCAT(B416," : ", 0)</f>
        <v>E3_2_1_93 : 0</v>
      </c>
      <c r="G416" s="26" t="str">
        <f>_xlfn.CONCAT("0.00292 - (0.0093 * ",B416,"_mRNA)")</f>
        <v>0.00292 - (0.0093 * E3_2_1_93_mRNA)</v>
      </c>
      <c r="H416" s="26" t="str">
        <f>_xlfn.CONCAT("(0.278 * ",B416,"_mRNA)"," - (0.00000278 * ",B416,")")</f>
        <v>(0.278 * E3_2_1_93_mRNA) - (0.00000278 * E3_2_1_93)</v>
      </c>
      <c r="I416" s="26" t="str">
        <f>_xlfn.CONCAT("mRNA",A416,": -&gt; ",B416,"_mRNA | ",G416)</f>
        <v>mRNA415: -&gt; E3_2_1_93_mRNA | 0.00292 - (0.0093 * E3_2_1_93_mRNA)</v>
      </c>
      <c r="J416" s="26" t="str">
        <f>_xlfn.CONCAT("Peptide",A416,": -&gt; ",B416," | ",H416)</f>
        <v>Peptide415: -&gt; E3_2_1_93 | (0.278 * E3_2_1_93_mRNA) - (0.00000278 * E3_2_1_93)</v>
      </c>
    </row>
    <row r="417" spans="1:10" ht="31">
      <c r="A417" s="26">
        <f>ROW(A416)</f>
        <v>416</v>
      </c>
      <c r="B417" s="26" t="s">
        <v>17423</v>
      </c>
      <c r="C417" s="30" t="str">
        <f>_xlfn.CONCAT(B417,"_mRNA : ",B417,"_mRNA")</f>
        <v>E3_2_2_16_mRNA : E3_2_2_16_mRNA</v>
      </c>
      <c r="D417" s="30" t="str">
        <f>_xlfn.CONCAT(B417," : ", B417)</f>
        <v>E3_2_2_16 : E3_2_2_16</v>
      </c>
      <c r="E417" s="5" t="str">
        <f>_xlfn.CONCAT(B417,"_mRNA : ",0)</f>
        <v>E3_2_2_16_mRNA : 0</v>
      </c>
      <c r="F417" s="5" t="str">
        <f>_xlfn.CONCAT(B417," : ", 0)</f>
        <v>E3_2_2_16 : 0</v>
      </c>
      <c r="G417" s="26" t="str">
        <f>_xlfn.CONCAT("0.00292 - (0.0093 * ",B417,"_mRNA)")</f>
        <v>0.00292 - (0.0093 * E3_2_2_16_mRNA)</v>
      </c>
      <c r="H417" s="26" t="str">
        <f>_xlfn.CONCAT("(0.278 * ",B417,"_mRNA)"," - (0.00000278 * ",B417,")")</f>
        <v>(0.278 * E3_2_2_16_mRNA) - (0.00000278 * E3_2_2_16)</v>
      </c>
      <c r="I417" s="26" t="str">
        <f>_xlfn.CONCAT("mRNA",A417,": -&gt; ",B417,"_mRNA | ",G417)</f>
        <v>mRNA416: -&gt; E3_2_2_16_mRNA | 0.00292 - (0.0093 * E3_2_2_16_mRNA)</v>
      </c>
      <c r="J417" s="26" t="str">
        <f>_xlfn.CONCAT("Peptide",A417,": -&gt; ",B417," | ",H417)</f>
        <v>Peptide416: -&gt; E3_2_2_16 | (0.278 * E3_2_2_16_mRNA) - (0.00000278 * E3_2_2_16)</v>
      </c>
    </row>
    <row r="418" spans="1:10" ht="31">
      <c r="A418" s="26">
        <f>ROW(A417)</f>
        <v>417</v>
      </c>
      <c r="B418" s="26" t="s">
        <v>17424</v>
      </c>
      <c r="C418" s="30" t="str">
        <f>_xlfn.CONCAT(B418,"_mRNA : ",B418,"_mRNA")</f>
        <v>E3_2_2_9_mRNA : E3_2_2_9_mRNA</v>
      </c>
      <c r="D418" s="30" t="str">
        <f>_xlfn.CONCAT(B418," : ", B418)</f>
        <v>E3_2_2_9 : E3_2_2_9</v>
      </c>
      <c r="E418" s="5" t="str">
        <f>_xlfn.CONCAT(B418,"_mRNA : ",0)</f>
        <v>E3_2_2_9_mRNA : 0</v>
      </c>
      <c r="F418" s="5" t="str">
        <f>_xlfn.CONCAT(B418," : ", 0)</f>
        <v>E3_2_2_9 : 0</v>
      </c>
      <c r="G418" s="26" t="str">
        <f>_xlfn.CONCAT("0.00292 - (0.0093 * ",B418,"_mRNA)")</f>
        <v>0.00292 - (0.0093 * E3_2_2_9_mRNA)</v>
      </c>
      <c r="H418" s="26" t="str">
        <f>_xlfn.CONCAT("(0.278 * ",B418,"_mRNA)"," - (0.00000278 * ",B418,")")</f>
        <v>(0.278 * E3_2_2_9_mRNA) - (0.00000278 * E3_2_2_9)</v>
      </c>
      <c r="I418" s="26" t="str">
        <f>_xlfn.CONCAT("mRNA",A418,": -&gt; ",B418,"_mRNA | ",G418)</f>
        <v>mRNA417: -&gt; E3_2_2_9_mRNA | 0.00292 - (0.0093 * E3_2_2_9_mRNA)</v>
      </c>
      <c r="J418" s="26" t="str">
        <f>_xlfn.CONCAT("Peptide",A418,": -&gt; ",B418," | ",H418)</f>
        <v>Peptide417: -&gt; E3_2_2_9 | (0.278 * E3_2_2_9_mRNA) - (0.00000278 * E3_2_2_9)</v>
      </c>
    </row>
    <row r="419" spans="1:10" ht="31">
      <c r="A419" s="26">
        <f>ROW(A418)</f>
        <v>418</v>
      </c>
      <c r="B419" s="26" t="s">
        <v>17425</v>
      </c>
      <c r="C419" s="30" t="str">
        <f>_xlfn.CONCAT(B419,"_mRNA : ",B419,"_mRNA")</f>
        <v>E3_3_2_1_mRNA : E3_3_2_1_mRNA</v>
      </c>
      <c r="D419" s="30" t="str">
        <f>_xlfn.CONCAT(B419," : ", B419)</f>
        <v>E3_3_2_1 : E3_3_2_1</v>
      </c>
      <c r="E419" s="5" t="str">
        <f>_xlfn.CONCAT(B419,"_mRNA : ",0)</f>
        <v>E3_3_2_1_mRNA : 0</v>
      </c>
      <c r="F419" s="5" t="str">
        <f>_xlfn.CONCAT(B419," : ", 0)</f>
        <v>E3_3_2_1 : 0</v>
      </c>
      <c r="G419" s="26" t="str">
        <f>_xlfn.CONCAT("0.00292 - (0.0093 * ",B419,"_mRNA)")</f>
        <v>0.00292 - (0.0093 * E3_3_2_1_mRNA)</v>
      </c>
      <c r="H419" s="26" t="str">
        <f>_xlfn.CONCAT("(0.278 * ",B419,"_mRNA)"," - (0.00000278 * ",B419,")")</f>
        <v>(0.278 * E3_3_2_1_mRNA) - (0.00000278 * E3_3_2_1)</v>
      </c>
      <c r="I419" s="26" t="str">
        <f>_xlfn.CONCAT("mRNA",A419,": -&gt; ",B419,"_mRNA | ",G419)</f>
        <v>mRNA418: -&gt; E3_3_2_1_mRNA | 0.00292 - (0.0093 * E3_3_2_1_mRNA)</v>
      </c>
      <c r="J419" s="26" t="str">
        <f>_xlfn.CONCAT("Peptide",A419,": -&gt; ",B419," | ",H419)</f>
        <v>Peptide418: -&gt; E3_3_2_1 | (0.278 * E3_3_2_1_mRNA) - (0.00000278 * E3_3_2_1)</v>
      </c>
    </row>
    <row r="420" spans="1:10" ht="31">
      <c r="A420" s="26">
        <f>ROW(A419)</f>
        <v>419</v>
      </c>
      <c r="B420" s="26" t="s">
        <v>17426</v>
      </c>
      <c r="C420" s="30" t="str">
        <f>_xlfn.CONCAT(B420,"_mRNA : ",B420,"_mRNA")</f>
        <v>E3_3_2_10_mRNA : E3_3_2_10_mRNA</v>
      </c>
      <c r="D420" s="30" t="str">
        <f>_xlfn.CONCAT(B420," : ", B420)</f>
        <v>E3_3_2_10 : E3_3_2_10</v>
      </c>
      <c r="E420" s="5" t="str">
        <f>_xlfn.CONCAT(B420,"_mRNA : ",0)</f>
        <v>E3_3_2_10_mRNA : 0</v>
      </c>
      <c r="F420" s="5" t="str">
        <f>_xlfn.CONCAT(B420," : ", 0)</f>
        <v>E3_3_2_10 : 0</v>
      </c>
      <c r="G420" s="26" t="str">
        <f>_xlfn.CONCAT("0.00292 - (0.0093 * ",B420,"_mRNA)")</f>
        <v>0.00292 - (0.0093 * E3_3_2_10_mRNA)</v>
      </c>
      <c r="H420" s="26" t="str">
        <f>_xlfn.CONCAT("(0.278 * ",B420,"_mRNA)"," - (0.00000278 * ",B420,")")</f>
        <v>(0.278 * E3_3_2_10_mRNA) - (0.00000278 * E3_3_2_10)</v>
      </c>
      <c r="I420" s="26" t="str">
        <f>_xlfn.CONCAT("mRNA",A420,": -&gt; ",B420,"_mRNA | ",G420)</f>
        <v>mRNA419: -&gt; E3_3_2_10_mRNA | 0.00292 - (0.0093 * E3_3_2_10_mRNA)</v>
      </c>
      <c r="J420" s="26" t="str">
        <f>_xlfn.CONCAT("Peptide",A420,": -&gt; ",B420," | ",H420)</f>
        <v>Peptide419: -&gt; E3_3_2_10 | (0.278 * E3_3_2_10_mRNA) - (0.00000278 * E3_3_2_10)</v>
      </c>
    </row>
    <row r="421" spans="1:10" ht="31">
      <c r="A421" s="26">
        <f>ROW(A420)</f>
        <v>420</v>
      </c>
      <c r="B421" s="26" t="s">
        <v>17427</v>
      </c>
      <c r="C421" s="30" t="str">
        <f>_xlfn.CONCAT(B421,"_mRNA : ",B421,"_mRNA")</f>
        <v>E3_4_11_1_mRNA : E3_4_11_1_mRNA</v>
      </c>
      <c r="D421" s="30" t="str">
        <f>_xlfn.CONCAT(B421," : ", B421)</f>
        <v>E3_4_11_1 : E3_4_11_1</v>
      </c>
      <c r="E421" s="5" t="str">
        <f>_xlfn.CONCAT(B421,"_mRNA : ",0)</f>
        <v>E3_4_11_1_mRNA : 0</v>
      </c>
      <c r="F421" s="5" t="str">
        <f>_xlfn.CONCAT(B421," : ", 0)</f>
        <v>E3_4_11_1 : 0</v>
      </c>
      <c r="G421" s="26" t="str">
        <f>_xlfn.CONCAT("0.00292 - (0.0093 * ",B421,"_mRNA)")</f>
        <v>0.00292 - (0.0093 * E3_4_11_1_mRNA)</v>
      </c>
      <c r="H421" s="26" t="str">
        <f>_xlfn.CONCAT("(0.278 * ",B421,"_mRNA)"," - (0.00000278 * ",B421,")")</f>
        <v>(0.278 * E3_4_11_1_mRNA) - (0.00000278 * E3_4_11_1)</v>
      </c>
      <c r="I421" s="26" t="str">
        <f>_xlfn.CONCAT("mRNA",A421,": -&gt; ",B421,"_mRNA | ",G421)</f>
        <v>mRNA420: -&gt; E3_4_11_1_mRNA | 0.00292 - (0.0093 * E3_4_11_1_mRNA)</v>
      </c>
      <c r="J421" s="26" t="str">
        <f>_xlfn.CONCAT("Peptide",A421,": -&gt; ",B421," | ",H421)</f>
        <v>Peptide420: -&gt; E3_4_11_1 | (0.278 * E3_4_11_1_mRNA) - (0.00000278 * E3_4_11_1)</v>
      </c>
    </row>
    <row r="422" spans="1:10" ht="31">
      <c r="A422" s="26">
        <f>ROW(A421)</f>
        <v>421</v>
      </c>
      <c r="B422" s="26" t="s">
        <v>17428</v>
      </c>
      <c r="C422" s="30" t="str">
        <f>_xlfn.CONCAT(B422,"_mRNA : ",B422,"_mRNA")</f>
        <v>E3_4_11_5_mRNA : E3_4_11_5_mRNA</v>
      </c>
      <c r="D422" s="30" t="str">
        <f>_xlfn.CONCAT(B422," : ", B422)</f>
        <v>E3_4_11_5 : E3_4_11_5</v>
      </c>
      <c r="E422" s="5" t="str">
        <f>_xlfn.CONCAT(B422,"_mRNA : ",0)</f>
        <v>E3_4_11_5_mRNA : 0</v>
      </c>
      <c r="F422" s="5" t="str">
        <f>_xlfn.CONCAT(B422," : ", 0)</f>
        <v>E3_4_11_5 : 0</v>
      </c>
      <c r="G422" s="26" t="str">
        <f>_xlfn.CONCAT("0.00292 - (0.0093 * ",B422,"_mRNA)")</f>
        <v>0.00292 - (0.0093 * E3_4_11_5_mRNA)</v>
      </c>
      <c r="H422" s="26" t="str">
        <f>_xlfn.CONCAT("(0.278 * ",B422,"_mRNA)"," - (0.00000278 * ",B422,")")</f>
        <v>(0.278 * E3_4_11_5_mRNA) - (0.00000278 * E3_4_11_5)</v>
      </c>
      <c r="I422" s="26" t="str">
        <f>_xlfn.CONCAT("mRNA",A422,": -&gt; ",B422,"_mRNA | ",G422)</f>
        <v>mRNA421: -&gt; E3_4_11_5_mRNA | 0.00292 - (0.0093 * E3_4_11_5_mRNA)</v>
      </c>
      <c r="J422" s="26" t="str">
        <f>_xlfn.CONCAT("Peptide",A422,": -&gt; ",B422," | ",H422)</f>
        <v>Peptide421: -&gt; E3_4_11_5 | (0.278 * E3_4_11_5_mRNA) - (0.00000278 * E3_4_11_5)</v>
      </c>
    </row>
    <row r="423" spans="1:10" ht="31">
      <c r="A423" s="26">
        <f>ROW(A422)</f>
        <v>422</v>
      </c>
      <c r="B423" s="26" t="s">
        <v>17429</v>
      </c>
      <c r="C423" s="30" t="str">
        <f>_xlfn.CONCAT(B423,"_mRNA : ",B423,"_mRNA")</f>
        <v>E3_4_24_84_mRNA : E3_4_24_84_mRNA</v>
      </c>
      <c r="D423" s="30" t="str">
        <f>_xlfn.CONCAT(B423," : ", B423)</f>
        <v>E3_4_24_84 : E3_4_24_84</v>
      </c>
      <c r="E423" s="5" t="str">
        <f>_xlfn.CONCAT(B423,"_mRNA : ",0)</f>
        <v>E3_4_24_84_mRNA : 0</v>
      </c>
      <c r="F423" s="5" t="str">
        <f>_xlfn.CONCAT(B423," : ", 0)</f>
        <v>E3_4_24_84 : 0</v>
      </c>
      <c r="G423" s="26" t="str">
        <f>_xlfn.CONCAT("0.00292 - (0.0093 * ",B423,"_mRNA)")</f>
        <v>0.00292 - (0.0093 * E3_4_24_84_mRNA)</v>
      </c>
      <c r="H423" s="26" t="str">
        <f>_xlfn.CONCAT("(0.278 * ",B423,"_mRNA)"," - (0.00000278 * ",B423,")")</f>
        <v>(0.278 * E3_4_24_84_mRNA) - (0.00000278 * E3_4_24_84)</v>
      </c>
      <c r="I423" s="26" t="str">
        <f>_xlfn.CONCAT("mRNA",A423,": -&gt; ",B423,"_mRNA | ",G423)</f>
        <v>mRNA422: -&gt; E3_4_24_84_mRNA | 0.00292 - (0.0093 * E3_4_24_84_mRNA)</v>
      </c>
      <c r="J423" s="26" t="str">
        <f>_xlfn.CONCAT("Peptide",A423,": -&gt; ",B423," | ",H423)</f>
        <v>Peptide422: -&gt; E3_4_24_84 | (0.278 * E3_4_24_84_mRNA) - (0.00000278 * E3_4_24_84)</v>
      </c>
    </row>
    <row r="424" spans="1:10" ht="31">
      <c r="A424" s="26">
        <f>ROW(A423)</f>
        <v>423</v>
      </c>
      <c r="B424" s="26" t="s">
        <v>17430</v>
      </c>
      <c r="C424" s="30" t="str">
        <f>_xlfn.CONCAT(B424,"_mRNA : ",B424,"_mRNA")</f>
        <v>E3_5_1_1_mRNA : E3_5_1_1_mRNA</v>
      </c>
      <c r="D424" s="30" t="str">
        <f>_xlfn.CONCAT(B424," : ", B424)</f>
        <v>E3_5_1_1 : E3_5_1_1</v>
      </c>
      <c r="E424" s="5" t="str">
        <f>_xlfn.CONCAT(B424,"_mRNA : ",0)</f>
        <v>E3_5_1_1_mRNA : 0</v>
      </c>
      <c r="F424" s="5" t="str">
        <f>_xlfn.CONCAT(B424," : ", 0)</f>
        <v>E3_5_1_1 : 0</v>
      </c>
      <c r="G424" s="26" t="str">
        <f>_xlfn.CONCAT("0.00292 - (0.0093 * ",B424,"_mRNA)")</f>
        <v>0.00292 - (0.0093 * E3_5_1_1_mRNA)</v>
      </c>
      <c r="H424" s="26" t="str">
        <f>_xlfn.CONCAT("(0.278 * ",B424,"_mRNA)"," - (0.00000278 * ",B424,")")</f>
        <v>(0.278 * E3_5_1_1_mRNA) - (0.00000278 * E3_5_1_1)</v>
      </c>
      <c r="I424" s="26" t="str">
        <f>_xlfn.CONCAT("mRNA",A424,": -&gt; ",B424,"_mRNA | ",G424)</f>
        <v>mRNA423: -&gt; E3_5_1_1_mRNA | 0.00292 - (0.0093 * E3_5_1_1_mRNA)</v>
      </c>
      <c r="J424" s="26" t="str">
        <f>_xlfn.CONCAT("Peptide",A424,": -&gt; ",B424," | ",H424)</f>
        <v>Peptide423: -&gt; E3_5_1_1 | (0.278 * E3_5_1_1_mRNA) - (0.00000278 * E3_5_1_1)</v>
      </c>
    </row>
    <row r="425" spans="1:10" ht="31">
      <c r="A425" s="26">
        <f>ROW(A424)</f>
        <v>424</v>
      </c>
      <c r="B425" s="26" t="s">
        <v>17431</v>
      </c>
      <c r="C425" s="30" t="str">
        <f>_xlfn.CONCAT(B425,"_mRNA : ",B425,"_mRNA")</f>
        <v>E3_5_1_10_mRNA : E3_5_1_10_mRNA</v>
      </c>
      <c r="D425" s="30" t="str">
        <f>_xlfn.CONCAT(B425," : ", B425)</f>
        <v>E3_5_1_10 : E3_5_1_10</v>
      </c>
      <c r="E425" s="5" t="str">
        <f>_xlfn.CONCAT(B425,"_mRNA : ",0)</f>
        <v>E3_5_1_10_mRNA : 0</v>
      </c>
      <c r="F425" s="5" t="str">
        <f>_xlfn.CONCAT(B425," : ", 0)</f>
        <v>E3_5_1_10 : 0</v>
      </c>
      <c r="G425" s="26" t="str">
        <f>_xlfn.CONCAT("0.00292 - (0.0093 * ",B425,"_mRNA)")</f>
        <v>0.00292 - (0.0093 * E3_5_1_10_mRNA)</v>
      </c>
      <c r="H425" s="26" t="str">
        <f>_xlfn.CONCAT("(0.278 * ",B425,"_mRNA)"," - (0.00000278 * ",B425,")")</f>
        <v>(0.278 * E3_5_1_10_mRNA) - (0.00000278 * E3_5_1_10)</v>
      </c>
      <c r="I425" s="26" t="str">
        <f>_xlfn.CONCAT("mRNA",A425,": -&gt; ",B425,"_mRNA | ",G425)</f>
        <v>mRNA424: -&gt; E3_5_1_10_mRNA | 0.00292 - (0.0093 * E3_5_1_10_mRNA)</v>
      </c>
      <c r="J425" s="26" t="str">
        <f>_xlfn.CONCAT("Peptide",A425,": -&gt; ",B425," | ",H425)</f>
        <v>Peptide424: -&gt; E3_5_1_10 | (0.278 * E3_5_1_10_mRNA) - (0.00000278 * E3_5_1_10)</v>
      </c>
    </row>
    <row r="426" spans="1:10" ht="31">
      <c r="A426" s="26">
        <f>ROW(A425)</f>
        <v>425</v>
      </c>
      <c r="B426" s="26" t="s">
        <v>17432</v>
      </c>
      <c r="C426" s="30" t="str">
        <f>_xlfn.CONCAT(B426,"_mRNA : ",B426,"_mRNA")</f>
        <v>E3_5_1_11_mRNA : E3_5_1_11_mRNA</v>
      </c>
      <c r="D426" s="30" t="str">
        <f>_xlfn.CONCAT(B426," : ", B426)</f>
        <v>E3_5_1_11 : E3_5_1_11</v>
      </c>
      <c r="E426" s="5" t="str">
        <f>_xlfn.CONCAT(B426,"_mRNA : ",0)</f>
        <v>E3_5_1_11_mRNA : 0</v>
      </c>
      <c r="F426" s="5" t="str">
        <f>_xlfn.CONCAT(B426," : ", 0)</f>
        <v>E3_5_1_11 : 0</v>
      </c>
      <c r="G426" s="26" t="str">
        <f>_xlfn.CONCAT("0.00292 - (0.0093 * ",B426,"_mRNA)")</f>
        <v>0.00292 - (0.0093 * E3_5_1_11_mRNA)</v>
      </c>
      <c r="H426" s="26" t="str">
        <f>_xlfn.CONCAT("(0.278 * ",B426,"_mRNA)"," - (0.00000278 * ",B426,")")</f>
        <v>(0.278 * E3_5_1_11_mRNA) - (0.00000278 * E3_5_1_11)</v>
      </c>
      <c r="I426" s="26" t="str">
        <f>_xlfn.CONCAT("mRNA",A426,": -&gt; ",B426,"_mRNA | ",G426)</f>
        <v>mRNA425: -&gt; E3_5_1_11_mRNA | 0.00292 - (0.0093 * E3_5_1_11_mRNA)</v>
      </c>
      <c r="J426" s="26" t="str">
        <f>_xlfn.CONCAT("Peptide",A426,": -&gt; ",B426," | ",H426)</f>
        <v>Peptide425: -&gt; E3_5_1_11 | (0.278 * E3_5_1_11_mRNA) - (0.00000278 * E3_5_1_11)</v>
      </c>
    </row>
    <row r="427" spans="1:10" ht="31">
      <c r="A427" s="26">
        <f>ROW(A426)</f>
        <v>426</v>
      </c>
      <c r="B427" s="26" t="s">
        <v>17433</v>
      </c>
      <c r="C427" s="30" t="str">
        <f>_xlfn.CONCAT(B427,"_mRNA : ",B427,"_mRNA")</f>
        <v>E3_5_1_126_mRNA : E3_5_1_126_mRNA</v>
      </c>
      <c r="D427" s="30" t="str">
        <f>_xlfn.CONCAT(B427," : ", B427)</f>
        <v>E3_5_1_126 : E3_5_1_126</v>
      </c>
      <c r="E427" s="5" t="str">
        <f>_xlfn.CONCAT(B427,"_mRNA : ",0)</f>
        <v>E3_5_1_126_mRNA : 0</v>
      </c>
      <c r="F427" s="5" t="str">
        <f>_xlfn.CONCAT(B427," : ", 0)</f>
        <v>E3_5_1_126 : 0</v>
      </c>
      <c r="G427" s="26" t="str">
        <f>_xlfn.CONCAT("0.00292 - (0.0093 * ",B427,"_mRNA)")</f>
        <v>0.00292 - (0.0093 * E3_5_1_126_mRNA)</v>
      </c>
      <c r="H427" s="26" t="str">
        <f>_xlfn.CONCAT("(0.278 * ",B427,"_mRNA)"," - (0.00000278 * ",B427,")")</f>
        <v>(0.278 * E3_5_1_126_mRNA) - (0.00000278 * E3_5_1_126)</v>
      </c>
      <c r="I427" s="26" t="str">
        <f>_xlfn.CONCAT("mRNA",A427,": -&gt; ",B427,"_mRNA | ",G427)</f>
        <v>mRNA426: -&gt; E3_5_1_126_mRNA | 0.00292 - (0.0093 * E3_5_1_126_mRNA)</v>
      </c>
      <c r="J427" s="26" t="str">
        <f>_xlfn.CONCAT("Peptide",A427,": -&gt; ",B427," | ",H427)</f>
        <v>Peptide426: -&gt; E3_5_1_126 | (0.278 * E3_5_1_126_mRNA) - (0.00000278 * E3_5_1_126)</v>
      </c>
    </row>
    <row r="428" spans="1:10" ht="31">
      <c r="A428" s="26">
        <f>ROW(A427)</f>
        <v>427</v>
      </c>
      <c r="B428" s="26" t="s">
        <v>17434</v>
      </c>
      <c r="C428" s="30" t="str">
        <f>_xlfn.CONCAT(B428,"_mRNA : ",B428,"_mRNA")</f>
        <v>E3_5_1_19_mRNA : E3_5_1_19_mRNA</v>
      </c>
      <c r="D428" s="30" t="str">
        <f>_xlfn.CONCAT(B428," : ", B428)</f>
        <v>E3_5_1_19 : E3_5_1_19</v>
      </c>
      <c r="E428" s="5" t="str">
        <f>_xlfn.CONCAT(B428,"_mRNA : ",0)</f>
        <v>E3_5_1_19_mRNA : 0</v>
      </c>
      <c r="F428" s="5" t="str">
        <f>_xlfn.CONCAT(B428," : ", 0)</f>
        <v>E3_5_1_19 : 0</v>
      </c>
      <c r="G428" s="26" t="str">
        <f>_xlfn.CONCAT("0.00292 - (0.0093 * ",B428,"_mRNA)")</f>
        <v>0.00292 - (0.0093 * E3_5_1_19_mRNA)</v>
      </c>
      <c r="H428" s="26" t="str">
        <f>_xlfn.CONCAT("(0.278 * ",B428,"_mRNA)"," - (0.00000278 * ",B428,")")</f>
        <v>(0.278 * E3_5_1_19_mRNA) - (0.00000278 * E3_5_1_19)</v>
      </c>
      <c r="I428" s="26" t="str">
        <f>_xlfn.CONCAT("mRNA",A428,": -&gt; ",B428,"_mRNA | ",G428)</f>
        <v>mRNA427: -&gt; E3_5_1_19_mRNA | 0.00292 - (0.0093 * E3_5_1_19_mRNA)</v>
      </c>
      <c r="J428" s="26" t="str">
        <f>_xlfn.CONCAT("Peptide",A428,": -&gt; ",B428," | ",H428)</f>
        <v>Peptide427: -&gt; E3_5_1_19 | (0.278 * E3_5_1_19_mRNA) - (0.00000278 * E3_5_1_19)</v>
      </c>
    </row>
    <row r="429" spans="1:10" ht="31">
      <c r="A429" s="26">
        <f>ROW(A428)</f>
        <v>428</v>
      </c>
      <c r="B429" s="26" t="s">
        <v>17435</v>
      </c>
      <c r="C429" s="30" t="str">
        <f>_xlfn.CONCAT(B429,"_mRNA : ",B429,"_mRNA")</f>
        <v>E3_5_1_2_mRNA : E3_5_1_2_mRNA</v>
      </c>
      <c r="D429" s="30" t="str">
        <f>_xlfn.CONCAT(B429," : ", B429)</f>
        <v>E3_5_1_2 : E3_5_1_2</v>
      </c>
      <c r="E429" s="5" t="str">
        <f>_xlfn.CONCAT(B429,"_mRNA : ",0)</f>
        <v>E3_5_1_2_mRNA : 0</v>
      </c>
      <c r="F429" s="5" t="str">
        <f>_xlfn.CONCAT(B429," : ", 0)</f>
        <v>E3_5_1_2 : 0</v>
      </c>
      <c r="G429" s="26" t="str">
        <f>_xlfn.CONCAT("0.00292 - (0.0093 * ",B429,"_mRNA)")</f>
        <v>0.00292 - (0.0093 * E3_5_1_2_mRNA)</v>
      </c>
      <c r="H429" s="26" t="str">
        <f>_xlfn.CONCAT("(0.278 * ",B429,"_mRNA)"," - (0.00000278 * ",B429,")")</f>
        <v>(0.278 * E3_5_1_2_mRNA) - (0.00000278 * E3_5_1_2)</v>
      </c>
      <c r="I429" s="26" t="str">
        <f>_xlfn.CONCAT("mRNA",A429,": -&gt; ",B429,"_mRNA | ",G429)</f>
        <v>mRNA428: -&gt; E3_5_1_2_mRNA | 0.00292 - (0.0093 * E3_5_1_2_mRNA)</v>
      </c>
      <c r="J429" s="26" t="str">
        <f>_xlfn.CONCAT("Peptide",A429,": -&gt; ",B429," | ",H429)</f>
        <v>Peptide428: -&gt; E3_5_1_2 | (0.278 * E3_5_1_2_mRNA) - (0.00000278 * E3_5_1_2)</v>
      </c>
    </row>
    <row r="430" spans="1:10" ht="31">
      <c r="A430" s="26">
        <f>ROW(A429)</f>
        <v>429</v>
      </c>
      <c r="B430" s="26" t="s">
        <v>17436</v>
      </c>
      <c r="C430" s="30" t="str">
        <f>_xlfn.CONCAT(B430,"_mRNA : ",B430,"_mRNA")</f>
        <v>E3_5_1_25_mRNA : E3_5_1_25_mRNA</v>
      </c>
      <c r="D430" s="30" t="str">
        <f>_xlfn.CONCAT(B430," : ", B430)</f>
        <v>E3_5_1_25 : E3_5_1_25</v>
      </c>
      <c r="E430" s="5" t="str">
        <f>_xlfn.CONCAT(B430,"_mRNA : ",0)</f>
        <v>E3_5_1_25_mRNA : 0</v>
      </c>
      <c r="F430" s="5" t="str">
        <f>_xlfn.CONCAT(B430," : ", 0)</f>
        <v>E3_5_1_25 : 0</v>
      </c>
      <c r="G430" s="26" t="str">
        <f>_xlfn.CONCAT("0.00292 - (0.0093 * ",B430,"_mRNA)")</f>
        <v>0.00292 - (0.0093 * E3_5_1_25_mRNA)</v>
      </c>
      <c r="H430" s="26" t="str">
        <f>_xlfn.CONCAT("(0.278 * ",B430,"_mRNA)"," - (0.00000278 * ",B430,")")</f>
        <v>(0.278 * E3_5_1_25_mRNA) - (0.00000278 * E3_5_1_25)</v>
      </c>
      <c r="I430" s="26" t="str">
        <f>_xlfn.CONCAT("mRNA",A430,": -&gt; ",B430,"_mRNA | ",G430)</f>
        <v>mRNA429: -&gt; E3_5_1_25_mRNA | 0.00292 - (0.0093 * E3_5_1_25_mRNA)</v>
      </c>
      <c r="J430" s="26" t="str">
        <f>_xlfn.CONCAT("Peptide",A430,": -&gt; ",B430," | ",H430)</f>
        <v>Peptide429: -&gt; E3_5_1_25 | (0.278 * E3_5_1_25_mRNA) - (0.00000278 * E3_5_1_25)</v>
      </c>
    </row>
    <row r="431" spans="1:10" ht="31">
      <c r="A431" s="26">
        <f>ROW(A430)</f>
        <v>430</v>
      </c>
      <c r="B431" s="26" t="s">
        <v>17437</v>
      </c>
      <c r="C431" s="30" t="str">
        <f>_xlfn.CONCAT(B431,"_mRNA : ",B431,"_mRNA")</f>
        <v>E3_5_1_28_mRNA : E3_5_1_28_mRNA</v>
      </c>
      <c r="D431" s="30" t="str">
        <f>_xlfn.CONCAT(B431," : ", B431)</f>
        <v>E3_5_1_28 : E3_5_1_28</v>
      </c>
      <c r="E431" s="5" t="str">
        <f>_xlfn.CONCAT(B431,"_mRNA : ",0)</f>
        <v>E3_5_1_28_mRNA : 0</v>
      </c>
      <c r="F431" s="5" t="str">
        <f>_xlfn.CONCAT(B431," : ", 0)</f>
        <v>E3_5_1_28 : 0</v>
      </c>
      <c r="G431" s="26" t="str">
        <f>_xlfn.CONCAT("0.00292 - (0.0093 * ",B431,"_mRNA)")</f>
        <v>0.00292 - (0.0093 * E3_5_1_28_mRNA)</v>
      </c>
      <c r="H431" s="26" t="str">
        <f>_xlfn.CONCAT("(0.278 * ",B431,"_mRNA)"," - (0.00000278 * ",B431,")")</f>
        <v>(0.278 * E3_5_1_28_mRNA) - (0.00000278 * E3_5_1_28)</v>
      </c>
      <c r="I431" s="26" t="str">
        <f>_xlfn.CONCAT("mRNA",A431,": -&gt; ",B431,"_mRNA | ",G431)</f>
        <v>mRNA430: -&gt; E3_5_1_28_mRNA | 0.00292 - (0.0093 * E3_5_1_28_mRNA)</v>
      </c>
      <c r="J431" s="26" t="str">
        <f>_xlfn.CONCAT("Peptide",A431,": -&gt; ",B431," | ",H431)</f>
        <v>Peptide430: -&gt; E3_5_1_28 | (0.278 * E3_5_1_28_mRNA) - (0.00000278 * E3_5_1_28)</v>
      </c>
    </row>
    <row r="432" spans="1:10" ht="31">
      <c r="A432" s="26">
        <f>ROW(A431)</f>
        <v>431</v>
      </c>
      <c r="B432" s="26" t="s">
        <v>17438</v>
      </c>
      <c r="C432" s="30" t="str">
        <f>_xlfn.CONCAT(B432,"_mRNA : ",B432,"_mRNA")</f>
        <v>E3_5_1_3_mRNA : E3_5_1_3_mRNA</v>
      </c>
      <c r="D432" s="30" t="str">
        <f>_xlfn.CONCAT(B432," : ", B432)</f>
        <v>E3_5_1_3 : E3_5_1_3</v>
      </c>
      <c r="E432" s="5" t="str">
        <f>_xlfn.CONCAT(B432,"_mRNA : ",0)</f>
        <v>E3_5_1_3_mRNA : 0</v>
      </c>
      <c r="F432" s="5" t="str">
        <f>_xlfn.CONCAT(B432," : ", 0)</f>
        <v>E3_5_1_3 : 0</v>
      </c>
      <c r="G432" s="26" t="str">
        <f>_xlfn.CONCAT("0.00292 - (0.0093 * ",B432,"_mRNA)")</f>
        <v>0.00292 - (0.0093 * E3_5_1_3_mRNA)</v>
      </c>
      <c r="H432" s="26" t="str">
        <f>_xlfn.CONCAT("(0.278 * ",B432,"_mRNA)"," - (0.00000278 * ",B432,")")</f>
        <v>(0.278 * E3_5_1_3_mRNA) - (0.00000278 * E3_5_1_3)</v>
      </c>
      <c r="I432" s="26" t="str">
        <f>_xlfn.CONCAT("mRNA",A432,": -&gt; ",B432,"_mRNA | ",G432)</f>
        <v>mRNA431: -&gt; E3_5_1_3_mRNA | 0.00292 - (0.0093 * E3_5_1_3_mRNA)</v>
      </c>
      <c r="J432" s="26" t="str">
        <f>_xlfn.CONCAT("Peptide",A432,": -&gt; ",B432," | ",H432)</f>
        <v>Peptide431: -&gt; E3_5_1_3 | (0.278 * E3_5_1_3_mRNA) - (0.00000278 * E3_5_1_3)</v>
      </c>
    </row>
    <row r="433" spans="1:10" ht="31">
      <c r="A433" s="26">
        <f>ROW(A432)</f>
        <v>432</v>
      </c>
      <c r="B433" s="26" t="s">
        <v>17439</v>
      </c>
      <c r="C433" s="30" t="str">
        <f>_xlfn.CONCAT(B433,"_mRNA : ",B433,"_mRNA")</f>
        <v>E3_5_1_47_mRNA : E3_5_1_47_mRNA</v>
      </c>
      <c r="D433" s="30" t="str">
        <f>_xlfn.CONCAT(B433," : ", B433)</f>
        <v>E3_5_1_47 : E3_5_1_47</v>
      </c>
      <c r="E433" s="5" t="str">
        <f>_xlfn.CONCAT(B433,"_mRNA : ",0)</f>
        <v>E3_5_1_47_mRNA : 0</v>
      </c>
      <c r="F433" s="5" t="str">
        <f>_xlfn.CONCAT(B433," : ", 0)</f>
        <v>E3_5_1_47 : 0</v>
      </c>
      <c r="G433" s="26" t="str">
        <f>_xlfn.CONCAT("0.00292 - (0.0093 * ",B433,"_mRNA)")</f>
        <v>0.00292 - (0.0093 * E3_5_1_47_mRNA)</v>
      </c>
      <c r="H433" s="26" t="str">
        <f>_xlfn.CONCAT("(0.278 * ",B433,"_mRNA)"," - (0.00000278 * ",B433,")")</f>
        <v>(0.278 * E3_5_1_47_mRNA) - (0.00000278 * E3_5_1_47)</v>
      </c>
      <c r="I433" s="26" t="str">
        <f>_xlfn.CONCAT("mRNA",A433,": -&gt; ",B433,"_mRNA | ",G433)</f>
        <v>mRNA432: -&gt; E3_5_1_47_mRNA | 0.00292 - (0.0093 * E3_5_1_47_mRNA)</v>
      </c>
      <c r="J433" s="26" t="str">
        <f>_xlfn.CONCAT("Peptide",A433,": -&gt; ",B433," | ",H433)</f>
        <v>Peptide432: -&gt; E3_5_1_47 | (0.278 * E3_5_1_47_mRNA) - (0.00000278 * E3_5_1_47)</v>
      </c>
    </row>
    <row r="434" spans="1:10" ht="31">
      <c r="A434" s="26">
        <f>ROW(A433)</f>
        <v>433</v>
      </c>
      <c r="B434" s="26" t="s">
        <v>17440</v>
      </c>
      <c r="C434" s="30" t="str">
        <f>_xlfn.CONCAT(B434,"_mRNA : ",B434,"_mRNA")</f>
        <v>E3_5_1_5_mRNA : E3_5_1_5_mRNA</v>
      </c>
      <c r="D434" s="30" t="str">
        <f>_xlfn.CONCAT(B434," : ", B434)</f>
        <v>E3_5_1_5 : E3_5_1_5</v>
      </c>
      <c r="E434" s="5" t="str">
        <f>_xlfn.CONCAT(B434,"_mRNA : ",0)</f>
        <v>E3_5_1_5_mRNA : 0</v>
      </c>
      <c r="F434" s="5" t="str">
        <f>_xlfn.CONCAT(B434," : ", 0)</f>
        <v>E3_5_1_5 : 0</v>
      </c>
      <c r="G434" s="26" t="str">
        <f>_xlfn.CONCAT("0.00292 - (0.0093 * ",B434,"_mRNA)")</f>
        <v>0.00292 - (0.0093 * E3_5_1_5_mRNA)</v>
      </c>
      <c r="H434" s="26" t="str">
        <f>_xlfn.CONCAT("(0.278 * ",B434,"_mRNA)"," - (0.00000278 * ",B434,")")</f>
        <v>(0.278 * E3_5_1_5_mRNA) - (0.00000278 * E3_5_1_5)</v>
      </c>
      <c r="I434" s="26" t="str">
        <f>_xlfn.CONCAT("mRNA",A434,": -&gt; ",B434,"_mRNA | ",G434)</f>
        <v>mRNA433: -&gt; E3_5_1_5_mRNA | 0.00292 - (0.0093 * E3_5_1_5_mRNA)</v>
      </c>
      <c r="J434" s="26" t="str">
        <f>_xlfn.CONCAT("Peptide",A434,": -&gt; ",B434," | ",H434)</f>
        <v>Peptide433: -&gt; E3_5_1_5 | (0.278 * E3_5_1_5_mRNA) - (0.00000278 * E3_5_1_5)</v>
      </c>
    </row>
    <row r="435" spans="1:10" ht="31">
      <c r="A435" s="26">
        <f>ROW(A434)</f>
        <v>434</v>
      </c>
      <c r="B435" s="26" t="s">
        <v>17441</v>
      </c>
      <c r="C435" s="30" t="str">
        <f>_xlfn.CONCAT(B435,"_mRNA : ",B435,"_mRNA")</f>
        <v>E3_5_1_88_mRNA : E3_5_1_88_mRNA</v>
      </c>
      <c r="D435" s="30" t="str">
        <f>_xlfn.CONCAT(B435," : ", B435)</f>
        <v>E3_5_1_88 : E3_5_1_88</v>
      </c>
      <c r="E435" s="5" t="str">
        <f>_xlfn.CONCAT(B435,"_mRNA : ",0)</f>
        <v>E3_5_1_88_mRNA : 0</v>
      </c>
      <c r="F435" s="5" t="str">
        <f>_xlfn.CONCAT(B435," : ", 0)</f>
        <v>E3_5_1_88 : 0</v>
      </c>
      <c r="G435" s="26" t="str">
        <f>_xlfn.CONCAT("0.00292 - (0.0093 * ",B435,"_mRNA)")</f>
        <v>0.00292 - (0.0093 * E3_5_1_88_mRNA)</v>
      </c>
      <c r="H435" s="26" t="str">
        <f>_xlfn.CONCAT("(0.278 * ",B435,"_mRNA)"," - (0.00000278 * ",B435,")")</f>
        <v>(0.278 * E3_5_1_88_mRNA) - (0.00000278 * E3_5_1_88)</v>
      </c>
      <c r="I435" s="26" t="str">
        <f>_xlfn.CONCAT("mRNA",A435,": -&gt; ",B435,"_mRNA | ",G435)</f>
        <v>mRNA434: -&gt; E3_5_1_88_mRNA | 0.00292 - (0.0093 * E3_5_1_88_mRNA)</v>
      </c>
      <c r="J435" s="26" t="str">
        <f>_xlfn.CONCAT("Peptide",A435,": -&gt; ",B435," | ",H435)</f>
        <v>Peptide434: -&gt; E3_5_1_88 | (0.278 * E3_5_1_88_mRNA) - (0.00000278 * E3_5_1_88)</v>
      </c>
    </row>
    <row r="436" spans="1:10" ht="31">
      <c r="A436" s="26">
        <f>ROW(A435)</f>
        <v>435</v>
      </c>
      <c r="B436" s="26" t="s">
        <v>17442</v>
      </c>
      <c r="C436" s="30" t="str">
        <f>_xlfn.CONCAT(B436,"_mRNA : ",B436,"_mRNA")</f>
        <v>E3_5_2_17_mRNA : E3_5_2_17_mRNA</v>
      </c>
      <c r="D436" s="30" t="str">
        <f>_xlfn.CONCAT(B436," : ", B436)</f>
        <v>E3_5_2_17 : E3_5_2_17</v>
      </c>
      <c r="E436" s="5" t="str">
        <f>_xlfn.CONCAT(B436,"_mRNA : ",0)</f>
        <v>E3_5_2_17_mRNA : 0</v>
      </c>
      <c r="F436" s="5" t="str">
        <f>_xlfn.CONCAT(B436," : ", 0)</f>
        <v>E3_5_2_17 : 0</v>
      </c>
      <c r="G436" s="26" t="str">
        <f>_xlfn.CONCAT("0.00292 - (0.0093 * ",B436,"_mRNA)")</f>
        <v>0.00292 - (0.0093 * E3_5_2_17_mRNA)</v>
      </c>
      <c r="H436" s="26" t="str">
        <f>_xlfn.CONCAT("(0.278 * ",B436,"_mRNA)"," - (0.00000278 * ",B436,")")</f>
        <v>(0.278 * E3_5_2_17_mRNA) - (0.00000278 * E3_5_2_17)</v>
      </c>
      <c r="I436" s="26" t="str">
        <f>_xlfn.CONCAT("mRNA",A436,": -&gt; ",B436,"_mRNA | ",G436)</f>
        <v>mRNA435: -&gt; E3_5_2_17_mRNA | 0.00292 - (0.0093 * E3_5_2_17_mRNA)</v>
      </c>
      <c r="J436" s="26" t="str">
        <f>_xlfn.CONCAT("Peptide",A436,": -&gt; ",B436," | ",H436)</f>
        <v>Peptide435: -&gt; E3_5_2_17 | (0.278 * E3_5_2_17_mRNA) - (0.00000278 * E3_5_2_17)</v>
      </c>
    </row>
    <row r="437" spans="1:10" ht="31">
      <c r="A437" s="26">
        <f>ROW(A436)</f>
        <v>436</v>
      </c>
      <c r="B437" s="26" t="s">
        <v>17443</v>
      </c>
      <c r="C437" s="30" t="str">
        <f>_xlfn.CONCAT(B437,"_mRNA : ",B437,"_mRNA")</f>
        <v>E3_5_2_3_mRNA : E3_5_2_3_mRNA</v>
      </c>
      <c r="D437" s="30" t="str">
        <f>_xlfn.CONCAT(B437," : ", B437)</f>
        <v>E3_5_2_3 : E3_5_2_3</v>
      </c>
      <c r="E437" s="5" t="str">
        <f>_xlfn.CONCAT(B437,"_mRNA : ",0)</f>
        <v>E3_5_2_3_mRNA : 0</v>
      </c>
      <c r="F437" s="5" t="str">
        <f>_xlfn.CONCAT(B437," : ", 0)</f>
        <v>E3_5_2_3 : 0</v>
      </c>
      <c r="G437" s="26" t="str">
        <f>_xlfn.CONCAT("0.00292 - (0.0093 * ",B437,"_mRNA)")</f>
        <v>0.00292 - (0.0093 * E3_5_2_3_mRNA)</v>
      </c>
      <c r="H437" s="26" t="str">
        <f>_xlfn.CONCAT("(0.278 * ",B437,"_mRNA)"," - (0.00000278 * ",B437,")")</f>
        <v>(0.278 * E3_5_2_3_mRNA) - (0.00000278 * E3_5_2_3)</v>
      </c>
      <c r="I437" s="26" t="str">
        <f>_xlfn.CONCAT("mRNA",A437,": -&gt; ",B437,"_mRNA | ",G437)</f>
        <v>mRNA436: -&gt; E3_5_2_3_mRNA | 0.00292 - (0.0093 * E3_5_2_3_mRNA)</v>
      </c>
      <c r="J437" s="26" t="str">
        <f>_xlfn.CONCAT("Peptide",A437,": -&gt; ",B437," | ",H437)</f>
        <v>Peptide436: -&gt; E3_5_2_3 | (0.278 * E3_5_2_3_mRNA) - (0.00000278 * E3_5_2_3)</v>
      </c>
    </row>
    <row r="438" spans="1:10" ht="31">
      <c r="A438" s="26">
        <f>ROW(A437)</f>
        <v>437</v>
      </c>
      <c r="B438" s="26" t="s">
        <v>17444</v>
      </c>
      <c r="C438" s="30" t="str">
        <f>_xlfn.CONCAT(B438,"_mRNA : ",B438,"_mRNA")</f>
        <v>E3_5_2_5_mRNA : E3_5_2_5_mRNA</v>
      </c>
      <c r="D438" s="30" t="str">
        <f>_xlfn.CONCAT(B438," : ", B438)</f>
        <v>E3_5_2_5 : E3_5_2_5</v>
      </c>
      <c r="E438" s="5" t="str">
        <f>_xlfn.CONCAT(B438,"_mRNA : ",0)</f>
        <v>E3_5_2_5_mRNA : 0</v>
      </c>
      <c r="F438" s="5" t="str">
        <f>_xlfn.CONCAT(B438," : ", 0)</f>
        <v>E3_5_2_5 : 0</v>
      </c>
      <c r="G438" s="26" t="str">
        <f>_xlfn.CONCAT("0.00292 - (0.0093 * ",B438,"_mRNA)")</f>
        <v>0.00292 - (0.0093 * E3_5_2_5_mRNA)</v>
      </c>
      <c r="H438" s="26" t="str">
        <f>_xlfn.CONCAT("(0.278 * ",B438,"_mRNA)"," - (0.00000278 * ",B438,")")</f>
        <v>(0.278 * E3_5_2_5_mRNA) - (0.00000278 * E3_5_2_5)</v>
      </c>
      <c r="I438" s="26" t="str">
        <f>_xlfn.CONCAT("mRNA",A438,": -&gt; ",B438,"_mRNA | ",G438)</f>
        <v>mRNA437: -&gt; E3_5_2_5_mRNA | 0.00292 - (0.0093 * E3_5_2_5_mRNA)</v>
      </c>
      <c r="J438" s="26" t="str">
        <f>_xlfn.CONCAT("Peptide",A438,": -&gt; ",B438," | ",H438)</f>
        <v>Peptide437: -&gt; E3_5_2_5 | (0.278 * E3_5_2_5_mRNA) - (0.00000278 * E3_5_2_5)</v>
      </c>
    </row>
    <row r="439" spans="1:10" ht="31">
      <c r="A439" s="26">
        <f>ROW(A438)</f>
        <v>438</v>
      </c>
      <c r="B439" s="26" t="s">
        <v>17445</v>
      </c>
      <c r="C439" s="30" t="str">
        <f>_xlfn.CONCAT(B439,"_mRNA : ",B439,"_mRNA")</f>
        <v>E3_5_2_6_mRNA : E3_5_2_6_mRNA</v>
      </c>
      <c r="D439" s="30" t="str">
        <f>_xlfn.CONCAT(B439," : ", B439)</f>
        <v>E3_5_2_6 : E3_5_2_6</v>
      </c>
      <c r="E439" s="5" t="str">
        <f>_xlfn.CONCAT(B439,"_mRNA : ",0)</f>
        <v>E3_5_2_6_mRNA : 0</v>
      </c>
      <c r="F439" s="5" t="str">
        <f>_xlfn.CONCAT(B439," : ", 0)</f>
        <v>E3_5_2_6 : 0</v>
      </c>
      <c r="G439" s="26" t="str">
        <f>_xlfn.CONCAT("0.00292 - (0.0093 * ",B439,"_mRNA)")</f>
        <v>0.00292 - (0.0093 * E3_5_2_6_mRNA)</v>
      </c>
      <c r="H439" s="26" t="str">
        <f>_xlfn.CONCAT("(0.278 * ",B439,"_mRNA)"," - (0.00000278 * ",B439,")")</f>
        <v>(0.278 * E3_5_2_6_mRNA) - (0.00000278 * E3_5_2_6)</v>
      </c>
      <c r="I439" s="26" t="str">
        <f>_xlfn.CONCAT("mRNA",A439,": -&gt; ",B439,"_mRNA | ",G439)</f>
        <v>mRNA438: -&gt; E3_5_2_6_mRNA | 0.00292 - (0.0093 * E3_5_2_6_mRNA)</v>
      </c>
      <c r="J439" s="26" t="str">
        <f>_xlfn.CONCAT("Peptide",A439,": -&gt; ",B439," | ",H439)</f>
        <v>Peptide438: -&gt; E3_5_2_6 | (0.278 * E3_5_2_6_mRNA) - (0.00000278 * E3_5_2_6)</v>
      </c>
    </row>
    <row r="440" spans="1:10" ht="31">
      <c r="A440" s="26">
        <f>ROW(A439)</f>
        <v>439</v>
      </c>
      <c r="B440" s="26" t="s">
        <v>17446</v>
      </c>
      <c r="C440" s="30" t="str">
        <f>_xlfn.CONCAT(B440,"_mRNA : ",B440,"_mRNA")</f>
        <v>E3_5_2_7_mRNA : E3_5_2_7_mRNA</v>
      </c>
      <c r="D440" s="30" t="str">
        <f>_xlfn.CONCAT(B440," : ", B440)</f>
        <v>E3_5_2_7 : E3_5_2_7</v>
      </c>
      <c r="E440" s="5" t="str">
        <f>_xlfn.CONCAT(B440,"_mRNA : ",0)</f>
        <v>E3_5_2_7_mRNA : 0</v>
      </c>
      <c r="F440" s="5" t="str">
        <f>_xlfn.CONCAT(B440," : ", 0)</f>
        <v>E3_5_2_7 : 0</v>
      </c>
      <c r="G440" s="26" t="str">
        <f>_xlfn.CONCAT("0.00292 - (0.0093 * ",B440,"_mRNA)")</f>
        <v>0.00292 - (0.0093 * E3_5_2_7_mRNA)</v>
      </c>
      <c r="H440" s="26" t="str">
        <f>_xlfn.CONCAT("(0.278 * ",B440,"_mRNA)"," - (0.00000278 * ",B440,")")</f>
        <v>(0.278 * E3_5_2_7_mRNA) - (0.00000278 * E3_5_2_7)</v>
      </c>
      <c r="I440" s="26" t="str">
        <f>_xlfn.CONCAT("mRNA",A440,": -&gt; ",B440,"_mRNA | ",G440)</f>
        <v>mRNA439: -&gt; E3_5_2_7_mRNA | 0.00292 - (0.0093 * E3_5_2_7_mRNA)</v>
      </c>
      <c r="J440" s="26" t="str">
        <f>_xlfn.CONCAT("Peptide",A440,": -&gt; ",B440," | ",H440)</f>
        <v>Peptide439: -&gt; E3_5_2_7 | (0.278 * E3_5_2_7_mRNA) - (0.00000278 * E3_5_2_7)</v>
      </c>
    </row>
    <row r="441" spans="1:10" ht="31">
      <c r="A441" s="26">
        <f>ROW(A440)</f>
        <v>440</v>
      </c>
      <c r="B441" s="26" t="s">
        <v>17447</v>
      </c>
      <c r="C441" s="30" t="str">
        <f>_xlfn.CONCAT(B441,"_mRNA : ",B441,"_mRNA")</f>
        <v>E3_5_2_9_mRNA : E3_5_2_9_mRNA</v>
      </c>
      <c r="D441" s="30" t="str">
        <f>_xlfn.CONCAT(B441," : ", B441)</f>
        <v>E3_5_2_9 : E3_5_2_9</v>
      </c>
      <c r="E441" s="5" t="str">
        <f>_xlfn.CONCAT(B441,"_mRNA : ",0)</f>
        <v>E3_5_2_9_mRNA : 0</v>
      </c>
      <c r="F441" s="5" t="str">
        <f>_xlfn.CONCAT(B441," : ", 0)</f>
        <v>E3_5_2_9 : 0</v>
      </c>
      <c r="G441" s="26" t="str">
        <f>_xlfn.CONCAT("0.00292 - (0.0093 * ",B441,"_mRNA)")</f>
        <v>0.00292 - (0.0093 * E3_5_2_9_mRNA)</v>
      </c>
      <c r="H441" s="26" t="str">
        <f>_xlfn.CONCAT("(0.278 * ",B441,"_mRNA)"," - (0.00000278 * ",B441,")")</f>
        <v>(0.278 * E3_5_2_9_mRNA) - (0.00000278 * E3_5_2_9)</v>
      </c>
      <c r="I441" s="26" t="str">
        <f>_xlfn.CONCAT("mRNA",A441,": -&gt; ",B441,"_mRNA | ",G441)</f>
        <v>mRNA440: -&gt; E3_5_2_9_mRNA | 0.00292 - (0.0093 * E3_5_2_9_mRNA)</v>
      </c>
      <c r="J441" s="26" t="str">
        <f>_xlfn.CONCAT("Peptide",A441,": -&gt; ",B441," | ",H441)</f>
        <v>Peptide440: -&gt; E3_5_2_9 | (0.278 * E3_5_2_9_mRNA) - (0.00000278 * E3_5_2_9)</v>
      </c>
    </row>
    <row r="442" spans="1:10" ht="31">
      <c r="A442" s="26">
        <f>ROW(A441)</f>
        <v>441</v>
      </c>
      <c r="B442" s="26" t="s">
        <v>17448</v>
      </c>
      <c r="C442" s="30" t="str">
        <f>_xlfn.CONCAT(B442,"_mRNA : ",B442,"_mRNA")</f>
        <v>E3_5_3_1_mRNA : E3_5_3_1_mRNA</v>
      </c>
      <c r="D442" s="30" t="str">
        <f>_xlfn.CONCAT(B442," : ", B442)</f>
        <v>E3_5_3_1 : E3_5_3_1</v>
      </c>
      <c r="E442" s="5" t="str">
        <f>_xlfn.CONCAT(B442,"_mRNA : ",0)</f>
        <v>E3_5_3_1_mRNA : 0</v>
      </c>
      <c r="F442" s="5" t="str">
        <f>_xlfn.CONCAT(B442," : ", 0)</f>
        <v>E3_5_3_1 : 0</v>
      </c>
      <c r="G442" s="26" t="str">
        <f>_xlfn.CONCAT("0.00292 - (0.0093 * ",B442,"_mRNA)")</f>
        <v>0.00292 - (0.0093 * E3_5_3_1_mRNA)</v>
      </c>
      <c r="H442" s="26" t="str">
        <f>_xlfn.CONCAT("(0.278 * ",B442,"_mRNA)"," - (0.00000278 * ",B442,")")</f>
        <v>(0.278 * E3_5_3_1_mRNA) - (0.00000278 * E3_5_3_1)</v>
      </c>
      <c r="I442" s="26" t="str">
        <f>_xlfn.CONCAT("mRNA",A442,": -&gt; ",B442,"_mRNA | ",G442)</f>
        <v>mRNA441: -&gt; E3_5_3_1_mRNA | 0.00292 - (0.0093 * E3_5_3_1_mRNA)</v>
      </c>
      <c r="J442" s="26" t="str">
        <f>_xlfn.CONCAT("Peptide",A442,": -&gt; ",B442," | ",H442)</f>
        <v>Peptide441: -&gt; E3_5_3_1 | (0.278 * E3_5_3_1_mRNA) - (0.00000278 * E3_5_3_1)</v>
      </c>
    </row>
    <row r="443" spans="1:10" ht="31">
      <c r="A443" s="26">
        <f>ROW(A442)</f>
        <v>442</v>
      </c>
      <c r="B443" s="26" t="s">
        <v>17449</v>
      </c>
      <c r="C443" s="30" t="str">
        <f>_xlfn.CONCAT(B443,"_mRNA : ",B443,"_mRNA")</f>
        <v>E3_5_3_11_mRNA : E3_5_3_11_mRNA</v>
      </c>
      <c r="D443" s="30" t="str">
        <f>_xlfn.CONCAT(B443," : ", B443)</f>
        <v>E3_5_3_11 : E3_5_3_11</v>
      </c>
      <c r="E443" s="5" t="str">
        <f>_xlfn.CONCAT(B443,"_mRNA : ",0)</f>
        <v>E3_5_3_11_mRNA : 0</v>
      </c>
      <c r="F443" s="5" t="str">
        <f>_xlfn.CONCAT(B443," : ", 0)</f>
        <v>E3_5_3_11 : 0</v>
      </c>
      <c r="G443" s="26" t="str">
        <f>_xlfn.CONCAT("0.00292 - (0.0093 * ",B443,"_mRNA)")</f>
        <v>0.00292 - (0.0093 * E3_5_3_11_mRNA)</v>
      </c>
      <c r="H443" s="26" t="str">
        <f>_xlfn.CONCAT("(0.278 * ",B443,"_mRNA)"," - (0.00000278 * ",B443,")")</f>
        <v>(0.278 * E3_5_3_11_mRNA) - (0.00000278 * E3_5_3_11)</v>
      </c>
      <c r="I443" s="26" t="str">
        <f>_xlfn.CONCAT("mRNA",A443,": -&gt; ",B443,"_mRNA | ",G443)</f>
        <v>mRNA442: -&gt; E3_5_3_11_mRNA | 0.00292 - (0.0093 * E3_5_3_11_mRNA)</v>
      </c>
      <c r="J443" s="26" t="str">
        <f>_xlfn.CONCAT("Peptide",A443,": -&gt; ",B443," | ",H443)</f>
        <v>Peptide442: -&gt; E3_5_3_11 | (0.278 * E3_5_3_11_mRNA) - (0.00000278 * E3_5_3_11)</v>
      </c>
    </row>
    <row r="444" spans="1:10" ht="31">
      <c r="A444" s="26">
        <f>ROW(A443)</f>
        <v>443</v>
      </c>
      <c r="B444" s="26" t="s">
        <v>17450</v>
      </c>
      <c r="C444" s="30" t="str">
        <f>_xlfn.CONCAT(B444,"_mRNA : ",B444,"_mRNA")</f>
        <v>E3_5_3_18_mRNA : E3_5_3_18_mRNA</v>
      </c>
      <c r="D444" s="30" t="str">
        <f>_xlfn.CONCAT(B444," : ", B444)</f>
        <v>E3_5_3_18 : E3_5_3_18</v>
      </c>
      <c r="E444" s="5" t="str">
        <f>_xlfn.CONCAT(B444,"_mRNA : ",0)</f>
        <v>E3_5_3_18_mRNA : 0</v>
      </c>
      <c r="F444" s="5" t="str">
        <f>_xlfn.CONCAT(B444," : ", 0)</f>
        <v>E3_5_3_18 : 0</v>
      </c>
      <c r="G444" s="26" t="str">
        <f>_xlfn.CONCAT("0.00292 - (0.0093 * ",B444,"_mRNA)")</f>
        <v>0.00292 - (0.0093 * E3_5_3_18_mRNA)</v>
      </c>
      <c r="H444" s="26" t="str">
        <f>_xlfn.CONCAT("(0.278 * ",B444,"_mRNA)"," - (0.00000278 * ",B444,")")</f>
        <v>(0.278 * E3_5_3_18_mRNA) - (0.00000278 * E3_5_3_18)</v>
      </c>
      <c r="I444" s="26" t="str">
        <f>_xlfn.CONCAT("mRNA",A444,": -&gt; ",B444,"_mRNA | ",G444)</f>
        <v>mRNA443: -&gt; E3_5_3_18_mRNA | 0.00292 - (0.0093 * E3_5_3_18_mRNA)</v>
      </c>
      <c r="J444" s="26" t="str">
        <f>_xlfn.CONCAT("Peptide",A444,": -&gt; ",B444," | ",H444)</f>
        <v>Peptide443: -&gt; E3_5_3_18 | (0.278 * E3_5_3_18_mRNA) - (0.00000278 * E3_5_3_18)</v>
      </c>
    </row>
    <row r="445" spans="1:10" ht="31">
      <c r="A445" s="26">
        <f>ROW(A444)</f>
        <v>444</v>
      </c>
      <c r="B445" s="26" t="s">
        <v>17451</v>
      </c>
      <c r="C445" s="30" t="str">
        <f>_xlfn.CONCAT(B445,"_mRNA : ",B445,"_mRNA")</f>
        <v>E3_5_3_8_mRNA : E3_5_3_8_mRNA</v>
      </c>
      <c r="D445" s="30" t="str">
        <f>_xlfn.CONCAT(B445," : ", B445)</f>
        <v>E3_5_3_8 : E3_5_3_8</v>
      </c>
      <c r="E445" s="5" t="str">
        <f>_xlfn.CONCAT(B445,"_mRNA : ",0)</f>
        <v>E3_5_3_8_mRNA : 0</v>
      </c>
      <c r="F445" s="5" t="str">
        <f>_xlfn.CONCAT(B445," : ", 0)</f>
        <v>E3_5_3_8 : 0</v>
      </c>
      <c r="G445" s="26" t="str">
        <f>_xlfn.CONCAT("0.00292 - (0.0093 * ",B445,"_mRNA)")</f>
        <v>0.00292 - (0.0093 * E3_5_3_8_mRNA)</v>
      </c>
      <c r="H445" s="26" t="str">
        <f>_xlfn.CONCAT("(0.278 * ",B445,"_mRNA)"," - (0.00000278 * ",B445,")")</f>
        <v>(0.278 * E3_5_3_8_mRNA) - (0.00000278 * E3_5_3_8)</v>
      </c>
      <c r="I445" s="26" t="str">
        <f>_xlfn.CONCAT("mRNA",A445,": -&gt; ",B445,"_mRNA | ",G445)</f>
        <v>mRNA444: -&gt; E3_5_3_8_mRNA | 0.00292 - (0.0093 * E3_5_3_8_mRNA)</v>
      </c>
      <c r="J445" s="26" t="str">
        <f>_xlfn.CONCAT("Peptide",A445,": -&gt; ",B445," | ",H445)</f>
        <v>Peptide444: -&gt; E3_5_3_8 | (0.278 * E3_5_3_8_mRNA) - (0.00000278 * E3_5_3_8)</v>
      </c>
    </row>
    <row r="446" spans="1:10" ht="31">
      <c r="A446" s="26">
        <f>ROW(A445)</f>
        <v>445</v>
      </c>
      <c r="B446" s="26" t="s">
        <v>17452</v>
      </c>
      <c r="C446" s="30" t="str">
        <f>_xlfn.CONCAT(B446,"_mRNA : ",B446,"_mRNA")</f>
        <v>E3_5_3_9_mRNA : E3_5_3_9_mRNA</v>
      </c>
      <c r="D446" s="30" t="str">
        <f>_xlfn.CONCAT(B446," : ", B446)</f>
        <v>E3_5_3_9 : E3_5_3_9</v>
      </c>
      <c r="E446" s="5" t="str">
        <f>_xlfn.CONCAT(B446,"_mRNA : ",0)</f>
        <v>E3_5_3_9_mRNA : 0</v>
      </c>
      <c r="F446" s="5" t="str">
        <f>_xlfn.CONCAT(B446," : ", 0)</f>
        <v>E3_5_3_9 : 0</v>
      </c>
      <c r="G446" s="26" t="str">
        <f>_xlfn.CONCAT("0.00292 - (0.0093 * ",B446,"_mRNA)")</f>
        <v>0.00292 - (0.0093 * E3_5_3_9_mRNA)</v>
      </c>
      <c r="H446" s="26" t="str">
        <f>_xlfn.CONCAT("(0.278 * ",B446,"_mRNA)"," - (0.00000278 * ",B446,")")</f>
        <v>(0.278 * E3_5_3_9_mRNA) - (0.00000278 * E3_5_3_9)</v>
      </c>
      <c r="I446" s="26" t="str">
        <f>_xlfn.CONCAT("mRNA",A446,": -&gt; ",B446,"_mRNA | ",G446)</f>
        <v>mRNA445: -&gt; E3_5_3_9_mRNA | 0.00292 - (0.0093 * E3_5_3_9_mRNA)</v>
      </c>
      <c r="J446" s="26" t="str">
        <f>_xlfn.CONCAT("Peptide",A446,": -&gt; ",B446," | ",H446)</f>
        <v>Peptide445: -&gt; E3_5_3_9 | (0.278 * E3_5_3_9_mRNA) - (0.00000278 * E3_5_3_9)</v>
      </c>
    </row>
    <row r="447" spans="1:10" ht="31">
      <c r="A447" s="26">
        <f>ROW(A446)</f>
        <v>446</v>
      </c>
      <c r="B447" s="26" t="s">
        <v>17453</v>
      </c>
      <c r="C447" s="30" t="str">
        <f>_xlfn.CONCAT(B447,"_mRNA : ",B447,"_mRNA")</f>
        <v>E3_5_4_10_mRNA : E3_5_4_10_mRNA</v>
      </c>
      <c r="D447" s="30" t="str">
        <f>_xlfn.CONCAT(B447," : ", B447)</f>
        <v>E3_5_4_10 : E3_5_4_10</v>
      </c>
      <c r="E447" s="5" t="str">
        <f>_xlfn.CONCAT(B447,"_mRNA : ",0)</f>
        <v>E3_5_4_10_mRNA : 0</v>
      </c>
      <c r="F447" s="5" t="str">
        <f>_xlfn.CONCAT(B447," : ", 0)</f>
        <v>E3_5_4_10 : 0</v>
      </c>
      <c r="G447" s="26" t="str">
        <f>_xlfn.CONCAT("0.00292 - (0.0093 * ",B447,"_mRNA)")</f>
        <v>0.00292 - (0.0093 * E3_5_4_10_mRNA)</v>
      </c>
      <c r="H447" s="26" t="str">
        <f>_xlfn.CONCAT("(0.278 * ",B447,"_mRNA)"," - (0.00000278 * ",B447,")")</f>
        <v>(0.278 * E3_5_4_10_mRNA) - (0.00000278 * E3_5_4_10)</v>
      </c>
      <c r="I447" s="26" t="str">
        <f>_xlfn.CONCAT("mRNA",A447,": -&gt; ",B447,"_mRNA | ",G447)</f>
        <v>mRNA446: -&gt; E3_5_4_10_mRNA | 0.00292 - (0.0093 * E3_5_4_10_mRNA)</v>
      </c>
      <c r="J447" s="26" t="str">
        <f>_xlfn.CONCAT("Peptide",A447,": -&gt; ",B447," | ",H447)</f>
        <v>Peptide446: -&gt; E3_5_4_10 | (0.278 * E3_5_4_10_mRNA) - (0.00000278 * E3_5_4_10)</v>
      </c>
    </row>
    <row r="448" spans="1:10" ht="31">
      <c r="A448" s="26">
        <f>ROW(A447)</f>
        <v>447</v>
      </c>
      <c r="B448" s="26" t="s">
        <v>17454</v>
      </c>
      <c r="C448" s="30" t="str">
        <f>_xlfn.CONCAT(B448,"_mRNA : ",B448,"_mRNA")</f>
        <v>E3_5_4_12_mRNA : E3_5_4_12_mRNA</v>
      </c>
      <c r="D448" s="30" t="str">
        <f>_xlfn.CONCAT(B448," : ", B448)</f>
        <v>E3_5_4_12 : E3_5_4_12</v>
      </c>
      <c r="E448" s="5" t="str">
        <f>_xlfn.CONCAT(B448,"_mRNA : ",0)</f>
        <v>E3_5_4_12_mRNA : 0</v>
      </c>
      <c r="F448" s="5" t="str">
        <f>_xlfn.CONCAT(B448," : ", 0)</f>
        <v>E3_5_4_12 : 0</v>
      </c>
      <c r="G448" s="26" t="str">
        <f>_xlfn.CONCAT("0.00292 - (0.0093 * ",B448,"_mRNA)")</f>
        <v>0.00292 - (0.0093 * E3_5_4_12_mRNA)</v>
      </c>
      <c r="H448" s="26" t="str">
        <f>_xlfn.CONCAT("(0.278 * ",B448,"_mRNA)"," - (0.00000278 * ",B448,")")</f>
        <v>(0.278 * E3_5_4_12_mRNA) - (0.00000278 * E3_5_4_12)</v>
      </c>
      <c r="I448" s="26" t="str">
        <f>_xlfn.CONCAT("mRNA",A448,": -&gt; ",B448,"_mRNA | ",G448)</f>
        <v>mRNA447: -&gt; E3_5_4_12_mRNA | 0.00292 - (0.0093 * E3_5_4_12_mRNA)</v>
      </c>
      <c r="J448" s="26" t="str">
        <f>_xlfn.CONCAT("Peptide",A448,": -&gt; ",B448," | ",H448)</f>
        <v>Peptide447: -&gt; E3_5_4_12 | (0.278 * E3_5_4_12_mRNA) - (0.00000278 * E3_5_4_12)</v>
      </c>
    </row>
    <row r="449" spans="1:10" ht="31">
      <c r="A449" s="26">
        <f>ROW(A448)</f>
        <v>448</v>
      </c>
      <c r="B449" s="26" t="s">
        <v>17455</v>
      </c>
      <c r="C449" s="30" t="str">
        <f>_xlfn.CONCAT(B449,"_mRNA : ",B449,"_mRNA")</f>
        <v>E3_5_4_16_mRNA : E3_5_4_16_mRNA</v>
      </c>
      <c r="D449" s="30" t="str">
        <f>_xlfn.CONCAT(B449," : ", B449)</f>
        <v>E3_5_4_16 : E3_5_4_16</v>
      </c>
      <c r="E449" s="5" t="str">
        <f>_xlfn.CONCAT(B449,"_mRNA : ",0)</f>
        <v>E3_5_4_16_mRNA : 0</v>
      </c>
      <c r="F449" s="5" t="str">
        <f>_xlfn.CONCAT(B449," : ", 0)</f>
        <v>E3_5_4_16 : 0</v>
      </c>
      <c r="G449" s="26" t="str">
        <f>_xlfn.CONCAT("0.00292 - (0.0093 * ",B449,"_mRNA)")</f>
        <v>0.00292 - (0.0093 * E3_5_4_16_mRNA)</v>
      </c>
      <c r="H449" s="26" t="str">
        <f>_xlfn.CONCAT("(0.278 * ",B449,"_mRNA)"," - (0.00000278 * ",B449,")")</f>
        <v>(0.278 * E3_5_4_16_mRNA) - (0.00000278 * E3_5_4_16)</v>
      </c>
      <c r="I449" s="26" t="str">
        <f>_xlfn.CONCAT("mRNA",A449,": -&gt; ",B449,"_mRNA | ",G449)</f>
        <v>mRNA448: -&gt; E3_5_4_16_mRNA | 0.00292 - (0.0093 * E3_5_4_16_mRNA)</v>
      </c>
      <c r="J449" s="26" t="str">
        <f>_xlfn.CONCAT("Peptide",A449,": -&gt; ",B449," | ",H449)</f>
        <v>Peptide448: -&gt; E3_5_4_16 | (0.278 * E3_5_4_16_mRNA) - (0.00000278 * E3_5_4_16)</v>
      </c>
    </row>
    <row r="450" spans="1:10" ht="31">
      <c r="A450" s="26">
        <f>ROW(A449)</f>
        <v>449</v>
      </c>
      <c r="B450" s="26" t="s">
        <v>17456</v>
      </c>
      <c r="C450" s="30" t="str">
        <f>_xlfn.CONCAT(B450,"_mRNA : ",B450,"_mRNA")</f>
        <v>E3_5_4_19_mRNA : E3_5_4_19_mRNA</v>
      </c>
      <c r="D450" s="30" t="str">
        <f>_xlfn.CONCAT(B450," : ", B450)</f>
        <v>E3_5_4_19 : E3_5_4_19</v>
      </c>
      <c r="E450" s="5" t="str">
        <f>_xlfn.CONCAT(B450,"_mRNA : ",0)</f>
        <v>E3_5_4_19_mRNA : 0</v>
      </c>
      <c r="F450" s="5" t="str">
        <f>_xlfn.CONCAT(B450," : ", 0)</f>
        <v>E3_5_4_19 : 0</v>
      </c>
      <c r="G450" s="26" t="str">
        <f>_xlfn.CONCAT("0.00292 - (0.0093 * ",B450,"_mRNA)")</f>
        <v>0.00292 - (0.0093 * E3_5_4_19_mRNA)</v>
      </c>
      <c r="H450" s="26" t="str">
        <f>_xlfn.CONCAT("(0.278 * ",B450,"_mRNA)"," - (0.00000278 * ",B450,")")</f>
        <v>(0.278 * E3_5_4_19_mRNA) - (0.00000278 * E3_5_4_19)</v>
      </c>
      <c r="I450" s="26" t="str">
        <f>_xlfn.CONCAT("mRNA",A450,": -&gt; ",B450,"_mRNA | ",G450)</f>
        <v>mRNA449: -&gt; E3_5_4_19_mRNA | 0.00292 - (0.0093 * E3_5_4_19_mRNA)</v>
      </c>
      <c r="J450" s="26" t="str">
        <f>_xlfn.CONCAT("Peptide",A450,": -&gt; ",B450," | ",H450)</f>
        <v>Peptide449: -&gt; E3_5_4_19 | (0.278 * E3_5_4_19_mRNA) - (0.00000278 * E3_5_4_19)</v>
      </c>
    </row>
    <row r="451" spans="1:10" ht="31">
      <c r="A451" s="26">
        <f>ROW(A450)</f>
        <v>450</v>
      </c>
      <c r="B451" s="26" t="s">
        <v>17457</v>
      </c>
      <c r="C451" s="30" t="str">
        <f>_xlfn.CONCAT(B451,"_mRNA : ",B451,"_mRNA")</f>
        <v>E3_5_4_2_mRNA : E3_5_4_2_mRNA</v>
      </c>
      <c r="D451" s="30" t="str">
        <f>_xlfn.CONCAT(B451," : ", B451)</f>
        <v>E3_5_4_2 : E3_5_4_2</v>
      </c>
      <c r="E451" s="5" t="str">
        <f>_xlfn.CONCAT(B451,"_mRNA : ",0)</f>
        <v>E3_5_4_2_mRNA : 0</v>
      </c>
      <c r="F451" s="5" t="str">
        <f>_xlfn.CONCAT(B451," : ", 0)</f>
        <v>E3_5_4_2 : 0</v>
      </c>
      <c r="G451" s="26" t="str">
        <f>_xlfn.CONCAT("0.00292 - (0.0093 * ",B451,"_mRNA)")</f>
        <v>0.00292 - (0.0093 * E3_5_4_2_mRNA)</v>
      </c>
      <c r="H451" s="26" t="str">
        <f>_xlfn.CONCAT("(0.278 * ",B451,"_mRNA)"," - (0.00000278 * ",B451,")")</f>
        <v>(0.278 * E3_5_4_2_mRNA) - (0.00000278 * E3_5_4_2)</v>
      </c>
      <c r="I451" s="26" t="str">
        <f>_xlfn.CONCAT("mRNA",A451,": -&gt; ",B451,"_mRNA | ",G451)</f>
        <v>mRNA450: -&gt; E3_5_4_2_mRNA | 0.00292 - (0.0093 * E3_5_4_2_mRNA)</v>
      </c>
      <c r="J451" s="26" t="str">
        <f>_xlfn.CONCAT("Peptide",A451,": -&gt; ",B451," | ",H451)</f>
        <v>Peptide450: -&gt; E3_5_4_2 | (0.278 * E3_5_4_2_mRNA) - (0.00000278 * E3_5_4_2)</v>
      </c>
    </row>
    <row r="452" spans="1:10" ht="31">
      <c r="A452" s="26">
        <f>ROW(A451)</f>
        <v>451</v>
      </c>
      <c r="B452" s="26" t="s">
        <v>17458</v>
      </c>
      <c r="C452" s="30" t="str">
        <f>_xlfn.CONCAT(B452,"_mRNA : ",B452,"_mRNA")</f>
        <v>E3_5_4_25_mRNA : E3_5_4_25_mRNA</v>
      </c>
      <c r="D452" s="30" t="str">
        <f>_xlfn.CONCAT(B452," : ", B452)</f>
        <v>E3_5_4_25 : E3_5_4_25</v>
      </c>
      <c r="E452" s="5" t="str">
        <f>_xlfn.CONCAT(B452,"_mRNA : ",0)</f>
        <v>E3_5_4_25_mRNA : 0</v>
      </c>
      <c r="F452" s="5" t="str">
        <f>_xlfn.CONCAT(B452," : ", 0)</f>
        <v>E3_5_4_25 : 0</v>
      </c>
      <c r="G452" s="26" t="str">
        <f>_xlfn.CONCAT("0.00292 - (0.0093 * ",B452,"_mRNA)")</f>
        <v>0.00292 - (0.0093 * E3_5_4_25_mRNA)</v>
      </c>
      <c r="H452" s="26" t="str">
        <f>_xlfn.CONCAT("(0.278 * ",B452,"_mRNA)"," - (0.00000278 * ",B452,")")</f>
        <v>(0.278 * E3_5_4_25_mRNA) - (0.00000278 * E3_5_4_25)</v>
      </c>
      <c r="I452" s="26" t="str">
        <f>_xlfn.CONCAT("mRNA",A452,": -&gt; ",B452,"_mRNA | ",G452)</f>
        <v>mRNA451: -&gt; E3_5_4_25_mRNA | 0.00292 - (0.0093 * E3_5_4_25_mRNA)</v>
      </c>
      <c r="J452" s="26" t="str">
        <f>_xlfn.CONCAT("Peptide",A452,": -&gt; ",B452," | ",H452)</f>
        <v>Peptide451: -&gt; E3_5_4_25 | (0.278 * E3_5_4_25_mRNA) - (0.00000278 * E3_5_4_25)</v>
      </c>
    </row>
    <row r="453" spans="1:10" ht="31">
      <c r="A453" s="26">
        <f>ROW(A452)</f>
        <v>452</v>
      </c>
      <c r="B453" s="26" t="s">
        <v>17459</v>
      </c>
      <c r="C453" s="30" t="str">
        <f>_xlfn.CONCAT(B453,"_mRNA : ",B453,"_mRNA")</f>
        <v>E3_5_4_26_mRNA : E3_5_4_26_mRNA</v>
      </c>
      <c r="D453" s="30" t="str">
        <f>_xlfn.CONCAT(B453," : ", B453)</f>
        <v>E3_5_4_26 : E3_5_4_26</v>
      </c>
      <c r="E453" s="5" t="str">
        <f>_xlfn.CONCAT(B453,"_mRNA : ",0)</f>
        <v>E3_5_4_26_mRNA : 0</v>
      </c>
      <c r="F453" s="5" t="str">
        <f>_xlfn.CONCAT(B453," : ", 0)</f>
        <v>E3_5_4_26 : 0</v>
      </c>
      <c r="G453" s="26" t="str">
        <f>_xlfn.CONCAT("0.00292 - (0.0093 * ",B453,"_mRNA)")</f>
        <v>0.00292 - (0.0093 * E3_5_4_26_mRNA)</v>
      </c>
      <c r="H453" s="26" t="str">
        <f>_xlfn.CONCAT("(0.278 * ",B453,"_mRNA)"," - (0.00000278 * ",B453,")")</f>
        <v>(0.278 * E3_5_4_26_mRNA) - (0.00000278 * E3_5_4_26)</v>
      </c>
      <c r="I453" s="26" t="str">
        <f>_xlfn.CONCAT("mRNA",A453,": -&gt; ",B453,"_mRNA | ",G453)</f>
        <v>mRNA452: -&gt; E3_5_4_26_mRNA | 0.00292 - (0.0093 * E3_5_4_26_mRNA)</v>
      </c>
      <c r="J453" s="26" t="str">
        <f>_xlfn.CONCAT("Peptide",A453,": -&gt; ",B453," | ",H453)</f>
        <v>Peptide452: -&gt; E3_5_4_26 | (0.278 * E3_5_4_26_mRNA) - (0.00000278 * E3_5_4_26)</v>
      </c>
    </row>
    <row r="454" spans="1:10" ht="31">
      <c r="A454" s="26">
        <f>ROW(A453)</f>
        <v>453</v>
      </c>
      <c r="B454" s="26" t="s">
        <v>17460</v>
      </c>
      <c r="C454" s="30" t="str">
        <f>_xlfn.CONCAT(B454,"_mRNA : ",B454,"_mRNA")</f>
        <v>E3_5_4_3_mRNA : E3_5_4_3_mRNA</v>
      </c>
      <c r="D454" s="30" t="str">
        <f>_xlfn.CONCAT(B454," : ", B454)</f>
        <v>E3_5_4_3 : E3_5_4_3</v>
      </c>
      <c r="E454" s="5" t="str">
        <f>_xlfn.CONCAT(B454,"_mRNA : ",0)</f>
        <v>E3_5_4_3_mRNA : 0</v>
      </c>
      <c r="F454" s="5" t="str">
        <f>_xlfn.CONCAT(B454," : ", 0)</f>
        <v>E3_5_4_3 : 0</v>
      </c>
      <c r="G454" s="26" t="str">
        <f>_xlfn.CONCAT("0.00292 - (0.0093 * ",B454,"_mRNA)")</f>
        <v>0.00292 - (0.0093 * E3_5_4_3_mRNA)</v>
      </c>
      <c r="H454" s="26" t="str">
        <f>_xlfn.CONCAT("(0.278 * ",B454,"_mRNA)"," - (0.00000278 * ",B454,")")</f>
        <v>(0.278 * E3_5_4_3_mRNA) - (0.00000278 * E3_5_4_3)</v>
      </c>
      <c r="I454" s="26" t="str">
        <f>_xlfn.CONCAT("mRNA",A454,": -&gt; ",B454,"_mRNA | ",G454)</f>
        <v>mRNA453: -&gt; E3_5_4_3_mRNA | 0.00292 - (0.0093 * E3_5_4_3_mRNA)</v>
      </c>
      <c r="J454" s="26" t="str">
        <f>_xlfn.CONCAT("Peptide",A454,": -&gt; ",B454," | ",H454)</f>
        <v>Peptide453: -&gt; E3_5_4_3 | (0.278 * E3_5_4_3_mRNA) - (0.00000278 * E3_5_4_3)</v>
      </c>
    </row>
    <row r="455" spans="1:10" ht="31">
      <c r="A455" s="26">
        <f>ROW(A454)</f>
        <v>454</v>
      </c>
      <c r="B455" s="26" t="s">
        <v>17461</v>
      </c>
      <c r="C455" s="30" t="str">
        <f>_xlfn.CONCAT(B455,"_mRNA : ",B455,"_mRNA")</f>
        <v>E3_5_4_33_mRNA : E3_5_4_33_mRNA</v>
      </c>
      <c r="D455" s="30" t="str">
        <f>_xlfn.CONCAT(B455," : ", B455)</f>
        <v>E3_5_4_33 : E3_5_4_33</v>
      </c>
      <c r="E455" s="5" t="str">
        <f>_xlfn.CONCAT(B455,"_mRNA : ",0)</f>
        <v>E3_5_4_33_mRNA : 0</v>
      </c>
      <c r="F455" s="5" t="str">
        <f>_xlfn.CONCAT(B455," : ", 0)</f>
        <v>E3_5_4_33 : 0</v>
      </c>
      <c r="G455" s="26" t="str">
        <f>_xlfn.CONCAT("0.00292 - (0.0093 * ",B455,"_mRNA)")</f>
        <v>0.00292 - (0.0093 * E3_5_4_33_mRNA)</v>
      </c>
      <c r="H455" s="26" t="str">
        <f>_xlfn.CONCAT("(0.278 * ",B455,"_mRNA)"," - (0.00000278 * ",B455,")")</f>
        <v>(0.278 * E3_5_4_33_mRNA) - (0.00000278 * E3_5_4_33)</v>
      </c>
      <c r="I455" s="26" t="str">
        <f>_xlfn.CONCAT("mRNA",A455,": -&gt; ",B455,"_mRNA | ",G455)</f>
        <v>mRNA454: -&gt; E3_5_4_33_mRNA | 0.00292 - (0.0093 * E3_5_4_33_mRNA)</v>
      </c>
      <c r="J455" s="26" t="str">
        <f>_xlfn.CONCAT("Peptide",A455,": -&gt; ",B455," | ",H455)</f>
        <v>Peptide454: -&gt; E3_5_4_33 | (0.278 * E3_5_4_33_mRNA) - (0.00000278 * E3_5_4_33)</v>
      </c>
    </row>
    <row r="456" spans="1:10" ht="31">
      <c r="A456" s="26">
        <f>ROW(A455)</f>
        <v>455</v>
      </c>
      <c r="B456" s="26" t="s">
        <v>17462</v>
      </c>
      <c r="C456" s="30" t="str">
        <f>_xlfn.CONCAT(B456,"_mRNA : ",B456,"_mRNA")</f>
        <v>E3_5_4_5_mRNA : E3_5_4_5_mRNA</v>
      </c>
      <c r="D456" s="30" t="str">
        <f>_xlfn.CONCAT(B456," : ", B456)</f>
        <v>E3_5_4_5 : E3_5_4_5</v>
      </c>
      <c r="E456" s="5" t="str">
        <f>_xlfn.CONCAT(B456,"_mRNA : ",0)</f>
        <v>E3_5_4_5_mRNA : 0</v>
      </c>
      <c r="F456" s="5" t="str">
        <f>_xlfn.CONCAT(B456," : ", 0)</f>
        <v>E3_5_4_5 : 0</v>
      </c>
      <c r="G456" s="26" t="str">
        <f>_xlfn.CONCAT("0.00292 - (0.0093 * ",B456,"_mRNA)")</f>
        <v>0.00292 - (0.0093 * E3_5_4_5_mRNA)</v>
      </c>
      <c r="H456" s="26" t="str">
        <f>_xlfn.CONCAT("(0.278 * ",B456,"_mRNA)"," - (0.00000278 * ",B456,")")</f>
        <v>(0.278 * E3_5_4_5_mRNA) - (0.00000278 * E3_5_4_5)</v>
      </c>
      <c r="I456" s="26" t="str">
        <f>_xlfn.CONCAT("mRNA",A456,": -&gt; ",B456,"_mRNA | ",G456)</f>
        <v>mRNA455: -&gt; E3_5_4_5_mRNA | 0.00292 - (0.0093 * E3_5_4_5_mRNA)</v>
      </c>
      <c r="J456" s="26" t="str">
        <f>_xlfn.CONCAT("Peptide",A456,": -&gt; ",B456," | ",H456)</f>
        <v>Peptide455: -&gt; E3_5_4_5 | (0.278 * E3_5_4_5_mRNA) - (0.00000278 * E3_5_4_5)</v>
      </c>
    </row>
    <row r="457" spans="1:10" ht="31">
      <c r="A457" s="26">
        <f>ROW(A456)</f>
        <v>456</v>
      </c>
      <c r="B457" s="26" t="s">
        <v>17463</v>
      </c>
      <c r="C457" s="30" t="str">
        <f>_xlfn.CONCAT(B457,"_mRNA : ",B457,"_mRNA")</f>
        <v>E3_5_4_9_mRNA : E3_5_4_9_mRNA</v>
      </c>
      <c r="D457" s="30" t="str">
        <f>_xlfn.CONCAT(B457," : ", B457)</f>
        <v>E3_5_4_9 : E3_5_4_9</v>
      </c>
      <c r="E457" s="5" t="str">
        <f>_xlfn.CONCAT(B457,"_mRNA : ",0)</f>
        <v>E3_5_4_9_mRNA : 0</v>
      </c>
      <c r="F457" s="5" t="str">
        <f>_xlfn.CONCAT(B457," : ", 0)</f>
        <v>E3_5_4_9 : 0</v>
      </c>
      <c r="G457" s="26" t="str">
        <f>_xlfn.CONCAT("0.00292 - (0.0093 * ",B457,"_mRNA)")</f>
        <v>0.00292 - (0.0093 * E3_5_4_9_mRNA)</v>
      </c>
      <c r="H457" s="26" t="str">
        <f>_xlfn.CONCAT("(0.278 * ",B457,"_mRNA)"," - (0.00000278 * ",B457,")")</f>
        <v>(0.278 * E3_5_4_9_mRNA) - (0.00000278 * E3_5_4_9)</v>
      </c>
      <c r="I457" s="26" t="str">
        <f>_xlfn.CONCAT("mRNA",A457,": -&gt; ",B457,"_mRNA | ",G457)</f>
        <v>mRNA456: -&gt; E3_5_4_9_mRNA | 0.00292 - (0.0093 * E3_5_4_9_mRNA)</v>
      </c>
      <c r="J457" s="26" t="str">
        <f>_xlfn.CONCAT("Peptide",A457,": -&gt; ",B457," | ",H457)</f>
        <v>Peptide456: -&gt; E3_5_4_9 | (0.278 * E3_5_4_9_mRNA) - (0.00000278 * E3_5_4_9)</v>
      </c>
    </row>
    <row r="458" spans="1:10" ht="31">
      <c r="A458" s="26">
        <f>ROW(A457)</f>
        <v>457</v>
      </c>
      <c r="B458" s="26" t="s">
        <v>17464</v>
      </c>
      <c r="C458" s="30" t="str">
        <f>_xlfn.CONCAT(B458,"_mRNA : ",B458,"_mRNA")</f>
        <v>E3_5_99_10_mRNA : E3_5_99_10_mRNA</v>
      </c>
      <c r="D458" s="30" t="str">
        <f>_xlfn.CONCAT(B458," : ", B458)</f>
        <v>E3_5_99_10 : E3_5_99_10</v>
      </c>
      <c r="E458" s="5" t="str">
        <f>_xlfn.CONCAT(B458,"_mRNA : ",0)</f>
        <v>E3_5_99_10_mRNA : 0</v>
      </c>
      <c r="F458" s="5" t="str">
        <f>_xlfn.CONCAT(B458," : ", 0)</f>
        <v>E3_5_99_10 : 0</v>
      </c>
      <c r="G458" s="26" t="str">
        <f>_xlfn.CONCAT("0.00292 - (0.0093 * ",B458,"_mRNA)")</f>
        <v>0.00292 - (0.0093 * E3_5_99_10_mRNA)</v>
      </c>
      <c r="H458" s="26" t="str">
        <f>_xlfn.CONCAT("(0.278 * ",B458,"_mRNA)"," - (0.00000278 * ",B458,")")</f>
        <v>(0.278 * E3_5_99_10_mRNA) - (0.00000278 * E3_5_99_10)</v>
      </c>
      <c r="I458" s="26" t="str">
        <f>_xlfn.CONCAT("mRNA",A458,": -&gt; ",B458,"_mRNA | ",G458)</f>
        <v>mRNA457: -&gt; E3_5_99_10_mRNA | 0.00292 - (0.0093 * E3_5_99_10_mRNA)</v>
      </c>
      <c r="J458" s="26" t="str">
        <f>_xlfn.CONCAT("Peptide",A458,": -&gt; ",B458," | ",H458)</f>
        <v>Peptide457: -&gt; E3_5_99_10 | (0.278 * E3_5_99_10_mRNA) - (0.00000278 * E3_5_99_10)</v>
      </c>
    </row>
    <row r="459" spans="1:10" ht="31">
      <c r="A459" s="26">
        <f>ROW(A458)</f>
        <v>458</v>
      </c>
      <c r="B459" s="26" t="s">
        <v>17465</v>
      </c>
      <c r="C459" s="30" t="str">
        <f>_xlfn.CONCAT(B459,"_mRNA : ",B459,"_mRNA")</f>
        <v>E3_5_99_2_mRNA : E3_5_99_2_mRNA</v>
      </c>
      <c r="D459" s="30" t="str">
        <f>_xlfn.CONCAT(B459," : ", B459)</f>
        <v>E3_5_99_2 : E3_5_99_2</v>
      </c>
      <c r="E459" s="5" t="str">
        <f>_xlfn.CONCAT(B459,"_mRNA : ",0)</f>
        <v>E3_5_99_2_mRNA : 0</v>
      </c>
      <c r="F459" s="5" t="str">
        <f>_xlfn.CONCAT(B459," : ", 0)</f>
        <v>E3_5_99_2 : 0</v>
      </c>
      <c r="G459" s="26" t="str">
        <f>_xlfn.CONCAT("0.00292 - (0.0093 * ",B459,"_mRNA)")</f>
        <v>0.00292 - (0.0093 * E3_5_99_2_mRNA)</v>
      </c>
      <c r="H459" s="26" t="str">
        <f>_xlfn.CONCAT("(0.278 * ",B459,"_mRNA)"," - (0.00000278 * ",B459,")")</f>
        <v>(0.278 * E3_5_99_2_mRNA) - (0.00000278 * E3_5_99_2)</v>
      </c>
      <c r="I459" s="26" t="str">
        <f>_xlfn.CONCAT("mRNA",A459,": -&gt; ",B459,"_mRNA | ",G459)</f>
        <v>mRNA458: -&gt; E3_5_99_2_mRNA | 0.00292 - (0.0093 * E3_5_99_2_mRNA)</v>
      </c>
      <c r="J459" s="26" t="str">
        <f>_xlfn.CONCAT("Peptide",A459,": -&gt; ",B459," | ",H459)</f>
        <v>Peptide458: -&gt; E3_5_99_2 | (0.278 * E3_5_99_2_mRNA) - (0.00000278 * E3_5_99_2)</v>
      </c>
    </row>
    <row r="460" spans="1:10" ht="31">
      <c r="A460" s="26">
        <f>ROW(A459)</f>
        <v>459</v>
      </c>
      <c r="B460" s="26" t="s">
        <v>17466</v>
      </c>
      <c r="C460" s="30" t="str">
        <f>_xlfn.CONCAT(B460,"_mRNA : ",B460,"_mRNA")</f>
        <v>E3_5_99_6_mRNA : E3_5_99_6_mRNA</v>
      </c>
      <c r="D460" s="30" t="str">
        <f>_xlfn.CONCAT(B460," : ", B460)</f>
        <v>E3_5_99_6 : E3_5_99_6</v>
      </c>
      <c r="E460" s="5" t="str">
        <f>_xlfn.CONCAT(B460,"_mRNA : ",0)</f>
        <v>E3_5_99_6_mRNA : 0</v>
      </c>
      <c r="F460" s="5" t="str">
        <f>_xlfn.CONCAT(B460," : ", 0)</f>
        <v>E3_5_99_6 : 0</v>
      </c>
      <c r="G460" s="26" t="str">
        <f>_xlfn.CONCAT("0.00292 - (0.0093 * ",B460,"_mRNA)")</f>
        <v>0.00292 - (0.0093 * E3_5_99_6_mRNA)</v>
      </c>
      <c r="H460" s="26" t="str">
        <f>_xlfn.CONCAT("(0.278 * ",B460,"_mRNA)"," - (0.00000278 * ",B460,")")</f>
        <v>(0.278 * E3_5_99_6_mRNA) - (0.00000278 * E3_5_99_6)</v>
      </c>
      <c r="I460" s="26" t="str">
        <f>_xlfn.CONCAT("mRNA",A460,": -&gt; ",B460,"_mRNA | ",G460)</f>
        <v>mRNA459: -&gt; E3_5_99_6_mRNA | 0.00292 - (0.0093 * E3_5_99_6_mRNA)</v>
      </c>
      <c r="J460" s="26" t="str">
        <f>_xlfn.CONCAT("Peptide",A460,": -&gt; ",B460," | ",H460)</f>
        <v>Peptide459: -&gt; E3_5_99_6 | (0.278 * E3_5_99_6_mRNA) - (0.00000278 * E3_5_99_6)</v>
      </c>
    </row>
    <row r="461" spans="1:10" ht="31">
      <c r="A461" s="26">
        <f>ROW(A460)</f>
        <v>460</v>
      </c>
      <c r="B461" s="26" t="s">
        <v>17467</v>
      </c>
      <c r="C461" s="30" t="str">
        <f>_xlfn.CONCAT(B461,"_mRNA : ",B461,"_mRNA")</f>
        <v>E3_6_1_1_mRNA : E3_6_1_1_mRNA</v>
      </c>
      <c r="D461" s="30" t="str">
        <f>_xlfn.CONCAT(B461," : ", B461)</f>
        <v>E3_6_1_1 : E3_6_1_1</v>
      </c>
      <c r="E461" s="5" t="str">
        <f>_xlfn.CONCAT(B461,"_mRNA : ",0)</f>
        <v>E3_6_1_1_mRNA : 0</v>
      </c>
      <c r="F461" s="5" t="str">
        <f>_xlfn.CONCAT(B461," : ", 0)</f>
        <v>E3_6_1_1 : 0</v>
      </c>
      <c r="G461" s="26" t="str">
        <f>_xlfn.CONCAT("0.00292 - (0.0093 * ",B461,"_mRNA)")</f>
        <v>0.00292 - (0.0093 * E3_6_1_1_mRNA)</v>
      </c>
      <c r="H461" s="26" t="str">
        <f>_xlfn.CONCAT("(0.278 * ",B461,"_mRNA)"," - (0.00000278 * ",B461,")")</f>
        <v>(0.278 * E3_6_1_1_mRNA) - (0.00000278 * E3_6_1_1)</v>
      </c>
      <c r="I461" s="26" t="str">
        <f>_xlfn.CONCAT("mRNA",A461,": -&gt; ",B461,"_mRNA | ",G461)</f>
        <v>mRNA460: -&gt; E3_6_1_1_mRNA | 0.00292 - (0.0093 * E3_6_1_1_mRNA)</v>
      </c>
      <c r="J461" s="26" t="str">
        <f>_xlfn.CONCAT("Peptide",A461,": -&gt; ",B461," | ",H461)</f>
        <v>Peptide460: -&gt; E3_6_1_1 | (0.278 * E3_6_1_1_mRNA) - (0.00000278 * E3_6_1_1)</v>
      </c>
    </row>
    <row r="462" spans="1:10" ht="31">
      <c r="A462" s="26">
        <f>ROW(A461)</f>
        <v>461</v>
      </c>
      <c r="B462" s="26" t="s">
        <v>17468</v>
      </c>
      <c r="C462" s="30" t="str">
        <f>_xlfn.CONCAT(B462,"_mRNA : ",B462,"_mRNA")</f>
        <v>E3_6_1_12_mRNA : E3_6_1_12_mRNA</v>
      </c>
      <c r="D462" s="30" t="str">
        <f>_xlfn.CONCAT(B462," : ", B462)</f>
        <v>E3_6_1_12 : E3_6_1_12</v>
      </c>
      <c r="E462" s="5" t="str">
        <f>_xlfn.CONCAT(B462,"_mRNA : ",0)</f>
        <v>E3_6_1_12_mRNA : 0</v>
      </c>
      <c r="F462" s="5" t="str">
        <f>_xlfn.CONCAT(B462," : ", 0)</f>
        <v>E3_6_1_12 : 0</v>
      </c>
      <c r="G462" s="26" t="str">
        <f>_xlfn.CONCAT("0.00292 - (0.0093 * ",B462,"_mRNA)")</f>
        <v>0.00292 - (0.0093 * E3_6_1_12_mRNA)</v>
      </c>
      <c r="H462" s="26" t="str">
        <f>_xlfn.CONCAT("(0.278 * ",B462,"_mRNA)"," - (0.00000278 * ",B462,")")</f>
        <v>(0.278 * E3_6_1_12_mRNA) - (0.00000278 * E3_6_1_12)</v>
      </c>
      <c r="I462" s="26" t="str">
        <f>_xlfn.CONCAT("mRNA",A462,": -&gt; ",B462,"_mRNA | ",G462)</f>
        <v>mRNA461: -&gt; E3_6_1_12_mRNA | 0.00292 - (0.0093 * E3_6_1_12_mRNA)</v>
      </c>
      <c r="J462" s="26" t="str">
        <f>_xlfn.CONCAT("Peptide",A462,": -&gt; ",B462," | ",H462)</f>
        <v>Peptide461: -&gt; E3_6_1_12 | (0.278 * E3_6_1_12_mRNA) - (0.00000278 * E3_6_1_12)</v>
      </c>
    </row>
    <row r="463" spans="1:10" ht="31">
      <c r="A463" s="26">
        <f>ROW(A462)</f>
        <v>462</v>
      </c>
      <c r="B463" s="26" t="s">
        <v>17469</v>
      </c>
      <c r="C463" s="30" t="str">
        <f>_xlfn.CONCAT(B463,"_mRNA : ",B463,"_mRNA")</f>
        <v>E3_6_1_13_mRNA : E3_6_1_13_mRNA</v>
      </c>
      <c r="D463" s="30" t="str">
        <f>_xlfn.CONCAT(B463," : ", B463)</f>
        <v>E3_6_1_13 : E3_6_1_13</v>
      </c>
      <c r="E463" s="5" t="str">
        <f>_xlfn.CONCAT(B463,"_mRNA : ",0)</f>
        <v>E3_6_1_13_mRNA : 0</v>
      </c>
      <c r="F463" s="5" t="str">
        <f>_xlfn.CONCAT(B463," : ", 0)</f>
        <v>E3_6_1_13 : 0</v>
      </c>
      <c r="G463" s="26" t="str">
        <f>_xlfn.CONCAT("0.00292 - (0.0093 * ",B463,"_mRNA)")</f>
        <v>0.00292 - (0.0093 * E3_6_1_13_mRNA)</v>
      </c>
      <c r="H463" s="26" t="str">
        <f>_xlfn.CONCAT("(0.278 * ",B463,"_mRNA)"," - (0.00000278 * ",B463,")")</f>
        <v>(0.278 * E3_6_1_13_mRNA) - (0.00000278 * E3_6_1_13)</v>
      </c>
      <c r="I463" s="26" t="str">
        <f>_xlfn.CONCAT("mRNA",A463,": -&gt; ",B463,"_mRNA | ",G463)</f>
        <v>mRNA462: -&gt; E3_6_1_13_mRNA | 0.00292 - (0.0093 * E3_6_1_13_mRNA)</v>
      </c>
      <c r="J463" s="26" t="str">
        <f>_xlfn.CONCAT("Peptide",A463,": -&gt; ",B463," | ",H463)</f>
        <v>Peptide462: -&gt; E3_6_1_13 | (0.278 * E3_6_1_13_mRNA) - (0.00000278 * E3_6_1_13)</v>
      </c>
    </row>
    <row r="464" spans="1:10" ht="31">
      <c r="A464" s="26">
        <f>ROW(A463)</f>
        <v>463</v>
      </c>
      <c r="B464" s="26" t="s">
        <v>17470</v>
      </c>
      <c r="C464" s="30" t="str">
        <f>_xlfn.CONCAT(B464,"_mRNA : ",B464,"_mRNA")</f>
        <v>E3_6_1_15_mRNA : E3_6_1_15_mRNA</v>
      </c>
      <c r="D464" s="30" t="str">
        <f>_xlfn.CONCAT(B464," : ", B464)</f>
        <v>E3_6_1_15 : E3_6_1_15</v>
      </c>
      <c r="E464" s="5" t="str">
        <f>_xlfn.CONCAT(B464,"_mRNA : ",0)</f>
        <v>E3_6_1_15_mRNA : 0</v>
      </c>
      <c r="F464" s="5" t="str">
        <f>_xlfn.CONCAT(B464," : ", 0)</f>
        <v>E3_6_1_15 : 0</v>
      </c>
      <c r="G464" s="26" t="str">
        <f>_xlfn.CONCAT("0.00292 - (0.0093 * ",B464,"_mRNA)")</f>
        <v>0.00292 - (0.0093 * E3_6_1_15_mRNA)</v>
      </c>
      <c r="H464" s="26" t="str">
        <f>_xlfn.CONCAT("(0.278 * ",B464,"_mRNA)"," - (0.00000278 * ",B464,")")</f>
        <v>(0.278 * E3_6_1_15_mRNA) - (0.00000278 * E3_6_1_15)</v>
      </c>
      <c r="I464" s="26" t="str">
        <f>_xlfn.CONCAT("mRNA",A464,": -&gt; ",B464,"_mRNA | ",G464)</f>
        <v>mRNA463: -&gt; E3_6_1_15_mRNA | 0.00292 - (0.0093 * E3_6_1_15_mRNA)</v>
      </c>
      <c r="J464" s="26" t="str">
        <f>_xlfn.CONCAT("Peptide",A464,": -&gt; ",B464," | ",H464)</f>
        <v>Peptide463: -&gt; E3_6_1_15 | (0.278 * E3_6_1_15_mRNA) - (0.00000278 * E3_6_1_15)</v>
      </c>
    </row>
    <row r="465" spans="1:10" ht="31">
      <c r="A465" s="26">
        <f>ROW(A464)</f>
        <v>464</v>
      </c>
      <c r="B465" s="26" t="s">
        <v>17471</v>
      </c>
      <c r="C465" s="30" t="str">
        <f>_xlfn.CONCAT(B465,"_mRNA : ",B465,"_mRNA")</f>
        <v>E3_6_1_17_mRNA : E3_6_1_17_mRNA</v>
      </c>
      <c r="D465" s="30" t="str">
        <f>_xlfn.CONCAT(B465," : ", B465)</f>
        <v>E3_6_1_17 : E3_6_1_17</v>
      </c>
      <c r="E465" s="5" t="str">
        <f>_xlfn.CONCAT(B465,"_mRNA : ",0)</f>
        <v>E3_6_1_17_mRNA : 0</v>
      </c>
      <c r="F465" s="5" t="str">
        <f>_xlfn.CONCAT(B465," : ", 0)</f>
        <v>E3_6_1_17 : 0</v>
      </c>
      <c r="G465" s="26" t="str">
        <f>_xlfn.CONCAT("0.00292 - (0.0093 * ",B465,"_mRNA)")</f>
        <v>0.00292 - (0.0093 * E3_6_1_17_mRNA)</v>
      </c>
      <c r="H465" s="26" t="str">
        <f>_xlfn.CONCAT("(0.278 * ",B465,"_mRNA)"," - (0.00000278 * ",B465,")")</f>
        <v>(0.278 * E3_6_1_17_mRNA) - (0.00000278 * E3_6_1_17)</v>
      </c>
      <c r="I465" s="26" t="str">
        <f>_xlfn.CONCAT("mRNA",A465,": -&gt; ",B465,"_mRNA | ",G465)</f>
        <v>mRNA464: -&gt; E3_6_1_17_mRNA | 0.00292 - (0.0093 * E3_6_1_17_mRNA)</v>
      </c>
      <c r="J465" s="26" t="str">
        <f>_xlfn.CONCAT("Peptide",A465,": -&gt; ",B465," | ",H465)</f>
        <v>Peptide464: -&gt; E3_6_1_17 | (0.278 * E3_6_1_17_mRNA) - (0.00000278 * E3_6_1_17)</v>
      </c>
    </row>
    <row r="466" spans="1:10" ht="31">
      <c r="A466" s="26">
        <f>ROW(A465)</f>
        <v>465</v>
      </c>
      <c r="B466" s="26" t="s">
        <v>17472</v>
      </c>
      <c r="C466" s="30" t="str">
        <f>_xlfn.CONCAT(B466,"_mRNA : ",B466,"_mRNA")</f>
        <v>E3_6_1_23_mRNA : E3_6_1_23_mRNA</v>
      </c>
      <c r="D466" s="30" t="str">
        <f>_xlfn.CONCAT(B466," : ", B466)</f>
        <v>E3_6_1_23 : E3_6_1_23</v>
      </c>
      <c r="E466" s="5" t="str">
        <f>_xlfn.CONCAT(B466,"_mRNA : ",0)</f>
        <v>E3_6_1_23_mRNA : 0</v>
      </c>
      <c r="F466" s="5" t="str">
        <f>_xlfn.CONCAT(B466," : ", 0)</f>
        <v>E3_6_1_23 : 0</v>
      </c>
      <c r="G466" s="26" t="str">
        <f>_xlfn.CONCAT("0.00292 - (0.0093 * ",B466,"_mRNA)")</f>
        <v>0.00292 - (0.0093 * E3_6_1_23_mRNA)</v>
      </c>
      <c r="H466" s="26" t="str">
        <f>_xlfn.CONCAT("(0.278 * ",B466,"_mRNA)"," - (0.00000278 * ",B466,")")</f>
        <v>(0.278 * E3_6_1_23_mRNA) - (0.00000278 * E3_6_1_23)</v>
      </c>
      <c r="I466" s="26" t="str">
        <f>_xlfn.CONCAT("mRNA",A466,": -&gt; ",B466,"_mRNA | ",G466)</f>
        <v>mRNA465: -&gt; E3_6_1_23_mRNA | 0.00292 - (0.0093 * E3_6_1_23_mRNA)</v>
      </c>
      <c r="J466" s="26" t="str">
        <f>_xlfn.CONCAT("Peptide",A466,": -&gt; ",B466," | ",H466)</f>
        <v>Peptide465: -&gt; E3_6_1_23 | (0.278 * E3_6_1_23_mRNA) - (0.00000278 * E3_6_1_23)</v>
      </c>
    </row>
    <row r="467" spans="1:10" ht="31">
      <c r="A467" s="26">
        <f>ROW(A466)</f>
        <v>466</v>
      </c>
      <c r="B467" s="26" t="s">
        <v>17473</v>
      </c>
      <c r="C467" s="30" t="str">
        <f>_xlfn.CONCAT(B467,"_mRNA : ",B467,"_mRNA")</f>
        <v>E3_6_1_27_mRNA : E3_6_1_27_mRNA</v>
      </c>
      <c r="D467" s="30" t="str">
        <f>_xlfn.CONCAT(B467," : ", B467)</f>
        <v>E3_6_1_27 : E3_6_1_27</v>
      </c>
      <c r="E467" s="5" t="str">
        <f>_xlfn.CONCAT(B467,"_mRNA : ",0)</f>
        <v>E3_6_1_27_mRNA : 0</v>
      </c>
      <c r="F467" s="5" t="str">
        <f>_xlfn.CONCAT(B467," : ", 0)</f>
        <v>E3_6_1_27 : 0</v>
      </c>
      <c r="G467" s="26" t="str">
        <f>_xlfn.CONCAT("0.00292 - (0.0093 * ",B467,"_mRNA)")</f>
        <v>0.00292 - (0.0093 * E3_6_1_27_mRNA)</v>
      </c>
      <c r="H467" s="26" t="str">
        <f>_xlfn.CONCAT("(0.278 * ",B467,"_mRNA)"," - (0.00000278 * ",B467,")")</f>
        <v>(0.278 * E3_6_1_27_mRNA) - (0.00000278 * E3_6_1_27)</v>
      </c>
      <c r="I467" s="26" t="str">
        <f>_xlfn.CONCAT("mRNA",A467,": -&gt; ",B467,"_mRNA | ",G467)</f>
        <v>mRNA466: -&gt; E3_6_1_27_mRNA | 0.00292 - (0.0093 * E3_6_1_27_mRNA)</v>
      </c>
      <c r="J467" s="26" t="str">
        <f>_xlfn.CONCAT("Peptide",A467,": -&gt; ",B467," | ",H467)</f>
        <v>Peptide466: -&gt; E3_6_1_27 | (0.278 * E3_6_1_27_mRNA) - (0.00000278 * E3_6_1_27)</v>
      </c>
    </row>
    <row r="468" spans="1:10" ht="31">
      <c r="A468" s="26">
        <f>ROW(A467)</f>
        <v>467</v>
      </c>
      <c r="B468" s="26" t="s">
        <v>17474</v>
      </c>
      <c r="C468" s="30" t="str">
        <f>_xlfn.CONCAT(B468,"_mRNA : ",B468,"_mRNA")</f>
        <v>E3_6_1_29_mRNA : E3_6_1_29_mRNA</v>
      </c>
      <c r="D468" s="30" t="str">
        <f>_xlfn.CONCAT(B468," : ", B468)</f>
        <v>E3_6_1_29 : E3_6_1_29</v>
      </c>
      <c r="E468" s="5" t="str">
        <f>_xlfn.CONCAT(B468,"_mRNA : ",0)</f>
        <v>E3_6_1_29_mRNA : 0</v>
      </c>
      <c r="F468" s="5" t="str">
        <f>_xlfn.CONCAT(B468," : ", 0)</f>
        <v>E3_6_1_29 : 0</v>
      </c>
      <c r="G468" s="26" t="str">
        <f>_xlfn.CONCAT("0.00292 - (0.0093 * ",B468,"_mRNA)")</f>
        <v>0.00292 - (0.0093 * E3_6_1_29_mRNA)</v>
      </c>
      <c r="H468" s="26" t="str">
        <f>_xlfn.CONCAT("(0.278 * ",B468,"_mRNA)"," - (0.00000278 * ",B468,")")</f>
        <v>(0.278 * E3_6_1_29_mRNA) - (0.00000278 * E3_6_1_29)</v>
      </c>
      <c r="I468" s="26" t="str">
        <f>_xlfn.CONCAT("mRNA",A468,": -&gt; ",B468,"_mRNA | ",G468)</f>
        <v>mRNA467: -&gt; E3_6_1_29_mRNA | 0.00292 - (0.0093 * E3_6_1_29_mRNA)</v>
      </c>
      <c r="J468" s="26" t="str">
        <f>_xlfn.CONCAT("Peptide",A468,": -&gt; ",B468," | ",H468)</f>
        <v>Peptide467: -&gt; E3_6_1_29 | (0.278 * E3_6_1_29_mRNA) - (0.00000278 * E3_6_1_29)</v>
      </c>
    </row>
    <row r="469" spans="1:10" ht="31">
      <c r="A469" s="26">
        <f>ROW(A468)</f>
        <v>468</v>
      </c>
      <c r="B469" s="26" t="s">
        <v>17475</v>
      </c>
      <c r="C469" s="30" t="str">
        <f>_xlfn.CONCAT(B469,"_mRNA : ",B469,"_mRNA")</f>
        <v>E3_6_1_31_mRNA : E3_6_1_31_mRNA</v>
      </c>
      <c r="D469" s="30" t="str">
        <f>_xlfn.CONCAT(B469," : ", B469)</f>
        <v>E3_6_1_31 : E3_6_1_31</v>
      </c>
      <c r="E469" s="5" t="str">
        <f>_xlfn.CONCAT(B469,"_mRNA : ",0)</f>
        <v>E3_6_1_31_mRNA : 0</v>
      </c>
      <c r="F469" s="5" t="str">
        <f>_xlfn.CONCAT(B469," : ", 0)</f>
        <v>E3_6_1_31 : 0</v>
      </c>
      <c r="G469" s="26" t="str">
        <f>_xlfn.CONCAT("0.00292 - (0.0093 * ",B469,"_mRNA)")</f>
        <v>0.00292 - (0.0093 * E3_6_1_31_mRNA)</v>
      </c>
      <c r="H469" s="26" t="str">
        <f>_xlfn.CONCAT("(0.278 * ",B469,"_mRNA)"," - (0.00000278 * ",B469,")")</f>
        <v>(0.278 * E3_6_1_31_mRNA) - (0.00000278 * E3_6_1_31)</v>
      </c>
      <c r="I469" s="26" t="str">
        <f>_xlfn.CONCAT("mRNA",A469,": -&gt; ",B469,"_mRNA | ",G469)</f>
        <v>mRNA468: -&gt; E3_6_1_31_mRNA | 0.00292 - (0.0093 * E3_6_1_31_mRNA)</v>
      </c>
      <c r="J469" s="26" t="str">
        <f>_xlfn.CONCAT("Peptide",A469,": -&gt; ",B469," | ",H469)</f>
        <v>Peptide468: -&gt; E3_6_1_31 | (0.278 * E3_6_1_31_mRNA) - (0.00000278 * E3_6_1_31)</v>
      </c>
    </row>
    <row r="470" spans="1:10" ht="31">
      <c r="A470" s="26">
        <f>ROW(A469)</f>
        <v>469</v>
      </c>
      <c r="B470" s="26" t="s">
        <v>17476</v>
      </c>
      <c r="C470" s="30" t="str">
        <f>_xlfn.CONCAT(B470,"_mRNA : ",B470,"_mRNA")</f>
        <v>E3_6_1_66_mRNA : E3_6_1_66_mRNA</v>
      </c>
      <c r="D470" s="30" t="str">
        <f>_xlfn.CONCAT(B470," : ", B470)</f>
        <v>E3_6_1_66 : E3_6_1_66</v>
      </c>
      <c r="E470" s="5" t="str">
        <f>_xlfn.CONCAT(B470,"_mRNA : ",0)</f>
        <v>E3_6_1_66_mRNA : 0</v>
      </c>
      <c r="F470" s="5" t="str">
        <f>_xlfn.CONCAT(B470," : ", 0)</f>
        <v>E3_6_1_66 : 0</v>
      </c>
      <c r="G470" s="26" t="str">
        <f>_xlfn.CONCAT("0.00292 - (0.0093 * ",B470,"_mRNA)")</f>
        <v>0.00292 - (0.0093 * E3_6_1_66_mRNA)</v>
      </c>
      <c r="H470" s="26" t="str">
        <f>_xlfn.CONCAT("(0.278 * ",B470,"_mRNA)"," - (0.00000278 * ",B470,")")</f>
        <v>(0.278 * E3_6_1_66_mRNA) - (0.00000278 * E3_6_1_66)</v>
      </c>
      <c r="I470" s="26" t="str">
        <f>_xlfn.CONCAT("mRNA",A470,": -&gt; ",B470,"_mRNA | ",G470)</f>
        <v>mRNA469: -&gt; E3_6_1_66_mRNA | 0.00292 - (0.0093 * E3_6_1_66_mRNA)</v>
      </c>
      <c r="J470" s="26" t="str">
        <f>_xlfn.CONCAT("Peptide",A470,": -&gt; ",B470," | ",H470)</f>
        <v>Peptide469: -&gt; E3_6_1_66 | (0.278 * E3_6_1_66_mRNA) - (0.00000278 * E3_6_1_66)</v>
      </c>
    </row>
    <row r="471" spans="1:10" ht="31">
      <c r="A471" s="26">
        <f>ROW(A470)</f>
        <v>470</v>
      </c>
      <c r="B471" s="26" t="s">
        <v>17477</v>
      </c>
      <c r="C471" s="30" t="str">
        <f>_xlfn.CONCAT(B471,"_mRNA : ",B471,"_mRNA")</f>
        <v>E3_6_1_7_mRNA : E3_6_1_7_mRNA</v>
      </c>
      <c r="D471" s="30" t="str">
        <f>_xlfn.CONCAT(B471," : ", B471)</f>
        <v>E3_6_1_7 : E3_6_1_7</v>
      </c>
      <c r="E471" s="5" t="str">
        <f>_xlfn.CONCAT(B471,"_mRNA : ",0)</f>
        <v>E3_6_1_7_mRNA : 0</v>
      </c>
      <c r="F471" s="5" t="str">
        <f>_xlfn.CONCAT(B471," : ", 0)</f>
        <v>E3_6_1_7 : 0</v>
      </c>
      <c r="G471" s="26" t="str">
        <f>_xlfn.CONCAT("0.00292 - (0.0093 * ",B471,"_mRNA)")</f>
        <v>0.00292 - (0.0093 * E3_6_1_7_mRNA)</v>
      </c>
      <c r="H471" s="26" t="str">
        <f>_xlfn.CONCAT("(0.278 * ",B471,"_mRNA)"," - (0.00000278 * ",B471,")")</f>
        <v>(0.278 * E3_6_1_7_mRNA) - (0.00000278 * E3_6_1_7)</v>
      </c>
      <c r="I471" s="26" t="str">
        <f>_xlfn.CONCAT("mRNA",A471,": -&gt; ",B471,"_mRNA | ",G471)</f>
        <v>mRNA470: -&gt; E3_6_1_7_mRNA | 0.00292 - (0.0093 * E3_6_1_7_mRNA)</v>
      </c>
      <c r="J471" s="26" t="str">
        <f>_xlfn.CONCAT("Peptide",A471,": -&gt; ",B471," | ",H471)</f>
        <v>Peptide470: -&gt; E3_6_1_7 | (0.278 * E3_6_1_7_mRNA) - (0.00000278 * E3_6_1_7)</v>
      </c>
    </row>
    <row r="472" spans="1:10" ht="31">
      <c r="A472" s="26">
        <f>ROW(A471)</f>
        <v>471</v>
      </c>
      <c r="B472" s="26" t="s">
        <v>17478</v>
      </c>
      <c r="C472" s="30" t="str">
        <f>_xlfn.CONCAT(B472,"_mRNA : ",B472,"_mRNA")</f>
        <v>E3_6_1_9_mRNA : E3_6_1_9_mRNA</v>
      </c>
      <c r="D472" s="30" t="str">
        <f>_xlfn.CONCAT(B472," : ", B472)</f>
        <v>E3_6_1_9 : E3_6_1_9</v>
      </c>
      <c r="E472" s="5" t="str">
        <f>_xlfn.CONCAT(B472,"_mRNA : ",0)</f>
        <v>E3_6_1_9_mRNA : 0</v>
      </c>
      <c r="F472" s="5" t="str">
        <f>_xlfn.CONCAT(B472," : ", 0)</f>
        <v>E3_6_1_9 : 0</v>
      </c>
      <c r="G472" s="26" t="str">
        <f>_xlfn.CONCAT("0.00292 - (0.0093 * ",B472,"_mRNA)")</f>
        <v>0.00292 - (0.0093 * E3_6_1_9_mRNA)</v>
      </c>
      <c r="H472" s="26" t="str">
        <f>_xlfn.CONCAT("(0.278 * ",B472,"_mRNA)"," - (0.00000278 * ",B472,")")</f>
        <v>(0.278 * E3_6_1_9_mRNA) - (0.00000278 * E3_6_1_9)</v>
      </c>
      <c r="I472" s="26" t="str">
        <f>_xlfn.CONCAT("mRNA",A472,": -&gt; ",B472,"_mRNA | ",G472)</f>
        <v>mRNA471: -&gt; E3_6_1_9_mRNA | 0.00292 - (0.0093 * E3_6_1_9_mRNA)</v>
      </c>
      <c r="J472" s="26" t="str">
        <f>_xlfn.CONCAT("Peptide",A472,": -&gt; ",B472," | ",H472)</f>
        <v>Peptide471: -&gt; E3_6_1_9 | (0.278 * E3_6_1_9_mRNA) - (0.00000278 * E3_6_1_9)</v>
      </c>
    </row>
    <row r="473" spans="1:10" ht="31">
      <c r="A473" s="26">
        <f>ROW(A472)</f>
        <v>472</v>
      </c>
      <c r="B473" s="26" t="s">
        <v>17479</v>
      </c>
      <c r="C473" s="30" t="str">
        <f>_xlfn.CONCAT(B473,"_mRNA : ",B473,"_mRNA")</f>
        <v>E3_6_3_14_mRNA : E3_6_3_14_mRNA</v>
      </c>
      <c r="D473" s="30" t="str">
        <f>_xlfn.CONCAT(B473," : ", B473)</f>
        <v>E3_6_3_14 : E3_6_3_14</v>
      </c>
      <c r="E473" s="5" t="str">
        <f>_xlfn.CONCAT(B473,"_mRNA : ",0)</f>
        <v>E3_6_3_14_mRNA : 0</v>
      </c>
      <c r="F473" s="5" t="str">
        <f>_xlfn.CONCAT(B473," : ", 0)</f>
        <v>E3_6_3_14 : 0</v>
      </c>
      <c r="G473" s="26" t="str">
        <f>_xlfn.CONCAT("0.00292 - (0.0093 * ",B473,"_mRNA)")</f>
        <v>0.00292 - (0.0093 * E3_6_3_14_mRNA)</v>
      </c>
      <c r="H473" s="26" t="str">
        <f>_xlfn.CONCAT("(0.278 * ",B473,"_mRNA)"," - (0.00000278 * ",B473,")")</f>
        <v>(0.278 * E3_6_3_14_mRNA) - (0.00000278 * E3_6_3_14)</v>
      </c>
      <c r="I473" s="26" t="str">
        <f>_xlfn.CONCAT("mRNA",A473,": -&gt; ",B473,"_mRNA | ",G473)</f>
        <v>mRNA472: -&gt; E3_6_3_14_mRNA | 0.00292 - (0.0093 * E3_6_3_14_mRNA)</v>
      </c>
      <c r="J473" s="26" t="str">
        <f>_xlfn.CONCAT("Peptide",A473,": -&gt; ",B473," | ",H473)</f>
        <v>Peptide472: -&gt; E3_6_3_14 | (0.278 * E3_6_3_14_mRNA) - (0.00000278 * E3_6_3_14)</v>
      </c>
    </row>
    <row r="474" spans="1:10" ht="31">
      <c r="A474" s="26">
        <f>ROW(A473)</f>
        <v>473</v>
      </c>
      <c r="B474" s="26" t="s">
        <v>17480</v>
      </c>
      <c r="C474" s="30" t="str">
        <f>_xlfn.CONCAT(B474,"_mRNA : ",B474,"_mRNA")</f>
        <v>E3_6_5_5_mRNA : E3_6_5_5_mRNA</v>
      </c>
      <c r="D474" s="30" t="str">
        <f>_xlfn.CONCAT(B474," : ", B474)</f>
        <v>E3_6_5_5 : E3_6_5_5</v>
      </c>
      <c r="E474" s="5" t="str">
        <f>_xlfn.CONCAT(B474,"_mRNA : ",0)</f>
        <v>E3_6_5_5_mRNA : 0</v>
      </c>
      <c r="F474" s="5" t="str">
        <f>_xlfn.CONCAT(B474," : ", 0)</f>
        <v>E3_6_5_5 : 0</v>
      </c>
      <c r="G474" s="26" t="str">
        <f>_xlfn.CONCAT("0.00292 - (0.0093 * ",B474,"_mRNA)")</f>
        <v>0.00292 - (0.0093 * E3_6_5_5_mRNA)</v>
      </c>
      <c r="H474" s="26" t="str">
        <f>_xlfn.CONCAT("(0.278 * ",B474,"_mRNA)"," - (0.00000278 * ",B474,")")</f>
        <v>(0.278 * E3_6_5_5_mRNA) - (0.00000278 * E3_6_5_5)</v>
      </c>
      <c r="I474" s="26" t="str">
        <f>_xlfn.CONCAT("mRNA",A474,": -&gt; ",B474,"_mRNA | ",G474)</f>
        <v>mRNA473: -&gt; E3_6_5_5_mRNA | 0.00292 - (0.0093 * E3_6_5_5_mRNA)</v>
      </c>
      <c r="J474" s="26" t="str">
        <f>_xlfn.CONCAT("Peptide",A474,": -&gt; ",B474," | ",H474)</f>
        <v>Peptide473: -&gt; E3_6_5_5 | (0.278 * E3_6_5_5_mRNA) - (0.00000278 * E3_6_5_5)</v>
      </c>
    </row>
    <row r="475" spans="1:10" ht="31">
      <c r="A475" s="26">
        <f>ROW(A474)</f>
        <v>474</v>
      </c>
      <c r="B475" s="26" t="s">
        <v>17481</v>
      </c>
      <c r="C475" s="30" t="str">
        <f>_xlfn.CONCAT(B475,"_mRNA : ",B475,"_mRNA")</f>
        <v>E3_7_1_22_mRNA : E3_7_1_22_mRNA</v>
      </c>
      <c r="D475" s="30" t="str">
        <f>_xlfn.CONCAT(B475," : ", B475)</f>
        <v>E3_7_1_22 : E3_7_1_22</v>
      </c>
      <c r="E475" s="5" t="str">
        <f>_xlfn.CONCAT(B475,"_mRNA : ",0)</f>
        <v>E3_7_1_22_mRNA : 0</v>
      </c>
      <c r="F475" s="5" t="str">
        <f>_xlfn.CONCAT(B475," : ", 0)</f>
        <v>E3_7_1_22 : 0</v>
      </c>
      <c r="G475" s="26" t="str">
        <f>_xlfn.CONCAT("0.00292 - (0.0093 * ",B475,"_mRNA)")</f>
        <v>0.00292 - (0.0093 * E3_7_1_22_mRNA)</v>
      </c>
      <c r="H475" s="26" t="str">
        <f>_xlfn.CONCAT("(0.278 * ",B475,"_mRNA)"," - (0.00000278 * ",B475,")")</f>
        <v>(0.278 * E3_7_1_22_mRNA) - (0.00000278 * E3_7_1_22)</v>
      </c>
      <c r="I475" s="26" t="str">
        <f>_xlfn.CONCAT("mRNA",A475,": -&gt; ",B475,"_mRNA | ",G475)</f>
        <v>mRNA474: -&gt; E3_7_1_22_mRNA | 0.00292 - (0.0093 * E3_7_1_22_mRNA)</v>
      </c>
      <c r="J475" s="26" t="str">
        <f>_xlfn.CONCAT("Peptide",A475,": -&gt; ",B475," | ",H475)</f>
        <v>Peptide474: -&gt; E3_7_1_22 | (0.278 * E3_7_1_22_mRNA) - (0.00000278 * E3_7_1_22)</v>
      </c>
    </row>
    <row r="476" spans="1:10" ht="31">
      <c r="A476" s="26">
        <f>ROW(A475)</f>
        <v>475</v>
      </c>
      <c r="B476" s="26" t="s">
        <v>17482</v>
      </c>
      <c r="C476" s="30" t="str">
        <f>_xlfn.CONCAT(B476,"_mRNA : ",B476,"_mRNA")</f>
        <v>E3_9_1_2_mRNA : E3_9_1_2_mRNA</v>
      </c>
      <c r="D476" s="30" t="str">
        <f>_xlfn.CONCAT(B476," : ", B476)</f>
        <v>E3_9_1_2 : E3_9_1_2</v>
      </c>
      <c r="E476" s="5" t="str">
        <f>_xlfn.CONCAT(B476,"_mRNA : ",0)</f>
        <v>E3_9_1_2_mRNA : 0</v>
      </c>
      <c r="F476" s="5" t="str">
        <f>_xlfn.CONCAT(B476," : ", 0)</f>
        <v>E3_9_1_2 : 0</v>
      </c>
      <c r="G476" s="26" t="str">
        <f>_xlfn.CONCAT("0.00292 - (0.0093 * ",B476,"_mRNA)")</f>
        <v>0.00292 - (0.0093 * E3_9_1_2_mRNA)</v>
      </c>
      <c r="H476" s="26" t="str">
        <f>_xlfn.CONCAT("(0.278 * ",B476,"_mRNA)"," - (0.00000278 * ",B476,")")</f>
        <v>(0.278 * E3_9_1_2_mRNA) - (0.00000278 * E3_9_1_2)</v>
      </c>
      <c r="I476" s="26" t="str">
        <f>_xlfn.CONCAT("mRNA",A476,": -&gt; ",B476,"_mRNA | ",G476)</f>
        <v>mRNA475: -&gt; E3_9_1_2_mRNA | 0.00292 - (0.0093 * E3_9_1_2_mRNA)</v>
      </c>
      <c r="J476" s="26" t="str">
        <f>_xlfn.CONCAT("Peptide",A476,": -&gt; ",B476," | ",H476)</f>
        <v>Peptide475: -&gt; E3_9_1_2 | (0.278 * E3_9_1_2_mRNA) - (0.00000278 * E3_9_1_2)</v>
      </c>
    </row>
    <row r="477" spans="1:10" ht="31">
      <c r="A477" s="26">
        <f>ROW(A476)</f>
        <v>476</v>
      </c>
      <c r="B477" s="26" t="s">
        <v>17483</v>
      </c>
      <c r="C477" s="30" t="str">
        <f>_xlfn.CONCAT(B477,"_mRNA : ",B477,"_mRNA")</f>
        <v>E4_1_1_100_mRNA : E4_1_1_100_mRNA</v>
      </c>
      <c r="D477" s="30" t="str">
        <f>_xlfn.CONCAT(B477," : ", B477)</f>
        <v>E4_1_1_100 : E4_1_1_100</v>
      </c>
      <c r="E477" s="5" t="str">
        <f>_xlfn.CONCAT(B477,"_mRNA : ",0)</f>
        <v>E4_1_1_100_mRNA : 0</v>
      </c>
      <c r="F477" s="5" t="str">
        <f>_xlfn.CONCAT(B477," : ", 0)</f>
        <v>E4_1_1_100 : 0</v>
      </c>
      <c r="G477" s="26" t="str">
        <f>_xlfn.CONCAT("0.00292 - (0.0093 * ",B477,"_mRNA)")</f>
        <v>0.00292 - (0.0093 * E4_1_1_100_mRNA)</v>
      </c>
      <c r="H477" s="26" t="str">
        <f>_xlfn.CONCAT("(0.278 * ",B477,"_mRNA)"," - (0.00000278 * ",B477,")")</f>
        <v>(0.278 * E4_1_1_100_mRNA) - (0.00000278 * E4_1_1_100)</v>
      </c>
      <c r="I477" s="26" t="str">
        <f>_xlfn.CONCAT("mRNA",A477,": -&gt; ",B477,"_mRNA | ",G477)</f>
        <v>mRNA476: -&gt; E4_1_1_100_mRNA | 0.00292 - (0.0093 * E4_1_1_100_mRNA)</v>
      </c>
      <c r="J477" s="26" t="str">
        <f>_xlfn.CONCAT("Peptide",A477,": -&gt; ",B477," | ",H477)</f>
        <v>Peptide476: -&gt; E4_1_1_100 | (0.278 * E4_1_1_100_mRNA) - (0.00000278 * E4_1_1_100)</v>
      </c>
    </row>
    <row r="478" spans="1:10" ht="31">
      <c r="A478" s="26">
        <f>ROW(A477)</f>
        <v>477</v>
      </c>
      <c r="B478" s="26" t="s">
        <v>17484</v>
      </c>
      <c r="C478" s="30" t="str">
        <f>_xlfn.CONCAT(B478,"_mRNA : ",B478,"_mRNA")</f>
        <v>E4_1_1_102_mRNA : E4_1_1_102_mRNA</v>
      </c>
      <c r="D478" s="30" t="str">
        <f>_xlfn.CONCAT(B478," : ", B478)</f>
        <v>E4_1_1_102 : E4_1_1_102</v>
      </c>
      <c r="E478" s="5" t="str">
        <f>_xlfn.CONCAT(B478,"_mRNA : ",0)</f>
        <v>E4_1_1_102_mRNA : 0</v>
      </c>
      <c r="F478" s="5" t="str">
        <f>_xlfn.CONCAT(B478," : ", 0)</f>
        <v>E4_1_1_102 : 0</v>
      </c>
      <c r="G478" s="26" t="str">
        <f>_xlfn.CONCAT("0.00292 - (0.0093 * ",B478,"_mRNA)")</f>
        <v>0.00292 - (0.0093 * E4_1_1_102_mRNA)</v>
      </c>
      <c r="H478" s="26" t="str">
        <f>_xlfn.CONCAT("(0.278 * ",B478,"_mRNA)"," - (0.00000278 * ",B478,")")</f>
        <v>(0.278 * E4_1_1_102_mRNA) - (0.00000278 * E4_1_1_102)</v>
      </c>
      <c r="I478" s="26" t="str">
        <f>_xlfn.CONCAT("mRNA",A478,": -&gt; ",B478,"_mRNA | ",G478)</f>
        <v>mRNA477: -&gt; E4_1_1_102_mRNA | 0.00292 - (0.0093 * E4_1_1_102_mRNA)</v>
      </c>
      <c r="J478" s="26" t="str">
        <f>_xlfn.CONCAT("Peptide",A478,": -&gt; ",B478," | ",H478)</f>
        <v>Peptide477: -&gt; E4_1_1_102 | (0.278 * E4_1_1_102_mRNA) - (0.00000278 * E4_1_1_102)</v>
      </c>
    </row>
    <row r="479" spans="1:10" ht="31">
      <c r="A479" s="26">
        <f>ROW(A478)</f>
        <v>478</v>
      </c>
      <c r="B479" s="26" t="s">
        <v>17485</v>
      </c>
      <c r="C479" s="30" t="str">
        <f>_xlfn.CONCAT(B479,"_mRNA : ",B479,"_mRNA")</f>
        <v>E4_1_1_11_mRNA : E4_1_1_11_mRNA</v>
      </c>
      <c r="D479" s="30" t="str">
        <f>_xlfn.CONCAT(B479," : ", B479)</f>
        <v>E4_1_1_11 : E4_1_1_11</v>
      </c>
      <c r="E479" s="5" t="str">
        <f>_xlfn.CONCAT(B479,"_mRNA : ",0)</f>
        <v>E4_1_1_11_mRNA : 0</v>
      </c>
      <c r="F479" s="5" t="str">
        <f>_xlfn.CONCAT(B479," : ", 0)</f>
        <v>E4_1_1_11 : 0</v>
      </c>
      <c r="G479" s="26" t="str">
        <f>_xlfn.CONCAT("0.00292 - (0.0093 * ",B479,"_mRNA)")</f>
        <v>0.00292 - (0.0093 * E4_1_1_11_mRNA)</v>
      </c>
      <c r="H479" s="26" t="str">
        <f>_xlfn.CONCAT("(0.278 * ",B479,"_mRNA)"," - (0.00000278 * ",B479,")")</f>
        <v>(0.278 * E4_1_1_11_mRNA) - (0.00000278 * E4_1_1_11)</v>
      </c>
      <c r="I479" s="26" t="str">
        <f>_xlfn.CONCAT("mRNA",A479,": -&gt; ",B479,"_mRNA | ",G479)</f>
        <v>mRNA478: -&gt; E4_1_1_11_mRNA | 0.00292 - (0.0093 * E4_1_1_11_mRNA)</v>
      </c>
      <c r="J479" s="26" t="str">
        <f>_xlfn.CONCAT("Peptide",A479,": -&gt; ",B479," | ",H479)</f>
        <v>Peptide478: -&gt; E4_1_1_11 | (0.278 * E4_1_1_11_mRNA) - (0.00000278 * E4_1_1_11)</v>
      </c>
    </row>
    <row r="480" spans="1:10" ht="31">
      <c r="A480" s="26">
        <f>ROW(A479)</f>
        <v>479</v>
      </c>
      <c r="B480" s="26" t="s">
        <v>17486</v>
      </c>
      <c r="C480" s="30" t="str">
        <f>_xlfn.CONCAT(B480,"_mRNA : ",B480,"_mRNA")</f>
        <v>E4_1_1_19_mRNA : E4_1_1_19_mRNA</v>
      </c>
      <c r="D480" s="30" t="str">
        <f>_xlfn.CONCAT(B480," : ", B480)</f>
        <v>E4_1_1_19 : E4_1_1_19</v>
      </c>
      <c r="E480" s="5" t="str">
        <f>_xlfn.CONCAT(B480,"_mRNA : ",0)</f>
        <v>E4_1_1_19_mRNA : 0</v>
      </c>
      <c r="F480" s="5" t="str">
        <f>_xlfn.CONCAT(B480," : ", 0)</f>
        <v>E4_1_1_19 : 0</v>
      </c>
      <c r="G480" s="26" t="str">
        <f>_xlfn.CONCAT("0.00292 - (0.0093 * ",B480,"_mRNA)")</f>
        <v>0.00292 - (0.0093 * E4_1_1_19_mRNA)</v>
      </c>
      <c r="H480" s="26" t="str">
        <f>_xlfn.CONCAT("(0.278 * ",B480,"_mRNA)"," - (0.00000278 * ",B480,")")</f>
        <v>(0.278 * E4_1_1_19_mRNA) - (0.00000278 * E4_1_1_19)</v>
      </c>
      <c r="I480" s="26" t="str">
        <f>_xlfn.CONCAT("mRNA",A480,": -&gt; ",B480,"_mRNA | ",G480)</f>
        <v>mRNA479: -&gt; E4_1_1_19_mRNA | 0.00292 - (0.0093 * E4_1_1_19_mRNA)</v>
      </c>
      <c r="J480" s="26" t="str">
        <f>_xlfn.CONCAT("Peptide",A480,": -&gt; ",B480," | ",H480)</f>
        <v>Peptide479: -&gt; E4_1_1_19 | (0.278 * E4_1_1_19_mRNA) - (0.00000278 * E4_1_1_19)</v>
      </c>
    </row>
    <row r="481" spans="1:10" ht="31">
      <c r="A481" s="26">
        <f>ROW(A480)</f>
        <v>480</v>
      </c>
      <c r="B481" s="26" t="s">
        <v>17487</v>
      </c>
      <c r="C481" s="30" t="str">
        <f>_xlfn.CONCAT(B481,"_mRNA : ",B481,"_mRNA")</f>
        <v>E4_1_1_2_mRNA : E4_1_1_2_mRNA</v>
      </c>
      <c r="D481" s="30" t="str">
        <f>_xlfn.CONCAT(B481," : ", B481)</f>
        <v>E4_1_1_2 : E4_1_1_2</v>
      </c>
      <c r="E481" s="5" t="str">
        <f>_xlfn.CONCAT(B481,"_mRNA : ",0)</f>
        <v>E4_1_1_2_mRNA : 0</v>
      </c>
      <c r="F481" s="5" t="str">
        <f>_xlfn.CONCAT(B481," : ", 0)</f>
        <v>E4_1_1_2 : 0</v>
      </c>
      <c r="G481" s="26" t="str">
        <f>_xlfn.CONCAT("0.00292 - (0.0093 * ",B481,"_mRNA)")</f>
        <v>0.00292 - (0.0093 * E4_1_1_2_mRNA)</v>
      </c>
      <c r="H481" s="26" t="str">
        <f>_xlfn.CONCAT("(0.278 * ",B481,"_mRNA)"," - (0.00000278 * ",B481,")")</f>
        <v>(0.278 * E4_1_1_2_mRNA) - (0.00000278 * E4_1_1_2)</v>
      </c>
      <c r="I481" s="26" t="str">
        <f>_xlfn.CONCAT("mRNA",A481,": -&gt; ",B481,"_mRNA | ",G481)</f>
        <v>mRNA480: -&gt; E4_1_1_2_mRNA | 0.00292 - (0.0093 * E4_1_1_2_mRNA)</v>
      </c>
      <c r="J481" s="26" t="str">
        <f>_xlfn.CONCAT("Peptide",A481,": -&gt; ",B481," | ",H481)</f>
        <v>Peptide480: -&gt; E4_1_1_2 | (0.278 * E4_1_1_2_mRNA) - (0.00000278 * E4_1_1_2)</v>
      </c>
    </row>
    <row r="482" spans="1:10" ht="31">
      <c r="A482" s="26">
        <f>ROW(A481)</f>
        <v>481</v>
      </c>
      <c r="B482" s="26" t="s">
        <v>17488</v>
      </c>
      <c r="C482" s="30" t="str">
        <f>_xlfn.CONCAT(B482,"_mRNA : ",B482,"_mRNA")</f>
        <v>E4_1_1_20_mRNA : E4_1_1_20_mRNA</v>
      </c>
      <c r="D482" s="30" t="str">
        <f>_xlfn.CONCAT(B482," : ", B482)</f>
        <v>E4_1_1_20 : E4_1_1_20</v>
      </c>
      <c r="E482" s="5" t="str">
        <f>_xlfn.CONCAT(B482,"_mRNA : ",0)</f>
        <v>E4_1_1_20_mRNA : 0</v>
      </c>
      <c r="F482" s="5" t="str">
        <f>_xlfn.CONCAT(B482," : ", 0)</f>
        <v>E4_1_1_20 : 0</v>
      </c>
      <c r="G482" s="26" t="str">
        <f>_xlfn.CONCAT("0.00292 - (0.0093 * ",B482,"_mRNA)")</f>
        <v>0.00292 - (0.0093 * E4_1_1_20_mRNA)</v>
      </c>
      <c r="H482" s="26" t="str">
        <f>_xlfn.CONCAT("(0.278 * ",B482,"_mRNA)"," - (0.00000278 * ",B482,")")</f>
        <v>(0.278 * E4_1_1_20_mRNA) - (0.00000278 * E4_1_1_20)</v>
      </c>
      <c r="I482" s="26" t="str">
        <f>_xlfn.CONCAT("mRNA",A482,": -&gt; ",B482,"_mRNA | ",G482)</f>
        <v>mRNA481: -&gt; E4_1_1_20_mRNA | 0.00292 - (0.0093 * E4_1_1_20_mRNA)</v>
      </c>
      <c r="J482" s="26" t="str">
        <f>_xlfn.CONCAT("Peptide",A482,": -&gt; ",B482," | ",H482)</f>
        <v>Peptide481: -&gt; E4_1_1_20 | (0.278 * E4_1_1_20_mRNA) - (0.00000278 * E4_1_1_20)</v>
      </c>
    </row>
    <row r="483" spans="1:10" ht="31">
      <c r="A483" s="26">
        <f>ROW(A482)</f>
        <v>482</v>
      </c>
      <c r="B483" s="26" t="s">
        <v>17489</v>
      </c>
      <c r="C483" s="30" t="str">
        <f>_xlfn.CONCAT(B483,"_mRNA : ",B483,"_mRNA")</f>
        <v>E4_1_1_23_mRNA : E4_1_1_23_mRNA</v>
      </c>
      <c r="D483" s="30" t="str">
        <f>_xlfn.CONCAT(B483," : ", B483)</f>
        <v>E4_1_1_23 : E4_1_1_23</v>
      </c>
      <c r="E483" s="5" t="str">
        <f>_xlfn.CONCAT(B483,"_mRNA : ",0)</f>
        <v>E4_1_1_23_mRNA : 0</v>
      </c>
      <c r="F483" s="5" t="str">
        <f>_xlfn.CONCAT(B483," : ", 0)</f>
        <v>E4_1_1_23 : 0</v>
      </c>
      <c r="G483" s="26" t="str">
        <f>_xlfn.CONCAT("0.00292 - (0.0093 * ",B483,"_mRNA)")</f>
        <v>0.00292 - (0.0093 * E4_1_1_23_mRNA)</v>
      </c>
      <c r="H483" s="26" t="str">
        <f>_xlfn.CONCAT("(0.278 * ",B483,"_mRNA)"," - (0.00000278 * ",B483,")")</f>
        <v>(0.278 * E4_1_1_23_mRNA) - (0.00000278 * E4_1_1_23)</v>
      </c>
      <c r="I483" s="26" t="str">
        <f>_xlfn.CONCAT("mRNA",A483,": -&gt; ",B483,"_mRNA | ",G483)</f>
        <v>mRNA482: -&gt; E4_1_1_23_mRNA | 0.00292 - (0.0093 * E4_1_1_23_mRNA)</v>
      </c>
      <c r="J483" s="26" t="str">
        <f>_xlfn.CONCAT("Peptide",A483,": -&gt; ",B483," | ",H483)</f>
        <v>Peptide482: -&gt; E4_1_1_23 | (0.278 * E4_1_1_23_mRNA) - (0.00000278 * E4_1_1_23)</v>
      </c>
    </row>
    <row r="484" spans="1:10" ht="31">
      <c r="A484" s="26">
        <f>ROW(A483)</f>
        <v>483</v>
      </c>
      <c r="B484" s="26" t="s">
        <v>17490</v>
      </c>
      <c r="C484" s="30" t="str">
        <f>_xlfn.CONCAT(B484,"_mRNA : ",B484,"_mRNA")</f>
        <v>E4_1_1_36_mRNA : E4_1_1_36_mRNA</v>
      </c>
      <c r="D484" s="30" t="str">
        <f>_xlfn.CONCAT(B484," : ", B484)</f>
        <v>E4_1_1_36 : E4_1_1_36</v>
      </c>
      <c r="E484" s="5" t="str">
        <f>_xlfn.CONCAT(B484,"_mRNA : ",0)</f>
        <v>E4_1_1_36_mRNA : 0</v>
      </c>
      <c r="F484" s="5" t="str">
        <f>_xlfn.CONCAT(B484," : ", 0)</f>
        <v>E4_1_1_36 : 0</v>
      </c>
      <c r="G484" s="26" t="str">
        <f>_xlfn.CONCAT("0.00292 - (0.0093 * ",B484,"_mRNA)")</f>
        <v>0.00292 - (0.0093 * E4_1_1_36_mRNA)</v>
      </c>
      <c r="H484" s="26" t="str">
        <f>_xlfn.CONCAT("(0.278 * ",B484,"_mRNA)"," - (0.00000278 * ",B484,")")</f>
        <v>(0.278 * E4_1_1_36_mRNA) - (0.00000278 * E4_1_1_36)</v>
      </c>
      <c r="I484" s="26" t="str">
        <f>_xlfn.CONCAT("mRNA",A484,": -&gt; ",B484,"_mRNA | ",G484)</f>
        <v>mRNA483: -&gt; E4_1_1_36_mRNA | 0.00292 - (0.0093 * E4_1_1_36_mRNA)</v>
      </c>
      <c r="J484" s="26" t="str">
        <f>_xlfn.CONCAT("Peptide",A484,": -&gt; ",B484," | ",H484)</f>
        <v>Peptide483: -&gt; E4_1_1_36 | (0.278 * E4_1_1_36_mRNA) - (0.00000278 * E4_1_1_36)</v>
      </c>
    </row>
    <row r="485" spans="1:10" ht="31">
      <c r="A485" s="26">
        <f>ROW(A484)</f>
        <v>484</v>
      </c>
      <c r="B485" s="26" t="s">
        <v>17491</v>
      </c>
      <c r="C485" s="30" t="str">
        <f>_xlfn.CONCAT(B485,"_mRNA : ",B485,"_mRNA")</f>
        <v>E4_1_1_37_mRNA : E4_1_1_37_mRNA</v>
      </c>
      <c r="D485" s="30" t="str">
        <f>_xlfn.CONCAT(B485," : ", B485)</f>
        <v>E4_1_1_37 : E4_1_1_37</v>
      </c>
      <c r="E485" s="5" t="str">
        <f>_xlfn.CONCAT(B485,"_mRNA : ",0)</f>
        <v>E4_1_1_37_mRNA : 0</v>
      </c>
      <c r="F485" s="5" t="str">
        <f>_xlfn.CONCAT(B485," : ", 0)</f>
        <v>E4_1_1_37 : 0</v>
      </c>
      <c r="G485" s="26" t="str">
        <f>_xlfn.CONCAT("0.00292 - (0.0093 * ",B485,"_mRNA)")</f>
        <v>0.00292 - (0.0093 * E4_1_1_37_mRNA)</v>
      </c>
      <c r="H485" s="26" t="str">
        <f>_xlfn.CONCAT("(0.278 * ",B485,"_mRNA)"," - (0.00000278 * ",B485,")")</f>
        <v>(0.278 * E4_1_1_37_mRNA) - (0.00000278 * E4_1_1_37)</v>
      </c>
      <c r="I485" s="26" t="str">
        <f>_xlfn.CONCAT("mRNA",A485,": -&gt; ",B485,"_mRNA | ",G485)</f>
        <v>mRNA484: -&gt; E4_1_1_37_mRNA | 0.00292 - (0.0093 * E4_1_1_37_mRNA)</v>
      </c>
      <c r="J485" s="26" t="str">
        <f>_xlfn.CONCAT("Peptide",A485,": -&gt; ",B485," | ",H485)</f>
        <v>Peptide484: -&gt; E4_1_1_37 | (0.278 * E4_1_1_37_mRNA) - (0.00000278 * E4_1_1_37)</v>
      </c>
    </row>
    <row r="486" spans="1:10" ht="31">
      <c r="A486" s="26">
        <f>ROW(A485)</f>
        <v>485</v>
      </c>
      <c r="B486" s="26" t="s">
        <v>17492</v>
      </c>
      <c r="C486" s="30" t="str">
        <f>_xlfn.CONCAT(B486,"_mRNA : ",B486,"_mRNA")</f>
        <v>E4_1_1_44_mRNA : E4_1_1_44_mRNA</v>
      </c>
      <c r="D486" s="30" t="str">
        <f>_xlfn.CONCAT(B486," : ", B486)</f>
        <v>E4_1_1_44 : E4_1_1_44</v>
      </c>
      <c r="E486" s="5" t="str">
        <f>_xlfn.CONCAT(B486,"_mRNA : ",0)</f>
        <v>E4_1_1_44_mRNA : 0</v>
      </c>
      <c r="F486" s="5" t="str">
        <f>_xlfn.CONCAT(B486," : ", 0)</f>
        <v>E4_1_1_44 : 0</v>
      </c>
      <c r="G486" s="26" t="str">
        <f>_xlfn.CONCAT("0.00292 - (0.0093 * ",B486,"_mRNA)")</f>
        <v>0.00292 - (0.0093 * E4_1_1_44_mRNA)</v>
      </c>
      <c r="H486" s="26" t="str">
        <f>_xlfn.CONCAT("(0.278 * ",B486,"_mRNA)"," - (0.00000278 * ",B486,")")</f>
        <v>(0.278 * E4_1_1_44_mRNA) - (0.00000278 * E4_1_1_44)</v>
      </c>
      <c r="I486" s="26" t="str">
        <f>_xlfn.CONCAT("mRNA",A486,": -&gt; ",B486,"_mRNA | ",G486)</f>
        <v>mRNA485: -&gt; E4_1_1_44_mRNA | 0.00292 - (0.0093 * E4_1_1_44_mRNA)</v>
      </c>
      <c r="J486" s="26" t="str">
        <f>_xlfn.CONCAT("Peptide",A486,": -&gt; ",B486," | ",H486)</f>
        <v>Peptide485: -&gt; E4_1_1_44 | (0.278 * E4_1_1_44_mRNA) - (0.00000278 * E4_1_1_44)</v>
      </c>
    </row>
    <row r="487" spans="1:10" ht="31">
      <c r="A487" s="26">
        <f>ROW(A486)</f>
        <v>486</v>
      </c>
      <c r="B487" s="26" t="s">
        <v>17493</v>
      </c>
      <c r="C487" s="30" t="str">
        <f>_xlfn.CONCAT(B487,"_mRNA : ",B487,"_mRNA")</f>
        <v>E4_1_1_49_mRNA : E4_1_1_49_mRNA</v>
      </c>
      <c r="D487" s="30" t="str">
        <f>_xlfn.CONCAT(B487," : ", B487)</f>
        <v>E4_1_1_49 : E4_1_1_49</v>
      </c>
      <c r="E487" s="5" t="str">
        <f>_xlfn.CONCAT(B487,"_mRNA : ",0)</f>
        <v>E4_1_1_49_mRNA : 0</v>
      </c>
      <c r="F487" s="5" t="str">
        <f>_xlfn.CONCAT(B487," : ", 0)</f>
        <v>E4_1_1_49 : 0</v>
      </c>
      <c r="G487" s="26" t="str">
        <f>_xlfn.CONCAT("0.00292 - (0.0093 * ",B487,"_mRNA)")</f>
        <v>0.00292 - (0.0093 * E4_1_1_49_mRNA)</v>
      </c>
      <c r="H487" s="26" t="str">
        <f>_xlfn.CONCAT("(0.278 * ",B487,"_mRNA)"," - (0.00000278 * ",B487,")")</f>
        <v>(0.278 * E4_1_1_49_mRNA) - (0.00000278 * E4_1_1_49)</v>
      </c>
      <c r="I487" s="26" t="str">
        <f>_xlfn.CONCAT("mRNA",A487,": -&gt; ",B487,"_mRNA | ",G487)</f>
        <v>mRNA486: -&gt; E4_1_1_49_mRNA | 0.00292 - (0.0093 * E4_1_1_49_mRNA)</v>
      </c>
      <c r="J487" s="26" t="str">
        <f>_xlfn.CONCAT("Peptide",A487,": -&gt; ",B487," | ",H487)</f>
        <v>Peptide486: -&gt; E4_1_1_49 | (0.278 * E4_1_1_49_mRNA) - (0.00000278 * E4_1_1_49)</v>
      </c>
    </row>
    <row r="488" spans="1:10" ht="31">
      <c r="A488" s="26">
        <f>ROW(A487)</f>
        <v>487</v>
      </c>
      <c r="B488" s="26" t="s">
        <v>17494</v>
      </c>
      <c r="C488" s="30" t="str">
        <f>_xlfn.CONCAT(B488,"_mRNA : ",B488,"_mRNA")</f>
        <v>E4_1_1_5_mRNA : E4_1_1_5_mRNA</v>
      </c>
      <c r="D488" s="30" t="str">
        <f>_xlfn.CONCAT(B488," : ", B488)</f>
        <v>E4_1_1_5 : E4_1_1_5</v>
      </c>
      <c r="E488" s="5" t="str">
        <f>_xlfn.CONCAT(B488,"_mRNA : ",0)</f>
        <v>E4_1_1_5_mRNA : 0</v>
      </c>
      <c r="F488" s="5" t="str">
        <f>_xlfn.CONCAT(B488," : ", 0)</f>
        <v>E4_1_1_5 : 0</v>
      </c>
      <c r="G488" s="26" t="str">
        <f>_xlfn.CONCAT("0.00292 - (0.0093 * ",B488,"_mRNA)")</f>
        <v>0.00292 - (0.0093 * E4_1_1_5_mRNA)</v>
      </c>
      <c r="H488" s="26" t="str">
        <f>_xlfn.CONCAT("(0.278 * ",B488,"_mRNA)"," - (0.00000278 * ",B488,")")</f>
        <v>(0.278 * E4_1_1_5_mRNA) - (0.00000278 * E4_1_1_5)</v>
      </c>
      <c r="I488" s="26" t="str">
        <f>_xlfn.CONCAT("mRNA",A488,": -&gt; ",B488,"_mRNA | ",G488)</f>
        <v>mRNA487: -&gt; E4_1_1_5_mRNA | 0.00292 - (0.0093 * E4_1_1_5_mRNA)</v>
      </c>
      <c r="J488" s="26" t="str">
        <f>_xlfn.CONCAT("Peptide",A488,": -&gt; ",B488," | ",H488)</f>
        <v>Peptide487: -&gt; E4_1_1_5 | (0.278 * E4_1_1_5_mRNA) - (0.00000278 * E4_1_1_5)</v>
      </c>
    </row>
    <row r="489" spans="1:10" ht="31">
      <c r="A489" s="26">
        <f>ROW(A488)</f>
        <v>488</v>
      </c>
      <c r="B489" s="26" t="s">
        <v>17495</v>
      </c>
      <c r="C489" s="30" t="str">
        <f>_xlfn.CONCAT(B489,"_mRNA : ",B489,"_mRNA")</f>
        <v>E4_1_1_50_mRNA : E4_1_1_50_mRNA</v>
      </c>
      <c r="D489" s="30" t="str">
        <f>_xlfn.CONCAT(B489," : ", B489)</f>
        <v>E4_1_1_50 : E4_1_1_50</v>
      </c>
      <c r="E489" s="5" t="str">
        <f>_xlfn.CONCAT(B489,"_mRNA : ",0)</f>
        <v>E4_1_1_50_mRNA : 0</v>
      </c>
      <c r="F489" s="5" t="str">
        <f>_xlfn.CONCAT(B489," : ", 0)</f>
        <v>E4_1_1_50 : 0</v>
      </c>
      <c r="G489" s="26" t="str">
        <f>_xlfn.CONCAT("0.00292 - (0.0093 * ",B489,"_mRNA)")</f>
        <v>0.00292 - (0.0093 * E4_1_1_50_mRNA)</v>
      </c>
      <c r="H489" s="26" t="str">
        <f>_xlfn.CONCAT("(0.278 * ",B489,"_mRNA)"," - (0.00000278 * ",B489,")")</f>
        <v>(0.278 * E4_1_1_50_mRNA) - (0.00000278 * E4_1_1_50)</v>
      </c>
      <c r="I489" s="26" t="str">
        <f>_xlfn.CONCAT("mRNA",A489,": -&gt; ",B489,"_mRNA | ",G489)</f>
        <v>mRNA488: -&gt; E4_1_1_50_mRNA | 0.00292 - (0.0093 * E4_1_1_50_mRNA)</v>
      </c>
      <c r="J489" s="26" t="str">
        <f>_xlfn.CONCAT("Peptide",A489,": -&gt; ",B489," | ",H489)</f>
        <v>Peptide488: -&gt; E4_1_1_50 | (0.278 * E4_1_1_50_mRNA) - (0.00000278 * E4_1_1_50)</v>
      </c>
    </row>
    <row r="490" spans="1:10" ht="31">
      <c r="A490" s="26">
        <f>ROW(A489)</f>
        <v>489</v>
      </c>
      <c r="B490" s="26" t="s">
        <v>17496</v>
      </c>
      <c r="C490" s="30" t="str">
        <f>_xlfn.CONCAT(B490,"_mRNA : ",B490,"_mRNA")</f>
        <v>E4_1_1_61_mRNA : E4_1_1_61_mRNA</v>
      </c>
      <c r="D490" s="30" t="str">
        <f>_xlfn.CONCAT(B490," : ", B490)</f>
        <v>E4_1_1_61 : E4_1_1_61</v>
      </c>
      <c r="E490" s="5" t="str">
        <f>_xlfn.CONCAT(B490,"_mRNA : ",0)</f>
        <v>E4_1_1_61_mRNA : 0</v>
      </c>
      <c r="F490" s="5" t="str">
        <f>_xlfn.CONCAT(B490," : ", 0)</f>
        <v>E4_1_1_61 : 0</v>
      </c>
      <c r="G490" s="26" t="str">
        <f>_xlfn.CONCAT("0.00292 - (0.0093 * ",B490,"_mRNA)")</f>
        <v>0.00292 - (0.0093 * E4_1_1_61_mRNA)</v>
      </c>
      <c r="H490" s="26" t="str">
        <f>_xlfn.CONCAT("(0.278 * ",B490,"_mRNA)"," - (0.00000278 * ",B490,")")</f>
        <v>(0.278 * E4_1_1_61_mRNA) - (0.00000278 * E4_1_1_61)</v>
      </c>
      <c r="I490" s="26" t="str">
        <f>_xlfn.CONCAT("mRNA",A490,": -&gt; ",B490,"_mRNA | ",G490)</f>
        <v>mRNA489: -&gt; E4_1_1_61_mRNA | 0.00292 - (0.0093 * E4_1_1_61_mRNA)</v>
      </c>
      <c r="J490" s="26" t="str">
        <f>_xlfn.CONCAT("Peptide",A490,": -&gt; ",B490," | ",H490)</f>
        <v>Peptide489: -&gt; E4_1_1_61 | (0.278 * E4_1_1_61_mRNA) - (0.00000278 * E4_1_1_61)</v>
      </c>
    </row>
    <row r="491" spans="1:10" ht="31">
      <c r="A491" s="26">
        <f>ROW(A490)</f>
        <v>490</v>
      </c>
      <c r="B491" s="26" t="s">
        <v>17497</v>
      </c>
      <c r="C491" s="30" t="str">
        <f>_xlfn.CONCAT(B491,"_mRNA : ",B491,"_mRNA")</f>
        <v>E4_1_1_65_mRNA : E4_1_1_65_mRNA</v>
      </c>
      <c r="D491" s="30" t="str">
        <f>_xlfn.CONCAT(B491," : ", B491)</f>
        <v>E4_1_1_65 : E4_1_1_65</v>
      </c>
      <c r="E491" s="5" t="str">
        <f>_xlfn.CONCAT(B491,"_mRNA : ",0)</f>
        <v>E4_1_1_65_mRNA : 0</v>
      </c>
      <c r="F491" s="5" t="str">
        <f>_xlfn.CONCAT(B491," : ", 0)</f>
        <v>E4_1_1_65 : 0</v>
      </c>
      <c r="G491" s="26" t="str">
        <f>_xlfn.CONCAT("0.00292 - (0.0093 * ",B491,"_mRNA)")</f>
        <v>0.00292 - (0.0093 * E4_1_1_65_mRNA)</v>
      </c>
      <c r="H491" s="26" t="str">
        <f>_xlfn.CONCAT("(0.278 * ",B491,"_mRNA)"," - (0.00000278 * ",B491,")")</f>
        <v>(0.278 * E4_1_1_65_mRNA) - (0.00000278 * E4_1_1_65)</v>
      </c>
      <c r="I491" s="26" t="str">
        <f>_xlfn.CONCAT("mRNA",A491,": -&gt; ",B491,"_mRNA | ",G491)</f>
        <v>mRNA490: -&gt; E4_1_1_65_mRNA | 0.00292 - (0.0093 * E4_1_1_65_mRNA)</v>
      </c>
      <c r="J491" s="26" t="str">
        <f>_xlfn.CONCAT("Peptide",A491,": -&gt; ",B491," | ",H491)</f>
        <v>Peptide490: -&gt; E4_1_1_65 | (0.278 * E4_1_1_65_mRNA) - (0.00000278 * E4_1_1_65)</v>
      </c>
    </row>
    <row r="492" spans="1:10" ht="31">
      <c r="A492" s="26">
        <f>ROW(A491)</f>
        <v>491</v>
      </c>
      <c r="B492" s="26" t="s">
        <v>17498</v>
      </c>
      <c r="C492" s="30" t="str">
        <f>_xlfn.CONCAT(B492,"_mRNA : ",B492,"_mRNA")</f>
        <v>E4_1_1_73_mRNA : E4_1_1_73_mRNA</v>
      </c>
      <c r="D492" s="30" t="str">
        <f>_xlfn.CONCAT(B492," : ", B492)</f>
        <v>E4_1_1_73 : E4_1_1_73</v>
      </c>
      <c r="E492" s="5" t="str">
        <f>_xlfn.CONCAT(B492,"_mRNA : ",0)</f>
        <v>E4_1_1_73_mRNA : 0</v>
      </c>
      <c r="F492" s="5" t="str">
        <f>_xlfn.CONCAT(B492," : ", 0)</f>
        <v>E4_1_1_73 : 0</v>
      </c>
      <c r="G492" s="26" t="str">
        <f>_xlfn.CONCAT("0.00292 - (0.0093 * ",B492,"_mRNA)")</f>
        <v>0.00292 - (0.0093 * E4_1_1_73_mRNA)</v>
      </c>
      <c r="H492" s="26" t="str">
        <f>_xlfn.CONCAT("(0.278 * ",B492,"_mRNA)"," - (0.00000278 * ",B492,")")</f>
        <v>(0.278 * E4_1_1_73_mRNA) - (0.00000278 * E4_1_1_73)</v>
      </c>
      <c r="I492" s="26" t="str">
        <f>_xlfn.CONCAT("mRNA",A492,": -&gt; ",B492,"_mRNA | ",G492)</f>
        <v>mRNA491: -&gt; E4_1_1_73_mRNA | 0.00292 - (0.0093 * E4_1_1_73_mRNA)</v>
      </c>
      <c r="J492" s="26" t="str">
        <f>_xlfn.CONCAT("Peptide",A492,": -&gt; ",B492," | ",H492)</f>
        <v>Peptide491: -&gt; E4_1_1_73 | (0.278 * E4_1_1_73_mRNA) - (0.00000278 * E4_1_1_73)</v>
      </c>
    </row>
    <row r="493" spans="1:10" ht="31">
      <c r="A493" s="26">
        <f>ROW(A492)</f>
        <v>492</v>
      </c>
      <c r="B493" s="26" t="s">
        <v>17499</v>
      </c>
      <c r="C493" s="30" t="str">
        <f>_xlfn.CONCAT(B493,"_mRNA : ",B493,"_mRNA")</f>
        <v>E4_1_1_91_mRNA : E4_1_1_91_mRNA</v>
      </c>
      <c r="D493" s="30" t="str">
        <f>_xlfn.CONCAT(B493," : ", B493)</f>
        <v>E4_1_1_91 : E4_1_1_91</v>
      </c>
      <c r="E493" s="5" t="str">
        <f>_xlfn.CONCAT(B493,"_mRNA : ",0)</f>
        <v>E4_1_1_91_mRNA : 0</v>
      </c>
      <c r="F493" s="5" t="str">
        <f>_xlfn.CONCAT(B493," : ", 0)</f>
        <v>E4_1_1_91 : 0</v>
      </c>
      <c r="G493" s="26" t="str">
        <f>_xlfn.CONCAT("0.00292 - (0.0093 * ",B493,"_mRNA)")</f>
        <v>0.00292 - (0.0093 * E4_1_1_91_mRNA)</v>
      </c>
      <c r="H493" s="26" t="str">
        <f>_xlfn.CONCAT("(0.278 * ",B493,"_mRNA)"," - (0.00000278 * ",B493,")")</f>
        <v>(0.278 * E4_1_1_91_mRNA) - (0.00000278 * E4_1_1_91)</v>
      </c>
      <c r="I493" s="26" t="str">
        <f>_xlfn.CONCAT("mRNA",A493,": -&gt; ",B493,"_mRNA | ",G493)</f>
        <v>mRNA492: -&gt; E4_1_1_91_mRNA | 0.00292 - (0.0093 * E4_1_1_91_mRNA)</v>
      </c>
      <c r="J493" s="26" t="str">
        <f>_xlfn.CONCAT("Peptide",A493,": -&gt; ",B493," | ",H493)</f>
        <v>Peptide492: -&gt; E4_1_1_91 | (0.278 * E4_1_1_91_mRNA) - (0.00000278 * E4_1_1_91)</v>
      </c>
    </row>
    <row r="494" spans="1:10" ht="31">
      <c r="A494" s="26">
        <f>ROW(A493)</f>
        <v>493</v>
      </c>
      <c r="B494" s="26" t="s">
        <v>17500</v>
      </c>
      <c r="C494" s="30" t="str">
        <f>_xlfn.CONCAT(B494,"_mRNA : ",B494,"_mRNA")</f>
        <v>E4_1_2_13_mRNA : E4_1_2_13_mRNA</v>
      </c>
      <c r="D494" s="30" t="str">
        <f>_xlfn.CONCAT(B494," : ", B494)</f>
        <v>E4_1_2_13 : E4_1_2_13</v>
      </c>
      <c r="E494" s="5" t="str">
        <f>_xlfn.CONCAT(B494,"_mRNA : ",0)</f>
        <v>E4_1_2_13_mRNA : 0</v>
      </c>
      <c r="F494" s="5" t="str">
        <f>_xlfn.CONCAT(B494," : ", 0)</f>
        <v>E4_1_2_13 : 0</v>
      </c>
      <c r="G494" s="26" t="str">
        <f>_xlfn.CONCAT("0.00292 - (0.0093 * ",B494,"_mRNA)")</f>
        <v>0.00292 - (0.0093 * E4_1_2_13_mRNA)</v>
      </c>
      <c r="H494" s="26" t="str">
        <f>_xlfn.CONCAT("(0.278 * ",B494,"_mRNA)"," - (0.00000278 * ",B494,")")</f>
        <v>(0.278 * E4_1_2_13_mRNA) - (0.00000278 * E4_1_2_13)</v>
      </c>
      <c r="I494" s="26" t="str">
        <f>_xlfn.CONCAT("mRNA",A494,": -&gt; ",B494,"_mRNA | ",G494)</f>
        <v>mRNA493: -&gt; E4_1_2_13_mRNA | 0.00292 - (0.0093 * E4_1_2_13_mRNA)</v>
      </c>
      <c r="J494" s="26" t="str">
        <f>_xlfn.CONCAT("Peptide",A494,": -&gt; ",B494," | ",H494)</f>
        <v>Peptide493: -&gt; E4_1_2_13 | (0.278 * E4_1_2_13_mRNA) - (0.00000278 * E4_1_2_13)</v>
      </c>
    </row>
    <row r="495" spans="1:10" ht="31">
      <c r="A495" s="26">
        <f>ROW(A494)</f>
        <v>494</v>
      </c>
      <c r="B495" s="26" t="s">
        <v>17501</v>
      </c>
      <c r="C495" s="30" t="str">
        <f>_xlfn.CONCAT(B495,"_mRNA : ",B495,"_mRNA")</f>
        <v>E4_1_2_14_mRNA : E4_1_2_14_mRNA</v>
      </c>
      <c r="D495" s="30" t="str">
        <f>_xlfn.CONCAT(B495," : ", B495)</f>
        <v>E4_1_2_14 : E4_1_2_14</v>
      </c>
      <c r="E495" s="5" t="str">
        <f>_xlfn.CONCAT(B495,"_mRNA : ",0)</f>
        <v>E4_1_2_14_mRNA : 0</v>
      </c>
      <c r="F495" s="5" t="str">
        <f>_xlfn.CONCAT(B495," : ", 0)</f>
        <v>E4_1_2_14 : 0</v>
      </c>
      <c r="G495" s="26" t="str">
        <f>_xlfn.CONCAT("0.00292 - (0.0093 * ",B495,"_mRNA)")</f>
        <v>0.00292 - (0.0093 * E4_1_2_14_mRNA)</v>
      </c>
      <c r="H495" s="26" t="str">
        <f>_xlfn.CONCAT("(0.278 * ",B495,"_mRNA)"," - (0.00000278 * ",B495,")")</f>
        <v>(0.278 * E4_1_2_14_mRNA) - (0.00000278 * E4_1_2_14)</v>
      </c>
      <c r="I495" s="26" t="str">
        <f>_xlfn.CONCAT("mRNA",A495,": -&gt; ",B495,"_mRNA | ",G495)</f>
        <v>mRNA494: -&gt; E4_1_2_14_mRNA | 0.00292 - (0.0093 * E4_1_2_14_mRNA)</v>
      </c>
      <c r="J495" s="26" t="str">
        <f>_xlfn.CONCAT("Peptide",A495,": -&gt; ",B495," | ",H495)</f>
        <v>Peptide494: -&gt; E4_1_2_14 | (0.278 * E4_1_2_14_mRNA) - (0.00000278 * E4_1_2_14)</v>
      </c>
    </row>
    <row r="496" spans="1:10" ht="31">
      <c r="A496" s="26">
        <f>ROW(A495)</f>
        <v>495</v>
      </c>
      <c r="B496" s="26" t="s">
        <v>17502</v>
      </c>
      <c r="C496" s="30" t="str">
        <f>_xlfn.CONCAT(B496,"_mRNA : ",B496,"_mRNA")</f>
        <v>E4_1_2_19_mRNA : E4_1_2_19_mRNA</v>
      </c>
      <c r="D496" s="30" t="str">
        <f>_xlfn.CONCAT(B496," : ", B496)</f>
        <v>E4_1_2_19 : E4_1_2_19</v>
      </c>
      <c r="E496" s="5" t="str">
        <f>_xlfn.CONCAT(B496,"_mRNA : ",0)</f>
        <v>E4_1_2_19_mRNA : 0</v>
      </c>
      <c r="F496" s="5" t="str">
        <f>_xlfn.CONCAT(B496," : ", 0)</f>
        <v>E4_1_2_19 : 0</v>
      </c>
      <c r="G496" s="26" t="str">
        <f>_xlfn.CONCAT("0.00292 - (0.0093 * ",B496,"_mRNA)")</f>
        <v>0.00292 - (0.0093 * E4_1_2_19_mRNA)</v>
      </c>
      <c r="H496" s="26" t="str">
        <f>_xlfn.CONCAT("(0.278 * ",B496,"_mRNA)"," - (0.00000278 * ",B496,")")</f>
        <v>(0.278 * E4_1_2_19_mRNA) - (0.00000278 * E4_1_2_19)</v>
      </c>
      <c r="I496" s="26" t="str">
        <f>_xlfn.CONCAT("mRNA",A496,": -&gt; ",B496,"_mRNA | ",G496)</f>
        <v>mRNA495: -&gt; E4_1_2_19_mRNA | 0.00292 - (0.0093 * E4_1_2_19_mRNA)</v>
      </c>
      <c r="J496" s="26" t="str">
        <f>_xlfn.CONCAT("Peptide",A496,": -&gt; ",B496," | ",H496)</f>
        <v>Peptide495: -&gt; E4_1_2_19 | (0.278 * E4_1_2_19_mRNA) - (0.00000278 * E4_1_2_19)</v>
      </c>
    </row>
    <row r="497" spans="1:10" ht="31">
      <c r="A497" s="26">
        <f>ROW(A496)</f>
        <v>496</v>
      </c>
      <c r="B497" s="26" t="s">
        <v>17503</v>
      </c>
      <c r="C497" s="30" t="str">
        <f>_xlfn.CONCAT(B497,"_mRNA : ",B497,"_mRNA")</f>
        <v>E4_1_2_25_mRNA : E4_1_2_25_mRNA</v>
      </c>
      <c r="D497" s="30" t="str">
        <f>_xlfn.CONCAT(B497," : ", B497)</f>
        <v>E4_1_2_25 : E4_1_2_25</v>
      </c>
      <c r="E497" s="5" t="str">
        <f>_xlfn.CONCAT(B497,"_mRNA : ",0)</f>
        <v>E4_1_2_25_mRNA : 0</v>
      </c>
      <c r="F497" s="5" t="str">
        <f>_xlfn.CONCAT(B497," : ", 0)</f>
        <v>E4_1_2_25 : 0</v>
      </c>
      <c r="G497" s="26" t="str">
        <f>_xlfn.CONCAT("0.00292 - (0.0093 * ",B497,"_mRNA)")</f>
        <v>0.00292 - (0.0093 * E4_1_2_25_mRNA)</v>
      </c>
      <c r="H497" s="26" t="str">
        <f>_xlfn.CONCAT("(0.278 * ",B497,"_mRNA)"," - (0.00000278 * ",B497,")")</f>
        <v>(0.278 * E4_1_2_25_mRNA) - (0.00000278 * E4_1_2_25)</v>
      </c>
      <c r="I497" s="26" t="str">
        <f>_xlfn.CONCAT("mRNA",A497,": -&gt; ",B497,"_mRNA | ",G497)</f>
        <v>mRNA496: -&gt; E4_1_2_25_mRNA | 0.00292 - (0.0093 * E4_1_2_25_mRNA)</v>
      </c>
      <c r="J497" s="26" t="str">
        <f>_xlfn.CONCAT("Peptide",A497,": -&gt; ",B497," | ",H497)</f>
        <v>Peptide496: -&gt; E4_1_2_25 | (0.278 * E4_1_2_25_mRNA) - (0.00000278 * E4_1_2_25)</v>
      </c>
    </row>
    <row r="498" spans="1:10" ht="31">
      <c r="A498" s="26">
        <f>ROW(A497)</f>
        <v>497</v>
      </c>
      <c r="B498" s="26" t="s">
        <v>17504</v>
      </c>
      <c r="C498" s="30" t="str">
        <f>_xlfn.CONCAT(B498,"_mRNA : ",B498,"_mRNA")</f>
        <v>E4_1_2_29_mRNA : E4_1_2_29_mRNA</v>
      </c>
      <c r="D498" s="30" t="str">
        <f>_xlfn.CONCAT(B498," : ", B498)</f>
        <v>E4_1_2_29 : E4_1_2_29</v>
      </c>
      <c r="E498" s="5" t="str">
        <f>_xlfn.CONCAT(B498,"_mRNA : ",0)</f>
        <v>E4_1_2_29_mRNA : 0</v>
      </c>
      <c r="F498" s="5" t="str">
        <f>_xlfn.CONCAT(B498," : ", 0)</f>
        <v>E4_1_2_29 : 0</v>
      </c>
      <c r="G498" s="26" t="str">
        <f>_xlfn.CONCAT("0.00292 - (0.0093 * ",B498,"_mRNA)")</f>
        <v>0.00292 - (0.0093 * E4_1_2_29_mRNA)</v>
      </c>
      <c r="H498" s="26" t="str">
        <f>_xlfn.CONCAT("(0.278 * ",B498,"_mRNA)"," - (0.00000278 * ",B498,")")</f>
        <v>(0.278 * E4_1_2_29_mRNA) - (0.00000278 * E4_1_2_29)</v>
      </c>
      <c r="I498" s="26" t="str">
        <f>_xlfn.CONCAT("mRNA",A498,": -&gt; ",B498,"_mRNA | ",G498)</f>
        <v>mRNA497: -&gt; E4_1_2_29_mRNA | 0.00292 - (0.0093 * E4_1_2_29_mRNA)</v>
      </c>
      <c r="J498" s="26" t="str">
        <f>_xlfn.CONCAT("Peptide",A498,": -&gt; ",B498," | ",H498)</f>
        <v>Peptide497: -&gt; E4_1_2_29 | (0.278 * E4_1_2_29_mRNA) - (0.00000278 * E4_1_2_29)</v>
      </c>
    </row>
    <row r="499" spans="1:10" ht="31">
      <c r="A499" s="26">
        <f>ROW(A498)</f>
        <v>498</v>
      </c>
      <c r="B499" s="26" t="s">
        <v>17505</v>
      </c>
      <c r="C499" s="30" t="str">
        <f>_xlfn.CONCAT(B499,"_mRNA : ",B499,"_mRNA")</f>
        <v>E4_1_2_4_mRNA : E4_1_2_4_mRNA</v>
      </c>
      <c r="D499" s="30" t="str">
        <f>_xlfn.CONCAT(B499," : ", B499)</f>
        <v>E4_1_2_4 : E4_1_2_4</v>
      </c>
      <c r="E499" s="5" t="str">
        <f>_xlfn.CONCAT(B499,"_mRNA : ",0)</f>
        <v>E4_1_2_4_mRNA : 0</v>
      </c>
      <c r="F499" s="5" t="str">
        <f>_xlfn.CONCAT(B499," : ", 0)</f>
        <v>E4_1_2_4 : 0</v>
      </c>
      <c r="G499" s="26" t="str">
        <f>_xlfn.CONCAT("0.00292 - (0.0093 * ",B499,"_mRNA)")</f>
        <v>0.00292 - (0.0093 * E4_1_2_4_mRNA)</v>
      </c>
      <c r="H499" s="26" t="str">
        <f>_xlfn.CONCAT("(0.278 * ",B499,"_mRNA)"," - (0.00000278 * ",B499,")")</f>
        <v>(0.278 * E4_1_2_4_mRNA) - (0.00000278 * E4_1_2_4)</v>
      </c>
      <c r="I499" s="26" t="str">
        <f>_xlfn.CONCAT("mRNA",A499,": -&gt; ",B499,"_mRNA | ",G499)</f>
        <v>mRNA498: -&gt; E4_1_2_4_mRNA | 0.00292 - (0.0093 * E4_1_2_4_mRNA)</v>
      </c>
      <c r="J499" s="26" t="str">
        <f>_xlfn.CONCAT("Peptide",A499,": -&gt; ",B499," | ",H499)</f>
        <v>Peptide498: -&gt; E4_1_2_4 | (0.278 * E4_1_2_4_mRNA) - (0.00000278 * E4_1_2_4)</v>
      </c>
    </row>
    <row r="500" spans="1:10" ht="31">
      <c r="A500" s="26">
        <f>ROW(A499)</f>
        <v>499</v>
      </c>
      <c r="B500" s="26" t="s">
        <v>17506</v>
      </c>
      <c r="C500" s="30" t="str">
        <f>_xlfn.CONCAT(B500,"_mRNA : ",B500,"_mRNA")</f>
        <v>E4_1_2_43_mRNA : E4_1_2_43_mRNA</v>
      </c>
      <c r="D500" s="30" t="str">
        <f>_xlfn.CONCAT(B500," : ", B500)</f>
        <v>E4_1_2_43 : E4_1_2_43</v>
      </c>
      <c r="E500" s="5" t="str">
        <f>_xlfn.CONCAT(B500,"_mRNA : ",0)</f>
        <v>E4_1_2_43_mRNA : 0</v>
      </c>
      <c r="F500" s="5" t="str">
        <f>_xlfn.CONCAT(B500," : ", 0)</f>
        <v>E4_1_2_43 : 0</v>
      </c>
      <c r="G500" s="26" t="str">
        <f>_xlfn.CONCAT("0.00292 - (0.0093 * ",B500,"_mRNA)")</f>
        <v>0.00292 - (0.0093 * E4_1_2_43_mRNA)</v>
      </c>
      <c r="H500" s="26" t="str">
        <f>_xlfn.CONCAT("(0.278 * ",B500,"_mRNA)"," - (0.00000278 * ",B500,")")</f>
        <v>(0.278 * E4_1_2_43_mRNA) - (0.00000278 * E4_1_2_43)</v>
      </c>
      <c r="I500" s="26" t="str">
        <f>_xlfn.CONCAT("mRNA",A500,": -&gt; ",B500,"_mRNA | ",G500)</f>
        <v>mRNA499: -&gt; E4_1_2_43_mRNA | 0.00292 - (0.0093 * E4_1_2_43_mRNA)</v>
      </c>
      <c r="J500" s="26" t="str">
        <f>_xlfn.CONCAT("Peptide",A500,": -&gt; ",B500," | ",H500)</f>
        <v>Peptide499: -&gt; E4_1_2_43 | (0.278 * E4_1_2_43_mRNA) - (0.00000278 * E4_1_2_43)</v>
      </c>
    </row>
    <row r="501" spans="1:10" ht="31">
      <c r="A501" s="26">
        <f>ROW(A500)</f>
        <v>500</v>
      </c>
      <c r="B501" s="26" t="s">
        <v>17507</v>
      </c>
      <c r="C501" s="30" t="str">
        <f>_xlfn.CONCAT(B501,"_mRNA : ",B501,"_mRNA")</f>
        <v>E4_1_2_50_mRNA : E4_1_2_50_mRNA</v>
      </c>
      <c r="D501" s="30" t="str">
        <f>_xlfn.CONCAT(B501," : ", B501)</f>
        <v>E4_1_2_50 : E4_1_2_50</v>
      </c>
      <c r="E501" s="5" t="str">
        <f>_xlfn.CONCAT(B501,"_mRNA : ",0)</f>
        <v>E4_1_2_50_mRNA : 0</v>
      </c>
      <c r="F501" s="5" t="str">
        <f>_xlfn.CONCAT(B501," : ", 0)</f>
        <v>E4_1_2_50 : 0</v>
      </c>
      <c r="G501" s="26" t="str">
        <f>_xlfn.CONCAT("0.00292 - (0.0093 * ",B501,"_mRNA)")</f>
        <v>0.00292 - (0.0093 * E4_1_2_50_mRNA)</v>
      </c>
      <c r="H501" s="26" t="str">
        <f>_xlfn.CONCAT("(0.278 * ",B501,"_mRNA)"," - (0.00000278 * ",B501,")")</f>
        <v>(0.278 * E4_1_2_50_mRNA) - (0.00000278 * E4_1_2_50)</v>
      </c>
      <c r="I501" s="26" t="str">
        <f>_xlfn.CONCAT("mRNA",A501,": -&gt; ",B501,"_mRNA | ",G501)</f>
        <v>mRNA500: -&gt; E4_1_2_50_mRNA | 0.00292 - (0.0093 * E4_1_2_50_mRNA)</v>
      </c>
      <c r="J501" s="26" t="str">
        <f>_xlfn.CONCAT("Peptide",A501,": -&gt; ",B501," | ",H501)</f>
        <v>Peptide500: -&gt; E4_1_2_50 | (0.278 * E4_1_2_50_mRNA) - (0.00000278 * E4_1_2_50)</v>
      </c>
    </row>
    <row r="502" spans="1:10" ht="31">
      <c r="A502" s="26">
        <f>ROW(A501)</f>
        <v>501</v>
      </c>
      <c r="B502" s="26" t="s">
        <v>17508</v>
      </c>
      <c r="C502" s="30" t="str">
        <f>_xlfn.CONCAT(B502,"_mRNA : ",B502,"_mRNA")</f>
        <v>E4_1_3_27_mRNA : E4_1_3_27_mRNA</v>
      </c>
      <c r="D502" s="30" t="str">
        <f>_xlfn.CONCAT(B502," : ", B502)</f>
        <v>E4_1_3_27 : E4_1_3_27</v>
      </c>
      <c r="E502" s="5" t="str">
        <f>_xlfn.CONCAT(B502,"_mRNA : ",0)</f>
        <v>E4_1_3_27_mRNA : 0</v>
      </c>
      <c r="F502" s="5" t="str">
        <f>_xlfn.CONCAT(B502," : ", 0)</f>
        <v>E4_1_3_27 : 0</v>
      </c>
      <c r="G502" s="26" t="str">
        <f>_xlfn.CONCAT("0.00292 - (0.0093 * ",B502,"_mRNA)")</f>
        <v>0.00292 - (0.0093 * E4_1_3_27_mRNA)</v>
      </c>
      <c r="H502" s="26" t="str">
        <f>_xlfn.CONCAT("(0.278 * ",B502,"_mRNA)"," - (0.00000278 * ",B502,")")</f>
        <v>(0.278 * E4_1_3_27_mRNA) - (0.00000278 * E4_1_3_27)</v>
      </c>
      <c r="I502" s="26" t="str">
        <f>_xlfn.CONCAT("mRNA",A502,": -&gt; ",B502,"_mRNA | ",G502)</f>
        <v>mRNA501: -&gt; E4_1_3_27_mRNA | 0.00292 - (0.0093 * E4_1_3_27_mRNA)</v>
      </c>
      <c r="J502" s="26" t="str">
        <f>_xlfn.CONCAT("Peptide",A502,": -&gt; ",B502," | ",H502)</f>
        <v>Peptide501: -&gt; E4_1_3_27 | (0.278 * E4_1_3_27_mRNA) - (0.00000278 * E4_1_3_27)</v>
      </c>
    </row>
    <row r="503" spans="1:10" ht="31">
      <c r="A503" s="26">
        <f>ROW(A502)</f>
        <v>502</v>
      </c>
      <c r="B503" s="26" t="s">
        <v>17509</v>
      </c>
      <c r="C503" s="30" t="str">
        <f>_xlfn.CONCAT(B503,"_mRNA : ",B503,"_mRNA")</f>
        <v>E4_1_3_30_mRNA : E4_1_3_30_mRNA</v>
      </c>
      <c r="D503" s="30" t="str">
        <f>_xlfn.CONCAT(B503," : ", B503)</f>
        <v>E4_1_3_30 : E4_1_3_30</v>
      </c>
      <c r="E503" s="5" t="str">
        <f>_xlfn.CONCAT(B503,"_mRNA : ",0)</f>
        <v>E4_1_3_30_mRNA : 0</v>
      </c>
      <c r="F503" s="5" t="str">
        <f>_xlfn.CONCAT(B503," : ", 0)</f>
        <v>E4_1_3_30 : 0</v>
      </c>
      <c r="G503" s="26" t="str">
        <f>_xlfn.CONCAT("0.00292 - (0.0093 * ",B503,"_mRNA)")</f>
        <v>0.00292 - (0.0093 * E4_1_3_30_mRNA)</v>
      </c>
      <c r="H503" s="26" t="str">
        <f>_xlfn.CONCAT("(0.278 * ",B503,"_mRNA)"," - (0.00000278 * ",B503,")")</f>
        <v>(0.278 * E4_1_3_30_mRNA) - (0.00000278 * E4_1_3_30)</v>
      </c>
      <c r="I503" s="26" t="str">
        <f>_xlfn.CONCAT("mRNA",A503,": -&gt; ",B503,"_mRNA | ",G503)</f>
        <v>mRNA502: -&gt; E4_1_3_30_mRNA | 0.00292 - (0.0093 * E4_1_3_30_mRNA)</v>
      </c>
      <c r="J503" s="26" t="str">
        <f>_xlfn.CONCAT("Peptide",A503,": -&gt; ",B503," | ",H503)</f>
        <v>Peptide502: -&gt; E4_1_3_30 | (0.278 * E4_1_3_30_mRNA) - (0.00000278 * E4_1_3_30)</v>
      </c>
    </row>
    <row r="504" spans="1:10" ht="31">
      <c r="A504" s="26">
        <f>ROW(A503)</f>
        <v>503</v>
      </c>
      <c r="B504" s="26" t="s">
        <v>17510</v>
      </c>
      <c r="C504" s="30" t="str">
        <f>_xlfn.CONCAT(B504,"_mRNA : ",B504,"_mRNA")</f>
        <v>E4_1_3_36_mRNA : E4_1_3_36_mRNA</v>
      </c>
      <c r="D504" s="30" t="str">
        <f>_xlfn.CONCAT(B504," : ", B504)</f>
        <v>E4_1_3_36 : E4_1_3_36</v>
      </c>
      <c r="E504" s="5" t="str">
        <f>_xlfn.CONCAT(B504,"_mRNA : ",0)</f>
        <v>E4_1_3_36_mRNA : 0</v>
      </c>
      <c r="F504" s="5" t="str">
        <f>_xlfn.CONCAT(B504," : ", 0)</f>
        <v>E4_1_3_36 : 0</v>
      </c>
      <c r="G504" s="26" t="str">
        <f>_xlfn.CONCAT("0.00292 - (0.0093 * ",B504,"_mRNA)")</f>
        <v>0.00292 - (0.0093 * E4_1_3_36_mRNA)</v>
      </c>
      <c r="H504" s="26" t="str">
        <f>_xlfn.CONCAT("(0.278 * ",B504,"_mRNA)"," - (0.00000278 * ",B504,")")</f>
        <v>(0.278 * E4_1_3_36_mRNA) - (0.00000278 * E4_1_3_36)</v>
      </c>
      <c r="I504" s="26" t="str">
        <f>_xlfn.CONCAT("mRNA",A504,": -&gt; ",B504,"_mRNA | ",G504)</f>
        <v>mRNA503: -&gt; E4_1_3_36_mRNA | 0.00292 - (0.0093 * E4_1_3_36_mRNA)</v>
      </c>
      <c r="J504" s="26" t="str">
        <f>_xlfn.CONCAT("Peptide",A504,": -&gt; ",B504," | ",H504)</f>
        <v>Peptide503: -&gt; E4_1_3_36 | (0.278 * E4_1_3_36_mRNA) - (0.00000278 * E4_1_3_36)</v>
      </c>
    </row>
    <row r="505" spans="1:10" ht="31">
      <c r="A505" s="26">
        <f>ROW(A504)</f>
        <v>504</v>
      </c>
      <c r="B505" s="26" t="s">
        <v>17511</v>
      </c>
      <c r="C505" s="30" t="str">
        <f>_xlfn.CONCAT(B505,"_mRNA : ",B505,"_mRNA")</f>
        <v>E4_1_3_38_mRNA : E4_1_3_38_mRNA</v>
      </c>
      <c r="D505" s="30" t="str">
        <f>_xlfn.CONCAT(B505," : ", B505)</f>
        <v>E4_1_3_38 : E4_1_3_38</v>
      </c>
      <c r="E505" s="5" t="str">
        <f>_xlfn.CONCAT(B505,"_mRNA : ",0)</f>
        <v>E4_1_3_38_mRNA : 0</v>
      </c>
      <c r="F505" s="5" t="str">
        <f>_xlfn.CONCAT(B505," : ", 0)</f>
        <v>E4_1_3_38 : 0</v>
      </c>
      <c r="G505" s="26" t="str">
        <f>_xlfn.CONCAT("0.00292 - (0.0093 * ",B505,"_mRNA)")</f>
        <v>0.00292 - (0.0093 * E4_1_3_38_mRNA)</v>
      </c>
      <c r="H505" s="26" t="str">
        <f>_xlfn.CONCAT("(0.278 * ",B505,"_mRNA)"," - (0.00000278 * ",B505,")")</f>
        <v>(0.278 * E4_1_3_38_mRNA) - (0.00000278 * E4_1_3_38)</v>
      </c>
      <c r="I505" s="26" t="str">
        <f>_xlfn.CONCAT("mRNA",A505,": -&gt; ",B505,"_mRNA | ",G505)</f>
        <v>mRNA504: -&gt; E4_1_3_38_mRNA | 0.00292 - (0.0093 * E4_1_3_38_mRNA)</v>
      </c>
      <c r="J505" s="26" t="str">
        <f>_xlfn.CONCAT("Peptide",A505,": -&gt; ",B505," | ",H505)</f>
        <v>Peptide504: -&gt; E4_1_3_38 | (0.278 * E4_1_3_38_mRNA) - (0.00000278 * E4_1_3_38)</v>
      </c>
    </row>
    <row r="506" spans="1:10" ht="31">
      <c r="A506" s="26">
        <f>ROW(A505)</f>
        <v>505</v>
      </c>
      <c r="B506" s="26" t="s">
        <v>17512</v>
      </c>
      <c r="C506" s="30" t="str">
        <f>_xlfn.CONCAT(B506,"_mRNA : ",B506,"_mRNA")</f>
        <v>E4_1_3_4_mRNA : E4_1_3_4_mRNA</v>
      </c>
      <c r="D506" s="30" t="str">
        <f>_xlfn.CONCAT(B506," : ", B506)</f>
        <v>E4_1_3_4 : E4_1_3_4</v>
      </c>
      <c r="E506" s="5" t="str">
        <f>_xlfn.CONCAT(B506,"_mRNA : ",0)</f>
        <v>E4_1_3_4_mRNA : 0</v>
      </c>
      <c r="F506" s="5" t="str">
        <f>_xlfn.CONCAT(B506," : ", 0)</f>
        <v>E4_1_3_4 : 0</v>
      </c>
      <c r="G506" s="26" t="str">
        <f>_xlfn.CONCAT("0.00292 - (0.0093 * ",B506,"_mRNA)")</f>
        <v>0.00292 - (0.0093 * E4_1_3_4_mRNA)</v>
      </c>
      <c r="H506" s="26" t="str">
        <f>_xlfn.CONCAT("(0.278 * ",B506,"_mRNA)"," - (0.00000278 * ",B506,")")</f>
        <v>(0.278 * E4_1_3_4_mRNA) - (0.00000278 * E4_1_3_4)</v>
      </c>
      <c r="I506" s="26" t="str">
        <f>_xlfn.CONCAT("mRNA",A506,": -&gt; ",B506,"_mRNA | ",G506)</f>
        <v>mRNA505: -&gt; E4_1_3_4_mRNA | 0.00292 - (0.0093 * E4_1_3_4_mRNA)</v>
      </c>
      <c r="J506" s="26" t="str">
        <f>_xlfn.CONCAT("Peptide",A506,": -&gt; ",B506," | ",H506)</f>
        <v>Peptide505: -&gt; E4_1_3_4 | (0.278 * E4_1_3_4_mRNA) - (0.00000278 * E4_1_3_4)</v>
      </c>
    </row>
    <row r="507" spans="1:10" ht="31">
      <c r="A507" s="26">
        <f>ROW(A506)</f>
        <v>506</v>
      </c>
      <c r="B507" s="26" t="s">
        <v>17513</v>
      </c>
      <c r="C507" s="30" t="str">
        <f>_xlfn.CONCAT(B507,"_mRNA : ",B507,"_mRNA")</f>
        <v>E4_1_99_12_mRNA : E4_1_99_12_mRNA</v>
      </c>
      <c r="D507" s="30" t="str">
        <f>_xlfn.CONCAT(B507," : ", B507)</f>
        <v>E4_1_99_12 : E4_1_99_12</v>
      </c>
      <c r="E507" s="5" t="str">
        <f>_xlfn.CONCAT(B507,"_mRNA : ",0)</f>
        <v>E4_1_99_12_mRNA : 0</v>
      </c>
      <c r="F507" s="5" t="str">
        <f>_xlfn.CONCAT(B507," : ", 0)</f>
        <v>E4_1_99_12 : 0</v>
      </c>
      <c r="G507" s="26" t="str">
        <f>_xlfn.CONCAT("0.00292 - (0.0093 * ",B507,"_mRNA)")</f>
        <v>0.00292 - (0.0093 * E4_1_99_12_mRNA)</v>
      </c>
      <c r="H507" s="26" t="str">
        <f>_xlfn.CONCAT("(0.278 * ",B507,"_mRNA)"," - (0.00000278 * ",B507,")")</f>
        <v>(0.278 * E4_1_99_12_mRNA) - (0.00000278 * E4_1_99_12)</v>
      </c>
      <c r="I507" s="26" t="str">
        <f>_xlfn.CONCAT("mRNA",A507,": -&gt; ",B507,"_mRNA | ",G507)</f>
        <v>mRNA506: -&gt; E4_1_99_12_mRNA | 0.00292 - (0.0093 * E4_1_99_12_mRNA)</v>
      </c>
      <c r="J507" s="26" t="str">
        <f>_xlfn.CONCAT("Peptide",A507,": -&gt; ",B507," | ",H507)</f>
        <v>Peptide506: -&gt; E4_1_99_12 | (0.278 * E4_1_99_12_mRNA) - (0.00000278 * E4_1_99_12)</v>
      </c>
    </row>
    <row r="508" spans="1:10" ht="31">
      <c r="A508" s="26">
        <f>ROW(A507)</f>
        <v>507</v>
      </c>
      <c r="B508" s="26" t="s">
        <v>17514</v>
      </c>
      <c r="C508" s="30" t="str">
        <f>_xlfn.CONCAT(B508,"_mRNA : ",B508,"_mRNA")</f>
        <v>E4_1_99_17_mRNA : E4_1_99_17_mRNA</v>
      </c>
      <c r="D508" s="30" t="str">
        <f>_xlfn.CONCAT(B508," : ", B508)</f>
        <v>E4_1_99_17 : E4_1_99_17</v>
      </c>
      <c r="E508" s="5" t="str">
        <f>_xlfn.CONCAT(B508,"_mRNA : ",0)</f>
        <v>E4_1_99_17_mRNA : 0</v>
      </c>
      <c r="F508" s="5" t="str">
        <f>_xlfn.CONCAT(B508," : ", 0)</f>
        <v>E4_1_99_17 : 0</v>
      </c>
      <c r="G508" s="26" t="str">
        <f>_xlfn.CONCAT("0.00292 - (0.0093 * ",B508,"_mRNA)")</f>
        <v>0.00292 - (0.0093 * E4_1_99_17_mRNA)</v>
      </c>
      <c r="H508" s="26" t="str">
        <f>_xlfn.CONCAT("(0.278 * ",B508,"_mRNA)"," - (0.00000278 * ",B508,")")</f>
        <v>(0.278 * E4_1_99_17_mRNA) - (0.00000278 * E4_1_99_17)</v>
      </c>
      <c r="I508" s="26" t="str">
        <f>_xlfn.CONCAT("mRNA",A508,": -&gt; ",B508,"_mRNA | ",G508)</f>
        <v>mRNA507: -&gt; E4_1_99_17_mRNA | 0.00292 - (0.0093 * E4_1_99_17_mRNA)</v>
      </c>
      <c r="J508" s="26" t="str">
        <f>_xlfn.CONCAT("Peptide",A508,": -&gt; ",B508," | ",H508)</f>
        <v>Peptide507: -&gt; E4_1_99_17 | (0.278 * E4_1_99_17_mRNA) - (0.00000278 * E4_1_99_17)</v>
      </c>
    </row>
    <row r="509" spans="1:10" ht="31">
      <c r="A509" s="26">
        <f>ROW(A508)</f>
        <v>508</v>
      </c>
      <c r="B509" s="26" t="s">
        <v>17515</v>
      </c>
      <c r="C509" s="30" t="str">
        <f>_xlfn.CONCAT(B509,"_mRNA : ",B509,"_mRNA")</f>
        <v>E4_1_99_22_mRNA : E4_1_99_22_mRNA</v>
      </c>
      <c r="D509" s="30" t="str">
        <f>_xlfn.CONCAT(B509," : ", B509)</f>
        <v>E4_1_99_22 : E4_1_99_22</v>
      </c>
      <c r="E509" s="5" t="str">
        <f>_xlfn.CONCAT(B509,"_mRNA : ",0)</f>
        <v>E4_1_99_22_mRNA : 0</v>
      </c>
      <c r="F509" s="5" t="str">
        <f>_xlfn.CONCAT(B509," : ", 0)</f>
        <v>E4_1_99_22 : 0</v>
      </c>
      <c r="G509" s="26" t="str">
        <f>_xlfn.CONCAT("0.00292 - (0.0093 * ",B509,"_mRNA)")</f>
        <v>0.00292 - (0.0093 * E4_1_99_22_mRNA)</v>
      </c>
      <c r="H509" s="26" t="str">
        <f>_xlfn.CONCAT("(0.278 * ",B509,"_mRNA)"," - (0.00000278 * ",B509,")")</f>
        <v>(0.278 * E4_1_99_22_mRNA) - (0.00000278 * E4_1_99_22)</v>
      </c>
      <c r="I509" s="26" t="str">
        <f>_xlfn.CONCAT("mRNA",A509,": -&gt; ",B509,"_mRNA | ",G509)</f>
        <v>mRNA508: -&gt; E4_1_99_22_mRNA | 0.00292 - (0.0093 * E4_1_99_22_mRNA)</v>
      </c>
      <c r="J509" s="26" t="str">
        <f>_xlfn.CONCAT("Peptide",A509,": -&gt; ",B509," | ",H509)</f>
        <v>Peptide508: -&gt; E4_1_99_22 | (0.278 * E4_1_99_22_mRNA) - (0.00000278 * E4_1_99_22)</v>
      </c>
    </row>
    <row r="510" spans="1:10" ht="31">
      <c r="A510" s="26">
        <f>ROW(A509)</f>
        <v>509</v>
      </c>
      <c r="B510" s="26" t="s">
        <v>17516</v>
      </c>
      <c r="C510" s="30" t="str">
        <f>_xlfn.CONCAT(B510,"_mRNA : ",B510,"_mRNA")</f>
        <v>E4_1_99_3_mRNA : E4_1_99_3_mRNA</v>
      </c>
      <c r="D510" s="30" t="str">
        <f>_xlfn.CONCAT(B510," : ", B510)</f>
        <v>E4_1_99_3 : E4_1_99_3</v>
      </c>
      <c r="E510" s="5" t="str">
        <f>_xlfn.CONCAT(B510,"_mRNA : ",0)</f>
        <v>E4_1_99_3_mRNA : 0</v>
      </c>
      <c r="F510" s="5" t="str">
        <f>_xlfn.CONCAT(B510," : ", 0)</f>
        <v>E4_1_99_3 : 0</v>
      </c>
      <c r="G510" s="26" t="str">
        <f>_xlfn.CONCAT("0.00292 - (0.0093 * ",B510,"_mRNA)")</f>
        <v>0.00292 - (0.0093 * E4_1_99_3_mRNA)</v>
      </c>
      <c r="H510" s="26" t="str">
        <f>_xlfn.CONCAT("(0.278 * ",B510,"_mRNA)"," - (0.00000278 * ",B510,")")</f>
        <v>(0.278 * E4_1_99_3_mRNA) - (0.00000278 * E4_1_99_3)</v>
      </c>
      <c r="I510" s="26" t="str">
        <f>_xlfn.CONCAT("mRNA",A510,": -&gt; ",B510,"_mRNA | ",G510)</f>
        <v>mRNA509: -&gt; E4_1_99_3_mRNA | 0.00292 - (0.0093 * E4_1_99_3_mRNA)</v>
      </c>
      <c r="J510" s="26" t="str">
        <f>_xlfn.CONCAT("Peptide",A510,": -&gt; ",B510," | ",H510)</f>
        <v>Peptide509: -&gt; E4_1_99_3 | (0.278 * E4_1_99_3_mRNA) - (0.00000278 * E4_1_99_3)</v>
      </c>
    </row>
    <row r="511" spans="1:10" ht="31">
      <c r="A511" s="26">
        <f>ROW(A510)</f>
        <v>510</v>
      </c>
      <c r="B511" s="26" t="s">
        <v>17517</v>
      </c>
      <c r="C511" s="30" t="str">
        <f>_xlfn.CONCAT(B511,"_mRNA : ",B511,"_mRNA")</f>
        <v>E4_2_1_1_mRNA : E4_2_1_1_mRNA</v>
      </c>
      <c r="D511" s="30" t="str">
        <f>_xlfn.CONCAT(B511," : ", B511)</f>
        <v>E4_2_1_1 : E4_2_1_1</v>
      </c>
      <c r="E511" s="5" t="str">
        <f>_xlfn.CONCAT(B511,"_mRNA : ",0)</f>
        <v>E4_2_1_1_mRNA : 0</v>
      </c>
      <c r="F511" s="5" t="str">
        <f>_xlfn.CONCAT(B511," : ", 0)</f>
        <v>E4_2_1_1 : 0</v>
      </c>
      <c r="G511" s="26" t="str">
        <f>_xlfn.CONCAT("0.00292 - (0.0093 * ",B511,"_mRNA)")</f>
        <v>0.00292 - (0.0093 * E4_2_1_1_mRNA)</v>
      </c>
      <c r="H511" s="26" t="str">
        <f>_xlfn.CONCAT("(0.278 * ",B511,"_mRNA)"," - (0.00000278 * ",B511,")")</f>
        <v>(0.278 * E4_2_1_1_mRNA) - (0.00000278 * E4_2_1_1)</v>
      </c>
      <c r="I511" s="26" t="str">
        <f>_xlfn.CONCAT("mRNA",A511,": -&gt; ",B511,"_mRNA | ",G511)</f>
        <v>mRNA510: -&gt; E4_2_1_1_mRNA | 0.00292 - (0.0093 * E4_2_1_1_mRNA)</v>
      </c>
      <c r="J511" s="26" t="str">
        <f>_xlfn.CONCAT("Peptide",A511,": -&gt; ",B511," | ",H511)</f>
        <v>Peptide510: -&gt; E4_2_1_1 | (0.278 * E4_2_1_1_mRNA) - (0.00000278 * E4_2_1_1)</v>
      </c>
    </row>
    <row r="512" spans="1:10" ht="31">
      <c r="A512" s="26">
        <f>ROW(A511)</f>
        <v>511</v>
      </c>
      <c r="B512" s="26" t="s">
        <v>17518</v>
      </c>
      <c r="C512" s="30" t="str">
        <f>_xlfn.CONCAT(B512,"_mRNA : ",B512,"_mRNA")</f>
        <v>E4_2_1_10_mRNA : E4_2_1_10_mRNA</v>
      </c>
      <c r="D512" s="30" t="str">
        <f>_xlfn.CONCAT(B512," : ", B512)</f>
        <v>E4_2_1_10 : E4_2_1_10</v>
      </c>
      <c r="E512" s="5" t="str">
        <f>_xlfn.CONCAT(B512,"_mRNA : ",0)</f>
        <v>E4_2_1_10_mRNA : 0</v>
      </c>
      <c r="F512" s="5" t="str">
        <f>_xlfn.CONCAT(B512," : ", 0)</f>
        <v>E4_2_1_10 : 0</v>
      </c>
      <c r="G512" s="26" t="str">
        <f>_xlfn.CONCAT("0.00292 - (0.0093 * ",B512,"_mRNA)")</f>
        <v>0.00292 - (0.0093 * E4_2_1_10_mRNA)</v>
      </c>
      <c r="H512" s="26" t="str">
        <f>_xlfn.CONCAT("(0.278 * ",B512,"_mRNA)"," - (0.00000278 * ",B512,")")</f>
        <v>(0.278 * E4_2_1_10_mRNA) - (0.00000278 * E4_2_1_10)</v>
      </c>
      <c r="I512" s="26" t="str">
        <f>_xlfn.CONCAT("mRNA",A512,": -&gt; ",B512,"_mRNA | ",G512)</f>
        <v>mRNA511: -&gt; E4_2_1_10_mRNA | 0.00292 - (0.0093 * E4_2_1_10_mRNA)</v>
      </c>
      <c r="J512" s="26" t="str">
        <f>_xlfn.CONCAT("Peptide",A512,": -&gt; ",B512," | ",H512)</f>
        <v>Peptide511: -&gt; E4_2_1_10 | (0.278 * E4_2_1_10_mRNA) - (0.00000278 * E4_2_1_10)</v>
      </c>
    </row>
    <row r="513" spans="1:10" ht="31">
      <c r="A513" s="26">
        <f>ROW(A512)</f>
        <v>512</v>
      </c>
      <c r="B513" s="26" t="s">
        <v>17519</v>
      </c>
      <c r="C513" s="30" t="str">
        <f>_xlfn.CONCAT(B513,"_mRNA : ",B513,"_mRNA")</f>
        <v>E4_2_1_109_mRNA : E4_2_1_109_mRNA</v>
      </c>
      <c r="D513" s="30" t="str">
        <f>_xlfn.CONCAT(B513," : ", B513)</f>
        <v>E4_2_1_109 : E4_2_1_109</v>
      </c>
      <c r="E513" s="5" t="str">
        <f>_xlfn.CONCAT(B513,"_mRNA : ",0)</f>
        <v>E4_2_1_109_mRNA : 0</v>
      </c>
      <c r="F513" s="5" t="str">
        <f>_xlfn.CONCAT(B513," : ", 0)</f>
        <v>E4_2_1_109 : 0</v>
      </c>
      <c r="G513" s="26" t="str">
        <f>_xlfn.CONCAT("0.00292 - (0.0093 * ",B513,"_mRNA)")</f>
        <v>0.00292 - (0.0093 * E4_2_1_109_mRNA)</v>
      </c>
      <c r="H513" s="26" t="str">
        <f>_xlfn.CONCAT("(0.278 * ",B513,"_mRNA)"," - (0.00000278 * ",B513,")")</f>
        <v>(0.278 * E4_2_1_109_mRNA) - (0.00000278 * E4_2_1_109)</v>
      </c>
      <c r="I513" s="26" t="str">
        <f>_xlfn.CONCAT("mRNA",A513,": -&gt; ",B513,"_mRNA | ",G513)</f>
        <v>mRNA512: -&gt; E4_2_1_109_mRNA | 0.00292 - (0.0093 * E4_2_1_109_mRNA)</v>
      </c>
      <c r="J513" s="26" t="str">
        <f>_xlfn.CONCAT("Peptide",A513,": -&gt; ",B513," | ",H513)</f>
        <v>Peptide512: -&gt; E4_2_1_109 | (0.278 * E4_2_1_109_mRNA) - (0.00000278 * E4_2_1_109)</v>
      </c>
    </row>
    <row r="514" spans="1:10" ht="31">
      <c r="A514" s="26">
        <f>ROW(A513)</f>
        <v>513</v>
      </c>
      <c r="B514" s="26" t="s">
        <v>17520</v>
      </c>
      <c r="C514" s="30" t="str">
        <f>_xlfn.CONCAT(B514,"_mRNA : ",B514,"_mRNA")</f>
        <v>E4_2_1_11_mRNA : E4_2_1_11_mRNA</v>
      </c>
      <c r="D514" s="30" t="str">
        <f>_xlfn.CONCAT(B514," : ", B514)</f>
        <v>E4_2_1_11 : E4_2_1_11</v>
      </c>
      <c r="E514" s="5" t="str">
        <f>_xlfn.CONCAT(B514,"_mRNA : ",0)</f>
        <v>E4_2_1_11_mRNA : 0</v>
      </c>
      <c r="F514" s="5" t="str">
        <f>_xlfn.CONCAT(B514," : ", 0)</f>
        <v>E4_2_1_11 : 0</v>
      </c>
      <c r="G514" s="26" t="str">
        <f>_xlfn.CONCAT("0.00292 - (0.0093 * ",B514,"_mRNA)")</f>
        <v>0.00292 - (0.0093 * E4_2_1_11_mRNA)</v>
      </c>
      <c r="H514" s="26" t="str">
        <f>_xlfn.CONCAT("(0.278 * ",B514,"_mRNA)"," - (0.00000278 * ",B514,")")</f>
        <v>(0.278 * E4_2_1_11_mRNA) - (0.00000278 * E4_2_1_11)</v>
      </c>
      <c r="I514" s="26" t="str">
        <f>_xlfn.CONCAT("mRNA",A514,": -&gt; ",B514,"_mRNA | ",G514)</f>
        <v>mRNA513: -&gt; E4_2_1_11_mRNA | 0.00292 - (0.0093 * E4_2_1_11_mRNA)</v>
      </c>
      <c r="J514" s="26" t="str">
        <f>_xlfn.CONCAT("Peptide",A514,": -&gt; ",B514," | ",H514)</f>
        <v>Peptide513: -&gt; E4_2_1_11 | (0.278 * E4_2_1_11_mRNA) - (0.00000278 * E4_2_1_11)</v>
      </c>
    </row>
    <row r="515" spans="1:10" ht="31">
      <c r="A515" s="26">
        <f>ROW(A514)</f>
        <v>514</v>
      </c>
      <c r="B515" s="26" t="s">
        <v>17521</v>
      </c>
      <c r="C515" s="30" t="str">
        <f>_xlfn.CONCAT(B515,"_mRNA : ",B515,"_mRNA")</f>
        <v>E4_2_1_113_mRNA : E4_2_1_113_mRNA</v>
      </c>
      <c r="D515" s="30" t="str">
        <f>_xlfn.CONCAT(B515," : ", B515)</f>
        <v>E4_2_1_113 : E4_2_1_113</v>
      </c>
      <c r="E515" s="5" t="str">
        <f>_xlfn.CONCAT(B515,"_mRNA : ",0)</f>
        <v>E4_2_1_113_mRNA : 0</v>
      </c>
      <c r="F515" s="5" t="str">
        <f>_xlfn.CONCAT(B515," : ", 0)</f>
        <v>E4_2_1_113 : 0</v>
      </c>
      <c r="G515" s="26" t="str">
        <f>_xlfn.CONCAT("0.00292 - (0.0093 * ",B515,"_mRNA)")</f>
        <v>0.00292 - (0.0093 * E4_2_1_113_mRNA)</v>
      </c>
      <c r="H515" s="26" t="str">
        <f>_xlfn.CONCAT("(0.278 * ",B515,"_mRNA)"," - (0.00000278 * ",B515,")")</f>
        <v>(0.278 * E4_2_1_113_mRNA) - (0.00000278 * E4_2_1_113)</v>
      </c>
      <c r="I515" s="26" t="str">
        <f>_xlfn.CONCAT("mRNA",A515,": -&gt; ",B515,"_mRNA | ",G515)</f>
        <v>mRNA514: -&gt; E4_2_1_113_mRNA | 0.00292 - (0.0093 * E4_2_1_113_mRNA)</v>
      </c>
      <c r="J515" s="26" t="str">
        <f>_xlfn.CONCAT("Peptide",A515,": -&gt; ",B515," | ",H515)</f>
        <v>Peptide514: -&gt; E4_2_1_113 | (0.278 * E4_2_1_113_mRNA) - (0.00000278 * E4_2_1_113)</v>
      </c>
    </row>
    <row r="516" spans="1:10" ht="31">
      <c r="A516" s="26">
        <f>ROW(A515)</f>
        <v>515</v>
      </c>
      <c r="B516" s="26" t="s">
        <v>17522</v>
      </c>
      <c r="C516" s="30" t="str">
        <f>_xlfn.CONCAT(B516,"_mRNA : ",B516,"_mRNA")</f>
        <v>E4_2_1_126_mRNA : E4_2_1_126_mRNA</v>
      </c>
      <c r="D516" s="30" t="str">
        <f>_xlfn.CONCAT(B516," : ", B516)</f>
        <v>E4_2_1_126 : E4_2_1_126</v>
      </c>
      <c r="E516" s="5" t="str">
        <f>_xlfn.CONCAT(B516,"_mRNA : ",0)</f>
        <v>E4_2_1_126_mRNA : 0</v>
      </c>
      <c r="F516" s="5" t="str">
        <f>_xlfn.CONCAT(B516," : ", 0)</f>
        <v>E4_2_1_126 : 0</v>
      </c>
      <c r="G516" s="26" t="str">
        <f>_xlfn.CONCAT("0.00292 - (0.0093 * ",B516,"_mRNA)")</f>
        <v>0.00292 - (0.0093 * E4_2_1_126_mRNA)</v>
      </c>
      <c r="H516" s="26" t="str">
        <f>_xlfn.CONCAT("(0.278 * ",B516,"_mRNA)"," - (0.00000278 * ",B516,")")</f>
        <v>(0.278 * E4_2_1_126_mRNA) - (0.00000278 * E4_2_1_126)</v>
      </c>
      <c r="I516" s="26" t="str">
        <f>_xlfn.CONCAT("mRNA",A516,": -&gt; ",B516,"_mRNA | ",G516)</f>
        <v>mRNA515: -&gt; E4_2_1_126_mRNA | 0.00292 - (0.0093 * E4_2_1_126_mRNA)</v>
      </c>
      <c r="J516" s="26" t="str">
        <f>_xlfn.CONCAT("Peptide",A516,": -&gt; ",B516," | ",H516)</f>
        <v>Peptide515: -&gt; E4_2_1_126 | (0.278 * E4_2_1_126_mRNA) - (0.00000278 * E4_2_1_126)</v>
      </c>
    </row>
    <row r="517" spans="1:10" ht="31">
      <c r="A517" s="26">
        <f>ROW(A516)</f>
        <v>516</v>
      </c>
      <c r="B517" s="26" t="s">
        <v>17523</v>
      </c>
      <c r="C517" s="30" t="str">
        <f>_xlfn.CONCAT(B517,"_mRNA : ",B517,"_mRNA")</f>
        <v>E4_2_1_137_mRNA : E4_2_1_137_mRNA</v>
      </c>
      <c r="D517" s="30" t="str">
        <f>_xlfn.CONCAT(B517," : ", B517)</f>
        <v>E4_2_1_137 : E4_2_1_137</v>
      </c>
      <c r="E517" s="5" t="str">
        <f>_xlfn.CONCAT(B517,"_mRNA : ",0)</f>
        <v>E4_2_1_137_mRNA : 0</v>
      </c>
      <c r="F517" s="5" t="str">
        <f>_xlfn.CONCAT(B517," : ", 0)</f>
        <v>E4_2_1_137 : 0</v>
      </c>
      <c r="G517" s="26" t="str">
        <f>_xlfn.CONCAT("0.00292 - (0.0093 * ",B517,"_mRNA)")</f>
        <v>0.00292 - (0.0093 * E4_2_1_137_mRNA)</v>
      </c>
      <c r="H517" s="26" t="str">
        <f>_xlfn.CONCAT("(0.278 * ",B517,"_mRNA)"," - (0.00000278 * ",B517,")")</f>
        <v>(0.278 * E4_2_1_137_mRNA) - (0.00000278 * E4_2_1_137)</v>
      </c>
      <c r="I517" s="26" t="str">
        <f>_xlfn.CONCAT("mRNA",A517,": -&gt; ",B517,"_mRNA | ",G517)</f>
        <v>mRNA516: -&gt; E4_2_1_137_mRNA | 0.00292 - (0.0093 * E4_2_1_137_mRNA)</v>
      </c>
      <c r="J517" s="26" t="str">
        <f>_xlfn.CONCAT("Peptide",A517,": -&gt; ",B517," | ",H517)</f>
        <v>Peptide516: -&gt; E4_2_1_137 | (0.278 * E4_2_1_137_mRNA) - (0.00000278 * E4_2_1_137)</v>
      </c>
    </row>
    <row r="518" spans="1:10" ht="31">
      <c r="A518" s="26">
        <f>ROW(A517)</f>
        <v>517</v>
      </c>
      <c r="B518" s="26" t="s">
        <v>17524</v>
      </c>
      <c r="C518" s="30" t="str">
        <f>_xlfn.CONCAT(B518,"_mRNA : ",B518,"_mRNA")</f>
        <v>E4_2_1_17_mRNA : E4_2_1_17_mRNA</v>
      </c>
      <c r="D518" s="30" t="str">
        <f>_xlfn.CONCAT(B518," : ", B518)</f>
        <v>E4_2_1_17 : E4_2_1_17</v>
      </c>
      <c r="E518" s="5" t="str">
        <f>_xlfn.CONCAT(B518,"_mRNA : ",0)</f>
        <v>E4_2_1_17_mRNA : 0</v>
      </c>
      <c r="F518" s="5" t="str">
        <f>_xlfn.CONCAT(B518," : ", 0)</f>
        <v>E4_2_1_17 : 0</v>
      </c>
      <c r="G518" s="26" t="str">
        <f>_xlfn.CONCAT("0.00292 - (0.0093 * ",B518,"_mRNA)")</f>
        <v>0.00292 - (0.0093 * E4_2_1_17_mRNA)</v>
      </c>
      <c r="H518" s="26" t="str">
        <f>_xlfn.CONCAT("(0.278 * ",B518,"_mRNA)"," - (0.00000278 * ",B518,")")</f>
        <v>(0.278 * E4_2_1_17_mRNA) - (0.00000278 * E4_2_1_17)</v>
      </c>
      <c r="I518" s="26" t="str">
        <f>_xlfn.CONCAT("mRNA",A518,": -&gt; ",B518,"_mRNA | ",G518)</f>
        <v>mRNA517: -&gt; E4_2_1_17_mRNA | 0.00292 - (0.0093 * E4_2_1_17_mRNA)</v>
      </c>
      <c r="J518" s="26" t="str">
        <f>_xlfn.CONCAT("Peptide",A518,": -&gt; ",B518," | ",H518)</f>
        <v>Peptide517: -&gt; E4_2_1_17 | (0.278 * E4_2_1_17_mRNA) - (0.00000278 * E4_2_1_17)</v>
      </c>
    </row>
    <row r="519" spans="1:10" ht="31">
      <c r="A519" s="26">
        <f>ROW(A518)</f>
        <v>518</v>
      </c>
      <c r="B519" s="26" t="s">
        <v>17525</v>
      </c>
      <c r="C519" s="30" t="str">
        <f>_xlfn.CONCAT(B519,"_mRNA : ",B519,"_mRNA")</f>
        <v>E4_2_1_179_mRNA : E4_2_1_179_mRNA</v>
      </c>
      <c r="D519" s="30" t="str">
        <f>_xlfn.CONCAT(B519," : ", B519)</f>
        <v>E4_2_1_179 : E4_2_1_179</v>
      </c>
      <c r="E519" s="5" t="str">
        <f>_xlfn.CONCAT(B519,"_mRNA : ",0)</f>
        <v>E4_2_1_179_mRNA : 0</v>
      </c>
      <c r="F519" s="5" t="str">
        <f>_xlfn.CONCAT(B519," : ", 0)</f>
        <v>E4_2_1_179 : 0</v>
      </c>
      <c r="G519" s="26" t="str">
        <f>_xlfn.CONCAT("0.00292 - (0.0093 * ",B519,"_mRNA)")</f>
        <v>0.00292 - (0.0093 * E4_2_1_179_mRNA)</v>
      </c>
      <c r="H519" s="26" t="str">
        <f>_xlfn.CONCAT("(0.278 * ",B519,"_mRNA)"," - (0.00000278 * ",B519,")")</f>
        <v>(0.278 * E4_2_1_179_mRNA) - (0.00000278 * E4_2_1_179)</v>
      </c>
      <c r="I519" s="26" t="str">
        <f>_xlfn.CONCAT("mRNA",A519,": -&gt; ",B519,"_mRNA | ",G519)</f>
        <v>mRNA518: -&gt; E4_2_1_179_mRNA | 0.00292 - (0.0093 * E4_2_1_179_mRNA)</v>
      </c>
      <c r="J519" s="26" t="str">
        <f>_xlfn.CONCAT("Peptide",A519,": -&gt; ",B519," | ",H519)</f>
        <v>Peptide518: -&gt; E4_2_1_179 | (0.278 * E4_2_1_179_mRNA) - (0.00000278 * E4_2_1_179)</v>
      </c>
    </row>
    <row r="520" spans="1:10" ht="31">
      <c r="A520" s="26">
        <f>ROW(A519)</f>
        <v>519</v>
      </c>
      <c r="B520" s="26" t="s">
        <v>17526</v>
      </c>
      <c r="C520" s="30" t="str">
        <f>_xlfn.CONCAT(B520,"_mRNA : ",B520,"_mRNA")</f>
        <v>E4_2_1_18_mRNA : E4_2_1_18_mRNA</v>
      </c>
      <c r="D520" s="30" t="str">
        <f>_xlfn.CONCAT(B520," : ", B520)</f>
        <v>E4_2_1_18 : E4_2_1_18</v>
      </c>
      <c r="E520" s="5" t="str">
        <f>_xlfn.CONCAT(B520,"_mRNA : ",0)</f>
        <v>E4_2_1_18_mRNA : 0</v>
      </c>
      <c r="F520" s="5" t="str">
        <f>_xlfn.CONCAT(B520," : ", 0)</f>
        <v>E4_2_1_18 : 0</v>
      </c>
      <c r="G520" s="26" t="str">
        <f>_xlfn.CONCAT("0.00292 - (0.0093 * ",B520,"_mRNA)")</f>
        <v>0.00292 - (0.0093 * E4_2_1_18_mRNA)</v>
      </c>
      <c r="H520" s="26" t="str">
        <f>_xlfn.CONCAT("(0.278 * ",B520,"_mRNA)"," - (0.00000278 * ",B520,")")</f>
        <v>(0.278 * E4_2_1_18_mRNA) - (0.00000278 * E4_2_1_18)</v>
      </c>
      <c r="I520" s="26" t="str">
        <f>_xlfn.CONCAT("mRNA",A520,": -&gt; ",B520,"_mRNA | ",G520)</f>
        <v>mRNA519: -&gt; E4_2_1_18_mRNA | 0.00292 - (0.0093 * E4_2_1_18_mRNA)</v>
      </c>
      <c r="J520" s="26" t="str">
        <f>_xlfn.CONCAT("Peptide",A520,": -&gt; ",B520," | ",H520)</f>
        <v>Peptide519: -&gt; E4_2_1_18 | (0.278 * E4_2_1_18_mRNA) - (0.00000278 * E4_2_1_18)</v>
      </c>
    </row>
    <row r="521" spans="1:10" ht="31">
      <c r="A521" s="26">
        <f>ROW(A520)</f>
        <v>520</v>
      </c>
      <c r="B521" s="26" t="s">
        <v>17527</v>
      </c>
      <c r="C521" s="30" t="str">
        <f>_xlfn.CONCAT(B521,"_mRNA : ",B521,"_mRNA")</f>
        <v>E4_2_1_19_mRNA : E4_2_1_19_mRNA</v>
      </c>
      <c r="D521" s="30" t="str">
        <f>_xlfn.CONCAT(B521," : ", B521)</f>
        <v>E4_2_1_19 : E4_2_1_19</v>
      </c>
      <c r="E521" s="5" t="str">
        <f>_xlfn.CONCAT(B521,"_mRNA : ",0)</f>
        <v>E4_2_1_19_mRNA : 0</v>
      </c>
      <c r="F521" s="5" t="str">
        <f>_xlfn.CONCAT(B521," : ", 0)</f>
        <v>E4_2_1_19 : 0</v>
      </c>
      <c r="G521" s="26" t="str">
        <f>_xlfn.CONCAT("0.00292 - (0.0093 * ",B521,"_mRNA)")</f>
        <v>0.00292 - (0.0093 * E4_2_1_19_mRNA)</v>
      </c>
      <c r="H521" s="26" t="str">
        <f>_xlfn.CONCAT("(0.278 * ",B521,"_mRNA)"," - (0.00000278 * ",B521,")")</f>
        <v>(0.278 * E4_2_1_19_mRNA) - (0.00000278 * E4_2_1_19)</v>
      </c>
      <c r="I521" s="26" t="str">
        <f>_xlfn.CONCAT("mRNA",A521,": -&gt; ",B521,"_mRNA | ",G521)</f>
        <v>mRNA520: -&gt; E4_2_1_19_mRNA | 0.00292 - (0.0093 * E4_2_1_19_mRNA)</v>
      </c>
      <c r="J521" s="26" t="str">
        <f>_xlfn.CONCAT("Peptide",A521,": -&gt; ",B521," | ",H521)</f>
        <v>Peptide520: -&gt; E4_2_1_19 | (0.278 * E4_2_1_19_mRNA) - (0.00000278 * E4_2_1_19)</v>
      </c>
    </row>
    <row r="522" spans="1:10" ht="31">
      <c r="A522" s="26">
        <f>ROW(A521)</f>
        <v>521</v>
      </c>
      <c r="B522" s="26" t="s">
        <v>17528</v>
      </c>
      <c r="C522" s="30" t="str">
        <f>_xlfn.CONCAT(B522,"_mRNA : ",B522,"_mRNA")</f>
        <v>E4_2_1_2_mRNA : E4_2_1_2_mRNA</v>
      </c>
      <c r="D522" s="30" t="str">
        <f>_xlfn.CONCAT(B522," : ", B522)</f>
        <v>E4_2_1_2 : E4_2_1_2</v>
      </c>
      <c r="E522" s="5" t="str">
        <f>_xlfn.CONCAT(B522,"_mRNA : ",0)</f>
        <v>E4_2_1_2_mRNA : 0</v>
      </c>
      <c r="F522" s="5" t="str">
        <f>_xlfn.CONCAT(B522," : ", 0)</f>
        <v>E4_2_1_2 : 0</v>
      </c>
      <c r="G522" s="26" t="str">
        <f>_xlfn.CONCAT("0.00292 - (0.0093 * ",B522,"_mRNA)")</f>
        <v>0.00292 - (0.0093 * E4_2_1_2_mRNA)</v>
      </c>
      <c r="H522" s="26" t="str">
        <f>_xlfn.CONCAT("(0.278 * ",B522,"_mRNA)"," - (0.00000278 * ",B522,")")</f>
        <v>(0.278 * E4_2_1_2_mRNA) - (0.00000278 * E4_2_1_2)</v>
      </c>
      <c r="I522" s="26" t="str">
        <f>_xlfn.CONCAT("mRNA",A522,": -&gt; ",B522,"_mRNA | ",G522)</f>
        <v>mRNA521: -&gt; E4_2_1_2_mRNA | 0.00292 - (0.0093 * E4_2_1_2_mRNA)</v>
      </c>
      <c r="J522" s="26" t="str">
        <f>_xlfn.CONCAT("Peptide",A522,": -&gt; ",B522," | ",H522)</f>
        <v>Peptide521: -&gt; E4_2_1_2 | (0.278 * E4_2_1_2_mRNA) - (0.00000278 * E4_2_1_2)</v>
      </c>
    </row>
    <row r="523" spans="1:10" ht="31">
      <c r="A523" s="26">
        <f>ROW(A522)</f>
        <v>522</v>
      </c>
      <c r="B523" s="26" t="s">
        <v>17529</v>
      </c>
      <c r="C523" s="30" t="str">
        <f>_xlfn.CONCAT(B523,"_mRNA : ",B523,"_mRNA")</f>
        <v>E4_2_1_20_mRNA : E4_2_1_20_mRNA</v>
      </c>
      <c r="D523" s="30" t="str">
        <f>_xlfn.CONCAT(B523," : ", B523)</f>
        <v>E4_2_1_20 : E4_2_1_20</v>
      </c>
      <c r="E523" s="5" t="str">
        <f>_xlfn.CONCAT(B523,"_mRNA : ",0)</f>
        <v>E4_2_1_20_mRNA : 0</v>
      </c>
      <c r="F523" s="5" t="str">
        <f>_xlfn.CONCAT(B523," : ", 0)</f>
        <v>E4_2_1_20 : 0</v>
      </c>
      <c r="G523" s="26" t="str">
        <f>_xlfn.CONCAT("0.00292 - (0.0093 * ",B523,"_mRNA)")</f>
        <v>0.00292 - (0.0093 * E4_2_1_20_mRNA)</v>
      </c>
      <c r="H523" s="26" t="str">
        <f>_xlfn.CONCAT("(0.278 * ",B523,"_mRNA)"," - (0.00000278 * ",B523,")")</f>
        <v>(0.278 * E4_2_1_20_mRNA) - (0.00000278 * E4_2_1_20)</v>
      </c>
      <c r="I523" s="26" t="str">
        <f>_xlfn.CONCAT("mRNA",A523,": -&gt; ",B523,"_mRNA | ",G523)</f>
        <v>mRNA522: -&gt; E4_2_1_20_mRNA | 0.00292 - (0.0093 * E4_2_1_20_mRNA)</v>
      </c>
      <c r="J523" s="26" t="str">
        <f>_xlfn.CONCAT("Peptide",A523,": -&gt; ",B523," | ",H523)</f>
        <v>Peptide522: -&gt; E4_2_1_20 | (0.278 * E4_2_1_20_mRNA) - (0.00000278 * E4_2_1_20)</v>
      </c>
    </row>
    <row r="524" spans="1:10" ht="31">
      <c r="A524" s="26">
        <f>ROW(A523)</f>
        <v>523</v>
      </c>
      <c r="B524" s="26" t="s">
        <v>17530</v>
      </c>
      <c r="C524" s="30" t="str">
        <f>_xlfn.CONCAT(B524,"_mRNA : ",B524,"_mRNA")</f>
        <v>E4_2_1_24_mRNA : E4_2_1_24_mRNA</v>
      </c>
      <c r="D524" s="30" t="str">
        <f>_xlfn.CONCAT(B524," : ", B524)</f>
        <v>E4_2_1_24 : E4_2_1_24</v>
      </c>
      <c r="E524" s="5" t="str">
        <f>_xlfn.CONCAT(B524,"_mRNA : ",0)</f>
        <v>E4_2_1_24_mRNA : 0</v>
      </c>
      <c r="F524" s="5" t="str">
        <f>_xlfn.CONCAT(B524," : ", 0)</f>
        <v>E4_2_1_24 : 0</v>
      </c>
      <c r="G524" s="26" t="str">
        <f>_xlfn.CONCAT("0.00292 - (0.0093 * ",B524,"_mRNA)")</f>
        <v>0.00292 - (0.0093 * E4_2_1_24_mRNA)</v>
      </c>
      <c r="H524" s="26" t="str">
        <f>_xlfn.CONCAT("(0.278 * ",B524,"_mRNA)"," - (0.00000278 * ",B524,")")</f>
        <v>(0.278 * E4_2_1_24_mRNA) - (0.00000278 * E4_2_1_24)</v>
      </c>
      <c r="I524" s="26" t="str">
        <f>_xlfn.CONCAT("mRNA",A524,": -&gt; ",B524,"_mRNA | ",G524)</f>
        <v>mRNA523: -&gt; E4_2_1_24_mRNA | 0.00292 - (0.0093 * E4_2_1_24_mRNA)</v>
      </c>
      <c r="J524" s="26" t="str">
        <f>_xlfn.CONCAT("Peptide",A524,": -&gt; ",B524," | ",H524)</f>
        <v>Peptide523: -&gt; E4_2_1_24 | (0.278 * E4_2_1_24_mRNA) - (0.00000278 * E4_2_1_24)</v>
      </c>
    </row>
    <row r="525" spans="1:10" ht="31">
      <c r="A525" s="26">
        <f>ROW(A524)</f>
        <v>524</v>
      </c>
      <c r="B525" s="26" t="s">
        <v>17531</v>
      </c>
      <c r="C525" s="30" t="str">
        <f>_xlfn.CONCAT(B525,"_mRNA : ",B525,"_mRNA")</f>
        <v>E4_2_1_3_mRNA : E4_2_1_3_mRNA</v>
      </c>
      <c r="D525" s="30" t="str">
        <f>_xlfn.CONCAT(B525," : ", B525)</f>
        <v>E4_2_1_3 : E4_2_1_3</v>
      </c>
      <c r="E525" s="5" t="str">
        <f>_xlfn.CONCAT(B525,"_mRNA : ",0)</f>
        <v>E4_2_1_3_mRNA : 0</v>
      </c>
      <c r="F525" s="5" t="str">
        <f>_xlfn.CONCAT(B525," : ", 0)</f>
        <v>E4_2_1_3 : 0</v>
      </c>
      <c r="G525" s="26" t="str">
        <f>_xlfn.CONCAT("0.00292 - (0.0093 * ",B525,"_mRNA)")</f>
        <v>0.00292 - (0.0093 * E4_2_1_3_mRNA)</v>
      </c>
      <c r="H525" s="26" t="str">
        <f>_xlfn.CONCAT("(0.278 * ",B525,"_mRNA)"," - (0.00000278 * ",B525,")")</f>
        <v>(0.278 * E4_2_1_3_mRNA) - (0.00000278 * E4_2_1_3)</v>
      </c>
      <c r="I525" s="26" t="str">
        <f>_xlfn.CONCAT("mRNA",A525,": -&gt; ",B525,"_mRNA | ",G525)</f>
        <v>mRNA524: -&gt; E4_2_1_3_mRNA | 0.00292 - (0.0093 * E4_2_1_3_mRNA)</v>
      </c>
      <c r="J525" s="26" t="str">
        <f>_xlfn.CONCAT("Peptide",A525,": -&gt; ",B525," | ",H525)</f>
        <v>Peptide524: -&gt; E4_2_1_3 | (0.278 * E4_2_1_3_mRNA) - (0.00000278 * E4_2_1_3)</v>
      </c>
    </row>
    <row r="526" spans="1:10" ht="31">
      <c r="A526" s="26">
        <f>ROW(A525)</f>
        <v>525</v>
      </c>
      <c r="B526" s="26" t="s">
        <v>17532</v>
      </c>
      <c r="C526" s="30" t="str">
        <f>_xlfn.CONCAT(B526,"_mRNA : ",B526,"_mRNA")</f>
        <v>E4_2_1_33_mRNA : E4_2_1_33_mRNA</v>
      </c>
      <c r="D526" s="30" t="str">
        <f>_xlfn.CONCAT(B526," : ", B526)</f>
        <v>E4_2_1_33 : E4_2_1_33</v>
      </c>
      <c r="E526" s="5" t="str">
        <f>_xlfn.CONCAT(B526,"_mRNA : ",0)</f>
        <v>E4_2_1_33_mRNA : 0</v>
      </c>
      <c r="F526" s="5" t="str">
        <f>_xlfn.CONCAT(B526," : ", 0)</f>
        <v>E4_2_1_33 : 0</v>
      </c>
      <c r="G526" s="26" t="str">
        <f>_xlfn.CONCAT("0.00292 - (0.0093 * ",B526,"_mRNA)")</f>
        <v>0.00292 - (0.0093 * E4_2_1_33_mRNA)</v>
      </c>
      <c r="H526" s="26" t="str">
        <f>_xlfn.CONCAT("(0.278 * ",B526,"_mRNA)"," - (0.00000278 * ",B526,")")</f>
        <v>(0.278 * E4_2_1_33_mRNA) - (0.00000278 * E4_2_1_33)</v>
      </c>
      <c r="I526" s="26" t="str">
        <f>_xlfn.CONCAT("mRNA",A526,": -&gt; ",B526,"_mRNA | ",G526)</f>
        <v>mRNA525: -&gt; E4_2_1_33_mRNA | 0.00292 - (0.0093 * E4_2_1_33_mRNA)</v>
      </c>
      <c r="J526" s="26" t="str">
        <f>_xlfn.CONCAT("Peptide",A526,": -&gt; ",B526," | ",H526)</f>
        <v>Peptide525: -&gt; E4_2_1_33 | (0.278 * E4_2_1_33_mRNA) - (0.00000278 * E4_2_1_33)</v>
      </c>
    </row>
    <row r="527" spans="1:10" ht="31">
      <c r="A527" s="26">
        <f>ROW(A526)</f>
        <v>526</v>
      </c>
      <c r="B527" s="26" t="s">
        <v>17533</v>
      </c>
      <c r="C527" s="30" t="str">
        <f>_xlfn.CONCAT(B527,"_mRNA : ",B527,"_mRNA")</f>
        <v>E4_2_1_40_mRNA : E4_2_1_40_mRNA</v>
      </c>
      <c r="D527" s="30" t="str">
        <f>_xlfn.CONCAT(B527," : ", B527)</f>
        <v>E4_2_1_40 : E4_2_1_40</v>
      </c>
      <c r="E527" s="5" t="str">
        <f>_xlfn.CONCAT(B527,"_mRNA : ",0)</f>
        <v>E4_2_1_40_mRNA : 0</v>
      </c>
      <c r="F527" s="5" t="str">
        <f>_xlfn.CONCAT(B527," : ", 0)</f>
        <v>E4_2_1_40 : 0</v>
      </c>
      <c r="G527" s="26" t="str">
        <f>_xlfn.CONCAT("0.00292 - (0.0093 * ",B527,"_mRNA)")</f>
        <v>0.00292 - (0.0093 * E4_2_1_40_mRNA)</v>
      </c>
      <c r="H527" s="26" t="str">
        <f>_xlfn.CONCAT("(0.278 * ",B527,"_mRNA)"," - (0.00000278 * ",B527,")")</f>
        <v>(0.278 * E4_2_1_40_mRNA) - (0.00000278 * E4_2_1_40)</v>
      </c>
      <c r="I527" s="26" t="str">
        <f>_xlfn.CONCAT("mRNA",A527,": -&gt; ",B527,"_mRNA | ",G527)</f>
        <v>mRNA526: -&gt; E4_2_1_40_mRNA | 0.00292 - (0.0093 * E4_2_1_40_mRNA)</v>
      </c>
      <c r="J527" s="26" t="str">
        <f>_xlfn.CONCAT("Peptide",A527,": -&gt; ",B527," | ",H527)</f>
        <v>Peptide526: -&gt; E4_2_1_40 | (0.278 * E4_2_1_40_mRNA) - (0.00000278 * E4_2_1_40)</v>
      </c>
    </row>
    <row r="528" spans="1:10" ht="31">
      <c r="A528" s="26">
        <f>ROW(A527)</f>
        <v>527</v>
      </c>
      <c r="B528" s="26" t="s">
        <v>17534</v>
      </c>
      <c r="C528" s="30" t="str">
        <f>_xlfn.CONCAT(B528,"_mRNA : ",B528,"_mRNA")</f>
        <v>E4_2_1_41_mRNA : E4_2_1_41_mRNA</v>
      </c>
      <c r="D528" s="30" t="str">
        <f>_xlfn.CONCAT(B528," : ", B528)</f>
        <v>E4_2_1_41 : E4_2_1_41</v>
      </c>
      <c r="E528" s="5" t="str">
        <f>_xlfn.CONCAT(B528,"_mRNA : ",0)</f>
        <v>E4_2_1_41_mRNA : 0</v>
      </c>
      <c r="F528" s="5" t="str">
        <f>_xlfn.CONCAT(B528," : ", 0)</f>
        <v>E4_2_1_41 : 0</v>
      </c>
      <c r="G528" s="26" t="str">
        <f>_xlfn.CONCAT("0.00292 - (0.0093 * ",B528,"_mRNA)")</f>
        <v>0.00292 - (0.0093 * E4_2_1_41_mRNA)</v>
      </c>
      <c r="H528" s="26" t="str">
        <f>_xlfn.CONCAT("(0.278 * ",B528,"_mRNA)"," - (0.00000278 * ",B528,")")</f>
        <v>(0.278 * E4_2_1_41_mRNA) - (0.00000278 * E4_2_1_41)</v>
      </c>
      <c r="I528" s="26" t="str">
        <f>_xlfn.CONCAT("mRNA",A528,": -&gt; ",B528,"_mRNA | ",G528)</f>
        <v>mRNA527: -&gt; E4_2_1_41_mRNA | 0.00292 - (0.0093 * E4_2_1_41_mRNA)</v>
      </c>
      <c r="J528" s="26" t="str">
        <f>_xlfn.CONCAT("Peptide",A528,": -&gt; ",B528," | ",H528)</f>
        <v>Peptide527: -&gt; E4_2_1_41 | (0.278 * E4_2_1_41_mRNA) - (0.00000278 * E4_2_1_41)</v>
      </c>
    </row>
    <row r="529" spans="1:10" ht="31">
      <c r="A529" s="26">
        <f>ROW(A528)</f>
        <v>528</v>
      </c>
      <c r="B529" s="26" t="s">
        <v>17535</v>
      </c>
      <c r="C529" s="30" t="str">
        <f>_xlfn.CONCAT(B529,"_mRNA : ",B529,"_mRNA")</f>
        <v>E4_2_1_42_mRNA : E4_2_1_42_mRNA</v>
      </c>
      <c r="D529" s="30" t="str">
        <f>_xlfn.CONCAT(B529," : ", B529)</f>
        <v>E4_2_1_42 : E4_2_1_42</v>
      </c>
      <c r="E529" s="5" t="str">
        <f>_xlfn.CONCAT(B529,"_mRNA : ",0)</f>
        <v>E4_2_1_42_mRNA : 0</v>
      </c>
      <c r="F529" s="5" t="str">
        <f>_xlfn.CONCAT(B529," : ", 0)</f>
        <v>E4_2_1_42 : 0</v>
      </c>
      <c r="G529" s="26" t="str">
        <f>_xlfn.CONCAT("0.00292 - (0.0093 * ",B529,"_mRNA)")</f>
        <v>0.00292 - (0.0093 * E4_2_1_42_mRNA)</v>
      </c>
      <c r="H529" s="26" t="str">
        <f>_xlfn.CONCAT("(0.278 * ",B529,"_mRNA)"," - (0.00000278 * ",B529,")")</f>
        <v>(0.278 * E4_2_1_42_mRNA) - (0.00000278 * E4_2_1_42)</v>
      </c>
      <c r="I529" s="26" t="str">
        <f>_xlfn.CONCAT("mRNA",A529,": -&gt; ",B529,"_mRNA | ",G529)</f>
        <v>mRNA528: -&gt; E4_2_1_42_mRNA | 0.00292 - (0.0093 * E4_2_1_42_mRNA)</v>
      </c>
      <c r="J529" s="26" t="str">
        <f>_xlfn.CONCAT("Peptide",A529,": -&gt; ",B529," | ",H529)</f>
        <v>Peptide528: -&gt; E4_2_1_42 | (0.278 * E4_2_1_42_mRNA) - (0.00000278 * E4_2_1_42)</v>
      </c>
    </row>
    <row r="530" spans="1:10" ht="31">
      <c r="A530" s="26">
        <f>ROW(A529)</f>
        <v>529</v>
      </c>
      <c r="B530" s="26" t="s">
        <v>17536</v>
      </c>
      <c r="C530" s="30" t="str">
        <f>_xlfn.CONCAT(B530,"_mRNA : ",B530,"_mRNA")</f>
        <v>E4_2_1_44_mRNA : E4_2_1_44_mRNA</v>
      </c>
      <c r="D530" s="30" t="str">
        <f>_xlfn.CONCAT(B530," : ", B530)</f>
        <v>E4_2_1_44 : E4_2_1_44</v>
      </c>
      <c r="E530" s="5" t="str">
        <f>_xlfn.CONCAT(B530,"_mRNA : ",0)</f>
        <v>E4_2_1_44_mRNA : 0</v>
      </c>
      <c r="F530" s="5" t="str">
        <f>_xlfn.CONCAT(B530," : ", 0)</f>
        <v>E4_2_1_44 : 0</v>
      </c>
      <c r="G530" s="26" t="str">
        <f>_xlfn.CONCAT("0.00292 - (0.0093 * ",B530,"_mRNA)")</f>
        <v>0.00292 - (0.0093 * E4_2_1_44_mRNA)</v>
      </c>
      <c r="H530" s="26" t="str">
        <f>_xlfn.CONCAT("(0.278 * ",B530,"_mRNA)"," - (0.00000278 * ",B530,")")</f>
        <v>(0.278 * E4_2_1_44_mRNA) - (0.00000278 * E4_2_1_44)</v>
      </c>
      <c r="I530" s="26" t="str">
        <f>_xlfn.CONCAT("mRNA",A530,": -&gt; ",B530,"_mRNA | ",G530)</f>
        <v>mRNA529: -&gt; E4_2_1_44_mRNA | 0.00292 - (0.0093 * E4_2_1_44_mRNA)</v>
      </c>
      <c r="J530" s="26" t="str">
        <f>_xlfn.CONCAT("Peptide",A530,": -&gt; ",B530," | ",H530)</f>
        <v>Peptide529: -&gt; E4_2_1_44 | (0.278 * E4_2_1_44_mRNA) - (0.00000278 * E4_2_1_44)</v>
      </c>
    </row>
    <row r="531" spans="1:10" ht="31">
      <c r="A531" s="26">
        <f>ROW(A530)</f>
        <v>530</v>
      </c>
      <c r="B531" s="26" t="s">
        <v>17537</v>
      </c>
      <c r="C531" s="30" t="str">
        <f>_xlfn.CONCAT(B531,"_mRNA : ",B531,"_mRNA")</f>
        <v>E4_2_1_46_mRNA : E4_2_1_46_mRNA</v>
      </c>
      <c r="D531" s="30" t="str">
        <f>_xlfn.CONCAT(B531," : ", B531)</f>
        <v>E4_2_1_46 : E4_2_1_46</v>
      </c>
      <c r="E531" s="5" t="str">
        <f>_xlfn.CONCAT(B531,"_mRNA : ",0)</f>
        <v>E4_2_1_46_mRNA : 0</v>
      </c>
      <c r="F531" s="5" t="str">
        <f>_xlfn.CONCAT(B531," : ", 0)</f>
        <v>E4_2_1_46 : 0</v>
      </c>
      <c r="G531" s="26" t="str">
        <f>_xlfn.CONCAT("0.00292 - (0.0093 * ",B531,"_mRNA)")</f>
        <v>0.00292 - (0.0093 * E4_2_1_46_mRNA)</v>
      </c>
      <c r="H531" s="26" t="str">
        <f>_xlfn.CONCAT("(0.278 * ",B531,"_mRNA)"," - (0.00000278 * ",B531,")")</f>
        <v>(0.278 * E4_2_1_46_mRNA) - (0.00000278 * E4_2_1_46)</v>
      </c>
      <c r="I531" s="26" t="str">
        <f>_xlfn.CONCAT("mRNA",A531,": -&gt; ",B531,"_mRNA | ",G531)</f>
        <v>mRNA530: -&gt; E4_2_1_46_mRNA | 0.00292 - (0.0093 * E4_2_1_46_mRNA)</v>
      </c>
      <c r="J531" s="26" t="str">
        <f>_xlfn.CONCAT("Peptide",A531,": -&gt; ",B531," | ",H531)</f>
        <v>Peptide530: -&gt; E4_2_1_46 | (0.278 * E4_2_1_46_mRNA) - (0.00000278 * E4_2_1_46)</v>
      </c>
    </row>
    <row r="532" spans="1:10" ht="31">
      <c r="A532" s="26">
        <f>ROW(A531)</f>
        <v>531</v>
      </c>
      <c r="B532" s="26" t="s">
        <v>17538</v>
      </c>
      <c r="C532" s="30" t="str">
        <f>_xlfn.CONCAT(B532,"_mRNA : ",B532,"_mRNA")</f>
        <v>E4_2_1_49_mRNA : E4_2_1_49_mRNA</v>
      </c>
      <c r="D532" s="30" t="str">
        <f>_xlfn.CONCAT(B532," : ", B532)</f>
        <v>E4_2_1_49 : E4_2_1_49</v>
      </c>
      <c r="E532" s="5" t="str">
        <f>_xlfn.CONCAT(B532,"_mRNA : ",0)</f>
        <v>E4_2_1_49_mRNA : 0</v>
      </c>
      <c r="F532" s="5" t="str">
        <f>_xlfn.CONCAT(B532," : ", 0)</f>
        <v>E4_2_1_49 : 0</v>
      </c>
      <c r="G532" s="26" t="str">
        <f>_xlfn.CONCAT("0.00292 - (0.0093 * ",B532,"_mRNA)")</f>
        <v>0.00292 - (0.0093 * E4_2_1_49_mRNA)</v>
      </c>
      <c r="H532" s="26" t="str">
        <f>_xlfn.CONCAT("(0.278 * ",B532,"_mRNA)"," - (0.00000278 * ",B532,")")</f>
        <v>(0.278 * E4_2_1_49_mRNA) - (0.00000278 * E4_2_1_49)</v>
      </c>
      <c r="I532" s="26" t="str">
        <f>_xlfn.CONCAT("mRNA",A532,": -&gt; ",B532,"_mRNA | ",G532)</f>
        <v>mRNA531: -&gt; E4_2_1_49_mRNA | 0.00292 - (0.0093 * E4_2_1_49_mRNA)</v>
      </c>
      <c r="J532" s="26" t="str">
        <f>_xlfn.CONCAT("Peptide",A532,": -&gt; ",B532," | ",H532)</f>
        <v>Peptide531: -&gt; E4_2_1_49 | (0.278 * E4_2_1_49_mRNA) - (0.00000278 * E4_2_1_49)</v>
      </c>
    </row>
    <row r="533" spans="1:10" ht="31">
      <c r="A533" s="26">
        <f>ROW(A532)</f>
        <v>532</v>
      </c>
      <c r="B533" s="26" t="s">
        <v>17539</v>
      </c>
      <c r="C533" s="30" t="str">
        <f>_xlfn.CONCAT(B533,"_mRNA : ",B533,"_mRNA")</f>
        <v>E4_2_1_51_mRNA : E4_2_1_51_mRNA</v>
      </c>
      <c r="D533" s="30" t="str">
        <f>_xlfn.CONCAT(B533," : ", B533)</f>
        <v>E4_2_1_51 : E4_2_1_51</v>
      </c>
      <c r="E533" s="5" t="str">
        <f>_xlfn.CONCAT(B533,"_mRNA : ",0)</f>
        <v>E4_2_1_51_mRNA : 0</v>
      </c>
      <c r="F533" s="5" t="str">
        <f>_xlfn.CONCAT(B533," : ", 0)</f>
        <v>E4_2_1_51 : 0</v>
      </c>
      <c r="G533" s="26" t="str">
        <f>_xlfn.CONCAT("0.00292 - (0.0093 * ",B533,"_mRNA)")</f>
        <v>0.00292 - (0.0093 * E4_2_1_51_mRNA)</v>
      </c>
      <c r="H533" s="26" t="str">
        <f>_xlfn.CONCAT("(0.278 * ",B533,"_mRNA)"," - (0.00000278 * ",B533,")")</f>
        <v>(0.278 * E4_2_1_51_mRNA) - (0.00000278 * E4_2_1_51)</v>
      </c>
      <c r="I533" s="26" t="str">
        <f>_xlfn.CONCAT("mRNA",A533,": -&gt; ",B533,"_mRNA | ",G533)</f>
        <v>mRNA532: -&gt; E4_2_1_51_mRNA | 0.00292 - (0.0093 * E4_2_1_51_mRNA)</v>
      </c>
      <c r="J533" s="26" t="str">
        <f>_xlfn.CONCAT("Peptide",A533,": -&gt; ",B533," | ",H533)</f>
        <v>Peptide532: -&gt; E4_2_1_51 | (0.278 * E4_2_1_51_mRNA) - (0.00000278 * E4_2_1_51)</v>
      </c>
    </row>
    <row r="534" spans="1:10" ht="31">
      <c r="A534" s="26">
        <f>ROW(A533)</f>
        <v>533</v>
      </c>
      <c r="B534" s="26" t="s">
        <v>17540</v>
      </c>
      <c r="C534" s="30" t="str">
        <f>_xlfn.CONCAT(B534,"_mRNA : ",B534,"_mRNA")</f>
        <v>E4_2_1_59_mRNA : E4_2_1_59_mRNA</v>
      </c>
      <c r="D534" s="30" t="str">
        <f>_xlfn.CONCAT(B534," : ", B534)</f>
        <v>E4_2_1_59 : E4_2_1_59</v>
      </c>
      <c r="E534" s="5" t="str">
        <f>_xlfn.CONCAT(B534,"_mRNA : ",0)</f>
        <v>E4_2_1_59_mRNA : 0</v>
      </c>
      <c r="F534" s="5" t="str">
        <f>_xlfn.CONCAT(B534," : ", 0)</f>
        <v>E4_2_1_59 : 0</v>
      </c>
      <c r="G534" s="26" t="str">
        <f>_xlfn.CONCAT("0.00292 - (0.0093 * ",B534,"_mRNA)")</f>
        <v>0.00292 - (0.0093 * E4_2_1_59_mRNA)</v>
      </c>
      <c r="H534" s="26" t="str">
        <f>_xlfn.CONCAT("(0.278 * ",B534,"_mRNA)"," - (0.00000278 * ",B534,")")</f>
        <v>(0.278 * E4_2_1_59_mRNA) - (0.00000278 * E4_2_1_59)</v>
      </c>
      <c r="I534" s="26" t="str">
        <f>_xlfn.CONCAT("mRNA",A534,": -&gt; ",B534,"_mRNA | ",G534)</f>
        <v>mRNA533: -&gt; E4_2_1_59_mRNA | 0.00292 - (0.0093 * E4_2_1_59_mRNA)</v>
      </c>
      <c r="J534" s="26" t="str">
        <f>_xlfn.CONCAT("Peptide",A534,": -&gt; ",B534," | ",H534)</f>
        <v>Peptide533: -&gt; E4_2_1_59 | (0.278 * E4_2_1_59_mRNA) - (0.00000278 * E4_2_1_59)</v>
      </c>
    </row>
    <row r="535" spans="1:10" ht="31">
      <c r="A535" s="26">
        <f>ROW(A534)</f>
        <v>534</v>
      </c>
      <c r="B535" s="26" t="s">
        <v>17541</v>
      </c>
      <c r="C535" s="30" t="str">
        <f>_xlfn.CONCAT(B535,"_mRNA : ",B535,"_mRNA")</f>
        <v>E4_2_1_7_mRNA : E4_2_1_7_mRNA</v>
      </c>
      <c r="D535" s="30" t="str">
        <f>_xlfn.CONCAT(B535," : ", B535)</f>
        <v>E4_2_1_7 : E4_2_1_7</v>
      </c>
      <c r="E535" s="5" t="str">
        <f>_xlfn.CONCAT(B535,"_mRNA : ",0)</f>
        <v>E4_2_1_7_mRNA : 0</v>
      </c>
      <c r="F535" s="5" t="str">
        <f>_xlfn.CONCAT(B535," : ", 0)</f>
        <v>E4_2_1_7 : 0</v>
      </c>
      <c r="G535" s="26" t="str">
        <f>_xlfn.CONCAT("0.00292 - (0.0093 * ",B535,"_mRNA)")</f>
        <v>0.00292 - (0.0093 * E4_2_1_7_mRNA)</v>
      </c>
      <c r="H535" s="26" t="str">
        <f>_xlfn.CONCAT("(0.278 * ",B535,"_mRNA)"," - (0.00000278 * ",B535,")")</f>
        <v>(0.278 * E4_2_1_7_mRNA) - (0.00000278 * E4_2_1_7)</v>
      </c>
      <c r="I535" s="26" t="str">
        <f>_xlfn.CONCAT("mRNA",A535,": -&gt; ",B535,"_mRNA | ",G535)</f>
        <v>mRNA534: -&gt; E4_2_1_7_mRNA | 0.00292 - (0.0093 * E4_2_1_7_mRNA)</v>
      </c>
      <c r="J535" s="26" t="str">
        <f>_xlfn.CONCAT("Peptide",A535,": -&gt; ",B535," | ",H535)</f>
        <v>Peptide534: -&gt; E4_2_1_7 | (0.278 * E4_2_1_7_mRNA) - (0.00000278 * E4_2_1_7)</v>
      </c>
    </row>
    <row r="536" spans="1:10" ht="31">
      <c r="A536" s="26">
        <f>ROW(A535)</f>
        <v>535</v>
      </c>
      <c r="B536" s="26" t="s">
        <v>17542</v>
      </c>
      <c r="C536" s="30" t="str">
        <f>_xlfn.CONCAT(B536,"_mRNA : ",B536,"_mRNA")</f>
        <v>E4_2_1_70_mRNA : E4_2_1_70_mRNA</v>
      </c>
      <c r="D536" s="30" t="str">
        <f>_xlfn.CONCAT(B536," : ", B536)</f>
        <v>E4_2_1_70 : E4_2_1_70</v>
      </c>
      <c r="E536" s="5" t="str">
        <f>_xlfn.CONCAT(B536,"_mRNA : ",0)</f>
        <v>E4_2_1_70_mRNA : 0</v>
      </c>
      <c r="F536" s="5" t="str">
        <f>_xlfn.CONCAT(B536," : ", 0)</f>
        <v>E4_2_1_70 : 0</v>
      </c>
      <c r="G536" s="26" t="str">
        <f>_xlfn.CONCAT("0.00292 - (0.0093 * ",B536,"_mRNA)")</f>
        <v>0.00292 - (0.0093 * E4_2_1_70_mRNA)</v>
      </c>
      <c r="H536" s="26" t="str">
        <f>_xlfn.CONCAT("(0.278 * ",B536,"_mRNA)"," - (0.00000278 * ",B536,")")</f>
        <v>(0.278 * E4_2_1_70_mRNA) - (0.00000278 * E4_2_1_70)</v>
      </c>
      <c r="I536" s="26" t="str">
        <f>_xlfn.CONCAT("mRNA",A536,": -&gt; ",B536,"_mRNA | ",G536)</f>
        <v>mRNA535: -&gt; E4_2_1_70_mRNA | 0.00292 - (0.0093 * E4_2_1_70_mRNA)</v>
      </c>
      <c r="J536" s="26" t="str">
        <f>_xlfn.CONCAT("Peptide",A536,": -&gt; ",B536," | ",H536)</f>
        <v>Peptide535: -&gt; E4_2_1_70 | (0.278 * E4_2_1_70_mRNA) - (0.00000278 * E4_2_1_70)</v>
      </c>
    </row>
    <row r="537" spans="1:10" ht="31">
      <c r="A537" s="26">
        <f>ROW(A536)</f>
        <v>536</v>
      </c>
      <c r="B537" s="26" t="s">
        <v>17543</v>
      </c>
      <c r="C537" s="30" t="str">
        <f>_xlfn.CONCAT(B537,"_mRNA : ",B537,"_mRNA")</f>
        <v>E4_2_1_75_mRNA : E4_2_1_75_mRNA</v>
      </c>
      <c r="D537" s="30" t="str">
        <f>_xlfn.CONCAT(B537," : ", B537)</f>
        <v>E4_2_1_75 : E4_2_1_75</v>
      </c>
      <c r="E537" s="5" t="str">
        <f>_xlfn.CONCAT(B537,"_mRNA : ",0)</f>
        <v>E4_2_1_75_mRNA : 0</v>
      </c>
      <c r="F537" s="5" t="str">
        <f>_xlfn.CONCAT(B537," : ", 0)</f>
        <v>E4_2_1_75 : 0</v>
      </c>
      <c r="G537" s="26" t="str">
        <f>_xlfn.CONCAT("0.00292 - (0.0093 * ",B537,"_mRNA)")</f>
        <v>0.00292 - (0.0093 * E4_2_1_75_mRNA)</v>
      </c>
      <c r="H537" s="26" t="str">
        <f>_xlfn.CONCAT("(0.278 * ",B537,"_mRNA)"," - (0.00000278 * ",B537,")")</f>
        <v>(0.278 * E4_2_1_75_mRNA) - (0.00000278 * E4_2_1_75)</v>
      </c>
      <c r="I537" s="26" t="str">
        <f>_xlfn.CONCAT("mRNA",A537,": -&gt; ",B537,"_mRNA | ",G537)</f>
        <v>mRNA536: -&gt; E4_2_1_75_mRNA | 0.00292 - (0.0093 * E4_2_1_75_mRNA)</v>
      </c>
      <c r="J537" s="26" t="str">
        <f>_xlfn.CONCAT("Peptide",A537,": -&gt; ",B537," | ",H537)</f>
        <v>Peptide536: -&gt; E4_2_1_75 | (0.278 * E4_2_1_75_mRNA) - (0.00000278 * E4_2_1_75)</v>
      </c>
    </row>
    <row r="538" spans="1:10" ht="31">
      <c r="A538" s="26">
        <f>ROW(A537)</f>
        <v>537</v>
      </c>
      <c r="B538" s="26" t="s">
        <v>17544</v>
      </c>
      <c r="C538" s="30" t="str">
        <f>_xlfn.CONCAT(B538,"_mRNA : ",B538,"_mRNA")</f>
        <v>E4_2_1_8_mRNA : E4_2_1_8_mRNA</v>
      </c>
      <c r="D538" s="30" t="str">
        <f>_xlfn.CONCAT(B538," : ", B538)</f>
        <v>E4_2_1_8 : E4_2_1_8</v>
      </c>
      <c r="E538" s="5" t="str">
        <f>_xlfn.CONCAT(B538,"_mRNA : ",0)</f>
        <v>E4_2_1_8_mRNA : 0</v>
      </c>
      <c r="F538" s="5" t="str">
        <f>_xlfn.CONCAT(B538," : ", 0)</f>
        <v>E4_2_1_8 : 0</v>
      </c>
      <c r="G538" s="26" t="str">
        <f>_xlfn.CONCAT("0.00292 - (0.0093 * ",B538,"_mRNA)")</f>
        <v>0.00292 - (0.0093 * E4_2_1_8_mRNA)</v>
      </c>
      <c r="H538" s="26" t="str">
        <f>_xlfn.CONCAT("(0.278 * ",B538,"_mRNA)"," - (0.00000278 * ",B538,")")</f>
        <v>(0.278 * E4_2_1_8_mRNA) - (0.00000278 * E4_2_1_8)</v>
      </c>
      <c r="I538" s="26" t="str">
        <f>_xlfn.CONCAT("mRNA",A538,": -&gt; ",B538,"_mRNA | ",G538)</f>
        <v>mRNA537: -&gt; E4_2_1_8_mRNA | 0.00292 - (0.0093 * E4_2_1_8_mRNA)</v>
      </c>
      <c r="J538" s="26" t="str">
        <f>_xlfn.CONCAT("Peptide",A538,": -&gt; ",B538," | ",H538)</f>
        <v>Peptide537: -&gt; E4_2_1_8 | (0.278 * E4_2_1_8_mRNA) - (0.00000278 * E4_2_1_8)</v>
      </c>
    </row>
    <row r="539" spans="1:10" ht="31">
      <c r="A539" s="26">
        <f>ROW(A538)</f>
        <v>538</v>
      </c>
      <c r="B539" s="26" t="s">
        <v>17545</v>
      </c>
      <c r="C539" s="30" t="str">
        <f>_xlfn.CONCAT(B539,"_mRNA : ",B539,"_mRNA")</f>
        <v>E4_2_1_9_mRNA : E4_2_1_9_mRNA</v>
      </c>
      <c r="D539" s="30" t="str">
        <f>_xlfn.CONCAT(B539," : ", B539)</f>
        <v>E4_2_1_9 : E4_2_1_9</v>
      </c>
      <c r="E539" s="5" t="str">
        <f>_xlfn.CONCAT(B539,"_mRNA : ",0)</f>
        <v>E4_2_1_9_mRNA : 0</v>
      </c>
      <c r="F539" s="5" t="str">
        <f>_xlfn.CONCAT(B539," : ", 0)</f>
        <v>E4_2_1_9 : 0</v>
      </c>
      <c r="G539" s="26" t="str">
        <f>_xlfn.CONCAT("0.00292 - (0.0093 * ",B539,"_mRNA)")</f>
        <v>0.00292 - (0.0093 * E4_2_1_9_mRNA)</v>
      </c>
      <c r="H539" s="26" t="str">
        <f>_xlfn.CONCAT("(0.278 * ",B539,"_mRNA)"," - (0.00000278 * ",B539,")")</f>
        <v>(0.278 * E4_2_1_9_mRNA) - (0.00000278 * E4_2_1_9)</v>
      </c>
      <c r="I539" s="26" t="str">
        <f>_xlfn.CONCAT("mRNA",A539,": -&gt; ",B539,"_mRNA | ",G539)</f>
        <v>mRNA538: -&gt; E4_2_1_9_mRNA | 0.00292 - (0.0093 * E4_2_1_9_mRNA)</v>
      </c>
      <c r="J539" s="26" t="str">
        <f>_xlfn.CONCAT("Peptide",A539,": -&gt; ",B539," | ",H539)</f>
        <v>Peptide538: -&gt; E4_2_1_9 | (0.278 * E4_2_1_9_mRNA) - (0.00000278 * E4_2_1_9)</v>
      </c>
    </row>
    <row r="540" spans="1:10" ht="31">
      <c r="A540" s="26">
        <f>ROW(A539)</f>
        <v>539</v>
      </c>
      <c r="B540" s="26" t="s">
        <v>17546</v>
      </c>
      <c r="C540" s="30" t="str">
        <f>_xlfn.CONCAT(B540,"_mRNA : ",B540,"_mRNA")</f>
        <v>E4_2_2_2_mRNA : E4_2_2_2_mRNA</v>
      </c>
      <c r="D540" s="30" t="str">
        <f>_xlfn.CONCAT(B540," : ", B540)</f>
        <v>E4_2_2_2 : E4_2_2_2</v>
      </c>
      <c r="E540" s="5" t="str">
        <f>_xlfn.CONCAT(B540,"_mRNA : ",0)</f>
        <v>E4_2_2_2_mRNA : 0</v>
      </c>
      <c r="F540" s="5" t="str">
        <f>_xlfn.CONCAT(B540," : ", 0)</f>
        <v>E4_2_2_2 : 0</v>
      </c>
      <c r="G540" s="26" t="str">
        <f>_xlfn.CONCAT("0.00292 - (0.0093 * ",B540,"_mRNA)")</f>
        <v>0.00292 - (0.0093 * E4_2_2_2_mRNA)</v>
      </c>
      <c r="H540" s="26" t="str">
        <f>_xlfn.CONCAT("(0.278 * ",B540,"_mRNA)"," - (0.00000278 * ",B540,")")</f>
        <v>(0.278 * E4_2_2_2_mRNA) - (0.00000278 * E4_2_2_2)</v>
      </c>
      <c r="I540" s="26" t="str">
        <f>_xlfn.CONCAT("mRNA",A540,": -&gt; ",B540,"_mRNA | ",G540)</f>
        <v>mRNA539: -&gt; E4_2_2_2_mRNA | 0.00292 - (0.0093 * E4_2_2_2_mRNA)</v>
      </c>
      <c r="J540" s="26" t="str">
        <f>_xlfn.CONCAT("Peptide",A540,": -&gt; ",B540," | ",H540)</f>
        <v>Peptide539: -&gt; E4_2_2_2 | (0.278 * E4_2_2_2_mRNA) - (0.00000278 * E4_2_2_2)</v>
      </c>
    </row>
    <row r="541" spans="1:10" ht="31">
      <c r="A541" s="26">
        <f>ROW(A540)</f>
        <v>540</v>
      </c>
      <c r="B541" s="26" t="s">
        <v>17547</v>
      </c>
      <c r="C541" s="30" t="str">
        <f>_xlfn.CONCAT(B541,"_mRNA : ",B541,"_mRNA")</f>
        <v>E4_2_3_1_mRNA : E4_2_3_1_mRNA</v>
      </c>
      <c r="D541" s="30" t="str">
        <f>_xlfn.CONCAT(B541," : ", B541)</f>
        <v>E4_2_3_1 : E4_2_3_1</v>
      </c>
      <c r="E541" s="5" t="str">
        <f>_xlfn.CONCAT(B541,"_mRNA : ",0)</f>
        <v>E4_2_3_1_mRNA : 0</v>
      </c>
      <c r="F541" s="5" t="str">
        <f>_xlfn.CONCAT(B541," : ", 0)</f>
        <v>E4_2_3_1 : 0</v>
      </c>
      <c r="G541" s="26" t="str">
        <f>_xlfn.CONCAT("0.00292 - (0.0093 * ",B541,"_mRNA)")</f>
        <v>0.00292 - (0.0093 * E4_2_3_1_mRNA)</v>
      </c>
      <c r="H541" s="26" t="str">
        <f>_xlfn.CONCAT("(0.278 * ",B541,"_mRNA)"," - (0.00000278 * ",B541,")")</f>
        <v>(0.278 * E4_2_3_1_mRNA) - (0.00000278 * E4_2_3_1)</v>
      </c>
      <c r="I541" s="26" t="str">
        <f>_xlfn.CONCAT("mRNA",A541,": -&gt; ",B541,"_mRNA | ",G541)</f>
        <v>mRNA540: -&gt; E4_2_3_1_mRNA | 0.00292 - (0.0093 * E4_2_3_1_mRNA)</v>
      </c>
      <c r="J541" s="26" t="str">
        <f>_xlfn.CONCAT("Peptide",A541,": -&gt; ",B541," | ",H541)</f>
        <v>Peptide540: -&gt; E4_2_3_1 | (0.278 * E4_2_3_1_mRNA) - (0.00000278 * E4_2_3_1)</v>
      </c>
    </row>
    <row r="542" spans="1:10" ht="31">
      <c r="A542" s="26">
        <f>ROW(A541)</f>
        <v>541</v>
      </c>
      <c r="B542" s="26" t="s">
        <v>17548</v>
      </c>
      <c r="C542" s="30" t="str">
        <f>_xlfn.CONCAT(B542,"_mRNA : ",B542,"_mRNA")</f>
        <v>E4_2_3_130_mRNA : E4_2_3_130_mRNA</v>
      </c>
      <c r="D542" s="30" t="str">
        <f>_xlfn.CONCAT(B542," : ", B542)</f>
        <v>E4_2_3_130 : E4_2_3_130</v>
      </c>
      <c r="E542" s="5" t="str">
        <f>_xlfn.CONCAT(B542,"_mRNA : ",0)</f>
        <v>E4_2_3_130_mRNA : 0</v>
      </c>
      <c r="F542" s="5" t="str">
        <f>_xlfn.CONCAT(B542," : ", 0)</f>
        <v>E4_2_3_130 : 0</v>
      </c>
      <c r="G542" s="26" t="str">
        <f>_xlfn.CONCAT("0.00292 - (0.0093 * ",B542,"_mRNA)")</f>
        <v>0.00292 - (0.0093 * E4_2_3_130_mRNA)</v>
      </c>
      <c r="H542" s="26" t="str">
        <f>_xlfn.CONCAT("(0.278 * ",B542,"_mRNA)"," - (0.00000278 * ",B542,")")</f>
        <v>(0.278 * E4_2_3_130_mRNA) - (0.00000278 * E4_2_3_130)</v>
      </c>
      <c r="I542" s="26" t="str">
        <f>_xlfn.CONCAT("mRNA",A542,": -&gt; ",B542,"_mRNA | ",G542)</f>
        <v>mRNA541: -&gt; E4_2_3_130_mRNA | 0.00292 - (0.0093 * E4_2_3_130_mRNA)</v>
      </c>
      <c r="J542" s="26" t="str">
        <f>_xlfn.CONCAT("Peptide",A542,": -&gt; ",B542," | ",H542)</f>
        <v>Peptide541: -&gt; E4_2_3_130 | (0.278 * E4_2_3_130_mRNA) - (0.00000278 * E4_2_3_130)</v>
      </c>
    </row>
    <row r="543" spans="1:10" ht="31">
      <c r="A543" s="26">
        <f>ROW(A542)</f>
        <v>542</v>
      </c>
      <c r="B543" s="26" t="s">
        <v>17549</v>
      </c>
      <c r="C543" s="30" t="str">
        <f>_xlfn.CONCAT(B543,"_mRNA : ",B543,"_mRNA")</f>
        <v>E4_2_3_3_mRNA : E4_2_3_3_mRNA</v>
      </c>
      <c r="D543" s="30" t="str">
        <f>_xlfn.CONCAT(B543," : ", B543)</f>
        <v>E4_2_3_3 : E4_2_3_3</v>
      </c>
      <c r="E543" s="5" t="str">
        <f>_xlfn.CONCAT(B543,"_mRNA : ",0)</f>
        <v>E4_2_3_3_mRNA : 0</v>
      </c>
      <c r="F543" s="5" t="str">
        <f>_xlfn.CONCAT(B543," : ", 0)</f>
        <v>E4_2_3_3 : 0</v>
      </c>
      <c r="G543" s="26" t="str">
        <f>_xlfn.CONCAT("0.00292 - (0.0093 * ",B543,"_mRNA)")</f>
        <v>0.00292 - (0.0093 * E4_2_3_3_mRNA)</v>
      </c>
      <c r="H543" s="26" t="str">
        <f>_xlfn.CONCAT("(0.278 * ",B543,"_mRNA)"," - (0.00000278 * ",B543,")")</f>
        <v>(0.278 * E4_2_3_3_mRNA) - (0.00000278 * E4_2_3_3)</v>
      </c>
      <c r="I543" s="26" t="str">
        <f>_xlfn.CONCAT("mRNA",A543,": -&gt; ",B543,"_mRNA | ",G543)</f>
        <v>mRNA542: -&gt; E4_2_3_3_mRNA | 0.00292 - (0.0093 * E4_2_3_3_mRNA)</v>
      </c>
      <c r="J543" s="26" t="str">
        <f>_xlfn.CONCAT("Peptide",A543,": -&gt; ",B543," | ",H543)</f>
        <v>Peptide542: -&gt; E4_2_3_3 | (0.278 * E4_2_3_3_mRNA) - (0.00000278 * E4_2_3_3)</v>
      </c>
    </row>
    <row r="544" spans="1:10" ht="31">
      <c r="A544" s="26">
        <f>ROW(A543)</f>
        <v>543</v>
      </c>
      <c r="B544" s="26" t="s">
        <v>17550</v>
      </c>
      <c r="C544" s="30" t="str">
        <f>_xlfn.CONCAT(B544,"_mRNA : ",B544,"_mRNA")</f>
        <v>E4_2_3_4_mRNA : E4_2_3_4_mRNA</v>
      </c>
      <c r="D544" s="30" t="str">
        <f>_xlfn.CONCAT(B544," : ", B544)</f>
        <v>E4_2_3_4 : E4_2_3_4</v>
      </c>
      <c r="E544" s="5" t="str">
        <f>_xlfn.CONCAT(B544,"_mRNA : ",0)</f>
        <v>E4_2_3_4_mRNA : 0</v>
      </c>
      <c r="F544" s="5" t="str">
        <f>_xlfn.CONCAT(B544," : ", 0)</f>
        <v>E4_2_3_4 : 0</v>
      </c>
      <c r="G544" s="26" t="str">
        <f>_xlfn.CONCAT("0.00292 - (0.0093 * ",B544,"_mRNA)")</f>
        <v>0.00292 - (0.0093 * E4_2_3_4_mRNA)</v>
      </c>
      <c r="H544" s="26" t="str">
        <f>_xlfn.CONCAT("(0.278 * ",B544,"_mRNA)"," - (0.00000278 * ",B544,")")</f>
        <v>(0.278 * E4_2_3_4_mRNA) - (0.00000278 * E4_2_3_4)</v>
      </c>
      <c r="I544" s="26" t="str">
        <f>_xlfn.CONCAT("mRNA",A544,": -&gt; ",B544,"_mRNA | ",G544)</f>
        <v>mRNA543: -&gt; E4_2_3_4_mRNA | 0.00292 - (0.0093 * E4_2_3_4_mRNA)</v>
      </c>
      <c r="J544" s="26" t="str">
        <f>_xlfn.CONCAT("Peptide",A544,": -&gt; ",B544," | ",H544)</f>
        <v>Peptide543: -&gt; E4_2_3_4 | (0.278 * E4_2_3_4_mRNA) - (0.00000278 * E4_2_3_4)</v>
      </c>
    </row>
    <row r="545" spans="1:10" ht="31">
      <c r="A545" s="26">
        <f>ROW(A544)</f>
        <v>544</v>
      </c>
      <c r="B545" s="26" t="s">
        <v>17551</v>
      </c>
      <c r="C545" s="30" t="str">
        <f>_xlfn.CONCAT(B545,"_mRNA : ",B545,"_mRNA")</f>
        <v>E4_2_3_5_mRNA : E4_2_3_5_mRNA</v>
      </c>
      <c r="D545" s="30" t="str">
        <f>_xlfn.CONCAT(B545," : ", B545)</f>
        <v>E4_2_3_5 : E4_2_3_5</v>
      </c>
      <c r="E545" s="5" t="str">
        <f>_xlfn.CONCAT(B545,"_mRNA : ",0)</f>
        <v>E4_2_3_5_mRNA : 0</v>
      </c>
      <c r="F545" s="5" t="str">
        <f>_xlfn.CONCAT(B545," : ", 0)</f>
        <v>E4_2_3_5 : 0</v>
      </c>
      <c r="G545" s="26" t="str">
        <f>_xlfn.CONCAT("0.00292 - (0.0093 * ",B545,"_mRNA)")</f>
        <v>0.00292 - (0.0093 * E4_2_3_5_mRNA)</v>
      </c>
      <c r="H545" s="26" t="str">
        <f>_xlfn.CONCAT("(0.278 * ",B545,"_mRNA)"," - (0.00000278 * ",B545,")")</f>
        <v>(0.278 * E4_2_3_5_mRNA) - (0.00000278 * E4_2_3_5)</v>
      </c>
      <c r="I545" s="26" t="str">
        <f>_xlfn.CONCAT("mRNA",A545,": -&gt; ",B545,"_mRNA | ",G545)</f>
        <v>mRNA544: -&gt; E4_2_3_5_mRNA | 0.00292 - (0.0093 * E4_2_3_5_mRNA)</v>
      </c>
      <c r="J545" s="26" t="str">
        <f>_xlfn.CONCAT("Peptide",A545,": -&gt; ",B545," | ",H545)</f>
        <v>Peptide544: -&gt; E4_2_3_5 | (0.278 * E4_2_3_5_mRNA) - (0.00000278 * E4_2_3_5)</v>
      </c>
    </row>
    <row r="546" spans="1:10" ht="31">
      <c r="A546" s="26">
        <f>ROW(A545)</f>
        <v>545</v>
      </c>
      <c r="B546" s="26" t="s">
        <v>17552</v>
      </c>
      <c r="C546" s="30" t="str">
        <f>_xlfn.CONCAT(B546,"_mRNA : ",B546,"_mRNA")</f>
        <v>E4_2_99_20_mRNA : E4_2_99_20_mRNA</v>
      </c>
      <c r="D546" s="30" t="str">
        <f>_xlfn.CONCAT(B546," : ", B546)</f>
        <v>E4_2_99_20 : E4_2_99_20</v>
      </c>
      <c r="E546" s="5" t="str">
        <f>_xlfn.CONCAT(B546,"_mRNA : ",0)</f>
        <v>E4_2_99_20_mRNA : 0</v>
      </c>
      <c r="F546" s="5" t="str">
        <f>_xlfn.CONCAT(B546," : ", 0)</f>
        <v>E4_2_99_20 : 0</v>
      </c>
      <c r="G546" s="26" t="str">
        <f>_xlfn.CONCAT("0.00292 - (0.0093 * ",B546,"_mRNA)")</f>
        <v>0.00292 - (0.0093 * E4_2_99_20_mRNA)</v>
      </c>
      <c r="H546" s="26" t="str">
        <f>_xlfn.CONCAT("(0.278 * ",B546,"_mRNA)"," - (0.00000278 * ",B546,")")</f>
        <v>(0.278 * E4_2_99_20_mRNA) - (0.00000278 * E4_2_99_20)</v>
      </c>
      <c r="I546" s="26" t="str">
        <f>_xlfn.CONCAT("mRNA",A546,": -&gt; ",B546,"_mRNA | ",G546)</f>
        <v>mRNA545: -&gt; E4_2_99_20_mRNA | 0.00292 - (0.0093 * E4_2_99_20_mRNA)</v>
      </c>
      <c r="J546" s="26" t="str">
        <f>_xlfn.CONCAT("Peptide",A546,": -&gt; ",B546," | ",H546)</f>
        <v>Peptide545: -&gt; E4_2_99_20 | (0.278 * E4_2_99_20_mRNA) - (0.00000278 * E4_2_99_20)</v>
      </c>
    </row>
    <row r="547" spans="1:10" ht="31">
      <c r="A547" s="26">
        <f>ROW(A546)</f>
        <v>546</v>
      </c>
      <c r="B547" s="26" t="s">
        <v>17553</v>
      </c>
      <c r="C547" s="30" t="str">
        <f>_xlfn.CONCAT(B547,"_mRNA : ",B547,"_mRNA")</f>
        <v>E4_3_1_1_mRNA : E4_3_1_1_mRNA</v>
      </c>
      <c r="D547" s="30" t="str">
        <f>_xlfn.CONCAT(B547," : ", B547)</f>
        <v>E4_3_1_1 : E4_3_1_1</v>
      </c>
      <c r="E547" s="5" t="str">
        <f>_xlfn.CONCAT(B547,"_mRNA : ",0)</f>
        <v>E4_3_1_1_mRNA : 0</v>
      </c>
      <c r="F547" s="5" t="str">
        <f>_xlfn.CONCAT(B547," : ", 0)</f>
        <v>E4_3_1_1 : 0</v>
      </c>
      <c r="G547" s="26" t="str">
        <f>_xlfn.CONCAT("0.00292 - (0.0093 * ",B547,"_mRNA)")</f>
        <v>0.00292 - (0.0093 * E4_3_1_1_mRNA)</v>
      </c>
      <c r="H547" s="26" t="str">
        <f>_xlfn.CONCAT("(0.278 * ",B547,"_mRNA)"," - (0.00000278 * ",B547,")")</f>
        <v>(0.278 * E4_3_1_1_mRNA) - (0.00000278 * E4_3_1_1)</v>
      </c>
      <c r="I547" s="26" t="str">
        <f>_xlfn.CONCAT("mRNA",A547,": -&gt; ",B547,"_mRNA | ",G547)</f>
        <v>mRNA546: -&gt; E4_3_1_1_mRNA | 0.00292 - (0.0093 * E4_3_1_1_mRNA)</v>
      </c>
      <c r="J547" s="26" t="str">
        <f>_xlfn.CONCAT("Peptide",A547,": -&gt; ",B547," | ",H547)</f>
        <v>Peptide546: -&gt; E4_3_1_1 | (0.278 * E4_3_1_1_mRNA) - (0.00000278 * E4_3_1_1)</v>
      </c>
    </row>
    <row r="548" spans="1:10" ht="31">
      <c r="A548" s="26">
        <f>ROW(A547)</f>
        <v>547</v>
      </c>
      <c r="B548" s="26" t="s">
        <v>17554</v>
      </c>
      <c r="C548" s="30" t="str">
        <f>_xlfn.CONCAT(B548,"_mRNA : ",B548,"_mRNA")</f>
        <v>E4_3_1_17_mRNA : E4_3_1_17_mRNA</v>
      </c>
      <c r="D548" s="30" t="str">
        <f>_xlfn.CONCAT(B548," : ", B548)</f>
        <v>E4_3_1_17 : E4_3_1_17</v>
      </c>
      <c r="E548" s="5" t="str">
        <f>_xlfn.CONCAT(B548,"_mRNA : ",0)</f>
        <v>E4_3_1_17_mRNA : 0</v>
      </c>
      <c r="F548" s="5" t="str">
        <f>_xlfn.CONCAT(B548," : ", 0)</f>
        <v>E4_3_1_17 : 0</v>
      </c>
      <c r="G548" s="26" t="str">
        <f>_xlfn.CONCAT("0.00292 - (0.0093 * ",B548,"_mRNA)")</f>
        <v>0.00292 - (0.0093 * E4_3_1_17_mRNA)</v>
      </c>
      <c r="H548" s="26" t="str">
        <f>_xlfn.CONCAT("(0.278 * ",B548,"_mRNA)"," - (0.00000278 * ",B548,")")</f>
        <v>(0.278 * E4_3_1_17_mRNA) - (0.00000278 * E4_3_1_17)</v>
      </c>
      <c r="I548" s="26" t="str">
        <f>_xlfn.CONCAT("mRNA",A548,": -&gt; ",B548,"_mRNA | ",G548)</f>
        <v>mRNA547: -&gt; E4_3_1_17_mRNA | 0.00292 - (0.0093 * E4_3_1_17_mRNA)</v>
      </c>
      <c r="J548" s="26" t="str">
        <f>_xlfn.CONCAT("Peptide",A548,": -&gt; ",B548," | ",H548)</f>
        <v>Peptide547: -&gt; E4_3_1_17 | (0.278 * E4_3_1_17_mRNA) - (0.00000278 * E4_3_1_17)</v>
      </c>
    </row>
    <row r="549" spans="1:10" ht="31">
      <c r="A549" s="26">
        <f>ROW(A548)</f>
        <v>548</v>
      </c>
      <c r="B549" s="26" t="s">
        <v>17555</v>
      </c>
      <c r="C549" s="30" t="str">
        <f>_xlfn.CONCAT(B549,"_mRNA : ",B549,"_mRNA")</f>
        <v>E4_3_1_18_mRNA : E4_3_1_18_mRNA</v>
      </c>
      <c r="D549" s="30" t="str">
        <f>_xlfn.CONCAT(B549," : ", B549)</f>
        <v>E4_3_1_18 : E4_3_1_18</v>
      </c>
      <c r="E549" s="5" t="str">
        <f>_xlfn.CONCAT(B549,"_mRNA : ",0)</f>
        <v>E4_3_1_18_mRNA : 0</v>
      </c>
      <c r="F549" s="5" t="str">
        <f>_xlfn.CONCAT(B549," : ", 0)</f>
        <v>E4_3_1_18 : 0</v>
      </c>
      <c r="G549" s="26" t="str">
        <f>_xlfn.CONCAT("0.00292 - (0.0093 * ",B549,"_mRNA)")</f>
        <v>0.00292 - (0.0093 * E4_3_1_18_mRNA)</v>
      </c>
      <c r="H549" s="26" t="str">
        <f>_xlfn.CONCAT("(0.278 * ",B549,"_mRNA)"," - (0.00000278 * ",B549,")")</f>
        <v>(0.278 * E4_3_1_18_mRNA) - (0.00000278 * E4_3_1_18)</v>
      </c>
      <c r="I549" s="26" t="str">
        <f>_xlfn.CONCAT("mRNA",A549,": -&gt; ",B549,"_mRNA | ",G549)</f>
        <v>mRNA548: -&gt; E4_3_1_18_mRNA | 0.00292 - (0.0093 * E4_3_1_18_mRNA)</v>
      </c>
      <c r="J549" s="26" t="str">
        <f>_xlfn.CONCAT("Peptide",A549,": -&gt; ",B549," | ",H549)</f>
        <v>Peptide548: -&gt; E4_3_1_18 | (0.278 * E4_3_1_18_mRNA) - (0.00000278 * E4_3_1_18)</v>
      </c>
    </row>
    <row r="550" spans="1:10" ht="31">
      <c r="A550" s="26">
        <f>ROW(A549)</f>
        <v>549</v>
      </c>
      <c r="B550" s="26" t="s">
        <v>17556</v>
      </c>
      <c r="C550" s="30" t="str">
        <f>_xlfn.CONCAT(B550,"_mRNA : ",B550,"_mRNA")</f>
        <v>E4_3_1_19_mRNA : E4_3_1_19_mRNA</v>
      </c>
      <c r="D550" s="30" t="str">
        <f>_xlfn.CONCAT(B550," : ", B550)</f>
        <v>E4_3_1_19 : E4_3_1_19</v>
      </c>
      <c r="E550" s="5" t="str">
        <f>_xlfn.CONCAT(B550,"_mRNA : ",0)</f>
        <v>E4_3_1_19_mRNA : 0</v>
      </c>
      <c r="F550" s="5" t="str">
        <f>_xlfn.CONCAT(B550," : ", 0)</f>
        <v>E4_3_1_19 : 0</v>
      </c>
      <c r="G550" s="26" t="str">
        <f>_xlfn.CONCAT("0.00292 - (0.0093 * ",B550,"_mRNA)")</f>
        <v>0.00292 - (0.0093 * E4_3_1_19_mRNA)</v>
      </c>
      <c r="H550" s="26" t="str">
        <f>_xlfn.CONCAT("(0.278 * ",B550,"_mRNA)"," - (0.00000278 * ",B550,")")</f>
        <v>(0.278 * E4_3_1_19_mRNA) - (0.00000278 * E4_3_1_19)</v>
      </c>
      <c r="I550" s="26" t="str">
        <f>_xlfn.CONCAT("mRNA",A550,": -&gt; ",B550,"_mRNA | ",G550)</f>
        <v>mRNA549: -&gt; E4_3_1_19_mRNA | 0.00292 - (0.0093 * E4_3_1_19_mRNA)</v>
      </c>
      <c r="J550" s="26" t="str">
        <f>_xlfn.CONCAT("Peptide",A550,": -&gt; ",B550," | ",H550)</f>
        <v>Peptide549: -&gt; E4_3_1_19 | (0.278 * E4_3_1_19_mRNA) - (0.00000278 * E4_3_1_19)</v>
      </c>
    </row>
    <row r="551" spans="1:10" ht="31">
      <c r="A551" s="26">
        <f>ROW(A550)</f>
        <v>550</v>
      </c>
      <c r="B551" s="26" t="s">
        <v>17557</v>
      </c>
      <c r="C551" s="30" t="str">
        <f>_xlfn.CONCAT(B551,"_mRNA : ",B551,"_mRNA")</f>
        <v>E4_3_1_3_mRNA : E4_3_1_3_mRNA</v>
      </c>
      <c r="D551" s="30" t="str">
        <f>_xlfn.CONCAT(B551," : ", B551)</f>
        <v>E4_3_1_3 : E4_3_1_3</v>
      </c>
      <c r="E551" s="5" t="str">
        <f>_xlfn.CONCAT(B551,"_mRNA : ",0)</f>
        <v>E4_3_1_3_mRNA : 0</v>
      </c>
      <c r="F551" s="5" t="str">
        <f>_xlfn.CONCAT(B551," : ", 0)</f>
        <v>E4_3_1_3 : 0</v>
      </c>
      <c r="G551" s="26" t="str">
        <f>_xlfn.CONCAT("0.00292 - (0.0093 * ",B551,"_mRNA)")</f>
        <v>0.00292 - (0.0093 * E4_3_1_3_mRNA)</v>
      </c>
      <c r="H551" s="26" t="str">
        <f>_xlfn.CONCAT("(0.278 * ",B551,"_mRNA)"," - (0.00000278 * ",B551,")")</f>
        <v>(0.278 * E4_3_1_3_mRNA) - (0.00000278 * E4_3_1_3)</v>
      </c>
      <c r="I551" s="26" t="str">
        <f>_xlfn.CONCAT("mRNA",A551,": -&gt; ",B551,"_mRNA | ",G551)</f>
        <v>mRNA550: -&gt; E4_3_1_3_mRNA | 0.00292 - (0.0093 * E4_3_1_3_mRNA)</v>
      </c>
      <c r="J551" s="26" t="str">
        <f>_xlfn.CONCAT("Peptide",A551,": -&gt; ",B551," | ",H551)</f>
        <v>Peptide550: -&gt; E4_3_1_3 | (0.278 * E4_3_1_3_mRNA) - (0.00000278 * E4_3_1_3)</v>
      </c>
    </row>
    <row r="552" spans="1:10" ht="31">
      <c r="A552" s="26">
        <f>ROW(A551)</f>
        <v>551</v>
      </c>
      <c r="B552" s="26" t="s">
        <v>17558</v>
      </c>
      <c r="C552" s="30" t="str">
        <f>_xlfn.CONCAT(B552,"_mRNA : ",B552,"_mRNA")</f>
        <v>E4_3_2_1_mRNA : E4_3_2_1_mRNA</v>
      </c>
      <c r="D552" s="30" t="str">
        <f>_xlfn.CONCAT(B552," : ", B552)</f>
        <v>E4_3_2_1 : E4_3_2_1</v>
      </c>
      <c r="E552" s="5" t="str">
        <f>_xlfn.CONCAT(B552,"_mRNA : ",0)</f>
        <v>E4_3_2_1_mRNA : 0</v>
      </c>
      <c r="F552" s="5" t="str">
        <f>_xlfn.CONCAT(B552," : ", 0)</f>
        <v>E4_3_2_1 : 0</v>
      </c>
      <c r="G552" s="26" t="str">
        <f>_xlfn.CONCAT("0.00292 - (0.0093 * ",B552,"_mRNA)")</f>
        <v>0.00292 - (0.0093 * E4_3_2_1_mRNA)</v>
      </c>
      <c r="H552" s="26" t="str">
        <f>_xlfn.CONCAT("(0.278 * ",B552,"_mRNA)"," - (0.00000278 * ",B552,")")</f>
        <v>(0.278 * E4_3_2_1_mRNA) - (0.00000278 * E4_3_2_1)</v>
      </c>
      <c r="I552" s="26" t="str">
        <f>_xlfn.CONCAT("mRNA",A552,": -&gt; ",B552,"_mRNA | ",G552)</f>
        <v>mRNA551: -&gt; E4_3_2_1_mRNA | 0.00292 - (0.0093 * E4_3_2_1_mRNA)</v>
      </c>
      <c r="J552" s="26" t="str">
        <f>_xlfn.CONCAT("Peptide",A552,": -&gt; ",B552," | ",H552)</f>
        <v>Peptide551: -&gt; E4_3_2_1 | (0.278 * E4_3_2_1_mRNA) - (0.00000278 * E4_3_2_1)</v>
      </c>
    </row>
    <row r="553" spans="1:10" ht="31">
      <c r="A553" s="26">
        <f>ROW(A552)</f>
        <v>552</v>
      </c>
      <c r="B553" s="26" t="s">
        <v>17559</v>
      </c>
      <c r="C553" s="30" t="str">
        <f>_xlfn.CONCAT(B553,"_mRNA : ",B553,"_mRNA")</f>
        <v>E4_3_2_2_mRNA : E4_3_2_2_mRNA</v>
      </c>
      <c r="D553" s="30" t="str">
        <f>_xlfn.CONCAT(B553," : ", B553)</f>
        <v>E4_3_2_2 : E4_3_2_2</v>
      </c>
      <c r="E553" s="5" t="str">
        <f>_xlfn.CONCAT(B553,"_mRNA : ",0)</f>
        <v>E4_3_2_2_mRNA : 0</v>
      </c>
      <c r="F553" s="5" t="str">
        <f>_xlfn.CONCAT(B553," : ", 0)</f>
        <v>E4_3_2_2 : 0</v>
      </c>
      <c r="G553" s="26" t="str">
        <f>_xlfn.CONCAT("0.00292 - (0.0093 * ",B553,"_mRNA)")</f>
        <v>0.00292 - (0.0093 * E4_3_2_2_mRNA)</v>
      </c>
      <c r="H553" s="26" t="str">
        <f>_xlfn.CONCAT("(0.278 * ",B553,"_mRNA)"," - (0.00000278 * ",B553,")")</f>
        <v>(0.278 * E4_3_2_2_mRNA) - (0.00000278 * E4_3_2_2)</v>
      </c>
      <c r="I553" s="26" t="str">
        <f>_xlfn.CONCAT("mRNA",A553,": -&gt; ",B553,"_mRNA | ",G553)</f>
        <v>mRNA552: -&gt; E4_3_2_2_mRNA | 0.00292 - (0.0093 * E4_3_2_2_mRNA)</v>
      </c>
      <c r="J553" s="26" t="str">
        <f>_xlfn.CONCAT("Peptide",A553,": -&gt; ",B553," | ",H553)</f>
        <v>Peptide552: -&gt; E4_3_2_2 | (0.278 * E4_3_2_2_mRNA) - (0.00000278 * E4_3_2_2)</v>
      </c>
    </row>
    <row r="554" spans="1:10" ht="31">
      <c r="A554" s="26">
        <f>ROW(A553)</f>
        <v>553</v>
      </c>
      <c r="B554" s="26" t="s">
        <v>17560</v>
      </c>
      <c r="C554" s="30" t="str">
        <f>_xlfn.CONCAT(B554,"_mRNA : ",B554,"_mRNA")</f>
        <v>E4_3_3_6_mRNA : E4_3_3_6_mRNA</v>
      </c>
      <c r="D554" s="30" t="str">
        <f>_xlfn.CONCAT(B554," : ", B554)</f>
        <v>E4_3_3_6 : E4_3_3_6</v>
      </c>
      <c r="E554" s="5" t="str">
        <f>_xlfn.CONCAT(B554,"_mRNA : ",0)</f>
        <v>E4_3_3_6_mRNA : 0</v>
      </c>
      <c r="F554" s="5" t="str">
        <f>_xlfn.CONCAT(B554," : ", 0)</f>
        <v>E4_3_3_6 : 0</v>
      </c>
      <c r="G554" s="26" t="str">
        <f>_xlfn.CONCAT("0.00292 - (0.0093 * ",B554,"_mRNA)")</f>
        <v>0.00292 - (0.0093 * E4_3_3_6_mRNA)</v>
      </c>
      <c r="H554" s="26" t="str">
        <f>_xlfn.CONCAT("(0.278 * ",B554,"_mRNA)"," - (0.00000278 * ",B554,")")</f>
        <v>(0.278 * E4_3_3_6_mRNA) - (0.00000278 * E4_3_3_6)</v>
      </c>
      <c r="I554" s="26" t="str">
        <f>_xlfn.CONCAT("mRNA",A554,": -&gt; ",B554,"_mRNA | ",G554)</f>
        <v>mRNA553: -&gt; E4_3_3_6_mRNA | 0.00292 - (0.0093 * E4_3_3_6_mRNA)</v>
      </c>
      <c r="J554" s="26" t="str">
        <f>_xlfn.CONCAT("Peptide",A554,": -&gt; ",B554," | ",H554)</f>
        <v>Peptide553: -&gt; E4_3_3_6 | (0.278 * E4_3_3_6_mRNA) - (0.00000278 * E4_3_3_6)</v>
      </c>
    </row>
    <row r="555" spans="1:10" ht="31">
      <c r="A555" s="26">
        <f>ROW(A554)</f>
        <v>554</v>
      </c>
      <c r="B555" s="26" t="s">
        <v>17561</v>
      </c>
      <c r="C555" s="30" t="str">
        <f>_xlfn.CONCAT(B555,"_mRNA : ",B555,"_mRNA")</f>
        <v>E4_3_3_7_mRNA : E4_3_3_7_mRNA</v>
      </c>
      <c r="D555" s="30" t="str">
        <f>_xlfn.CONCAT(B555," : ", B555)</f>
        <v>E4_3_3_7 : E4_3_3_7</v>
      </c>
      <c r="E555" s="5" t="str">
        <f>_xlfn.CONCAT(B555,"_mRNA : ",0)</f>
        <v>E4_3_3_7_mRNA : 0</v>
      </c>
      <c r="F555" s="5" t="str">
        <f>_xlfn.CONCAT(B555," : ", 0)</f>
        <v>E4_3_3_7 : 0</v>
      </c>
      <c r="G555" s="26" t="str">
        <f>_xlfn.CONCAT("0.00292 - (0.0093 * ",B555,"_mRNA)")</f>
        <v>0.00292 - (0.0093 * E4_3_3_7_mRNA)</v>
      </c>
      <c r="H555" s="26" t="str">
        <f>_xlfn.CONCAT("(0.278 * ",B555,"_mRNA)"," - (0.00000278 * ",B555,")")</f>
        <v>(0.278 * E4_3_3_7_mRNA) - (0.00000278 * E4_3_3_7)</v>
      </c>
      <c r="I555" s="26" t="str">
        <f>_xlfn.CONCAT("mRNA",A555,": -&gt; ",B555,"_mRNA | ",G555)</f>
        <v>mRNA554: -&gt; E4_3_3_7_mRNA | 0.00292 - (0.0093 * E4_3_3_7_mRNA)</v>
      </c>
      <c r="J555" s="26" t="str">
        <f>_xlfn.CONCAT("Peptide",A555,": -&gt; ",B555," | ",H555)</f>
        <v>Peptide554: -&gt; E4_3_3_7 | (0.278 * E4_3_3_7_mRNA) - (0.00000278 * E4_3_3_7)</v>
      </c>
    </row>
    <row r="556" spans="1:10" ht="31">
      <c r="A556" s="26">
        <f>ROW(A555)</f>
        <v>555</v>
      </c>
      <c r="B556" s="26" t="s">
        <v>17562</v>
      </c>
      <c r="C556" s="30" t="str">
        <f>_xlfn.CONCAT(B556,"_mRNA : ",B556,"_mRNA")</f>
        <v>E4_3_99_3_mRNA : E4_3_99_3_mRNA</v>
      </c>
      <c r="D556" s="30" t="str">
        <f>_xlfn.CONCAT(B556," : ", B556)</f>
        <v>E4_3_99_3 : E4_3_99_3</v>
      </c>
      <c r="E556" s="5" t="str">
        <f>_xlfn.CONCAT(B556,"_mRNA : ",0)</f>
        <v>E4_3_99_3_mRNA : 0</v>
      </c>
      <c r="F556" s="5" t="str">
        <f>_xlfn.CONCAT(B556," : ", 0)</f>
        <v>E4_3_99_3 : 0</v>
      </c>
      <c r="G556" s="26" t="str">
        <f>_xlfn.CONCAT("0.00292 - (0.0093 * ",B556,"_mRNA)")</f>
        <v>0.00292 - (0.0093 * E4_3_99_3_mRNA)</v>
      </c>
      <c r="H556" s="26" t="str">
        <f>_xlfn.CONCAT("(0.278 * ",B556,"_mRNA)"," - (0.00000278 * ",B556,")")</f>
        <v>(0.278 * E4_3_99_3_mRNA) - (0.00000278 * E4_3_99_3)</v>
      </c>
      <c r="I556" s="26" t="str">
        <f>_xlfn.CONCAT("mRNA",A556,": -&gt; ",B556,"_mRNA | ",G556)</f>
        <v>mRNA555: -&gt; E4_3_99_3_mRNA | 0.00292 - (0.0093 * E4_3_99_3_mRNA)</v>
      </c>
      <c r="J556" s="26" t="str">
        <f>_xlfn.CONCAT("Peptide",A556,": -&gt; ",B556," | ",H556)</f>
        <v>Peptide555: -&gt; E4_3_99_3 | (0.278 * E4_3_99_3_mRNA) - (0.00000278 * E4_3_99_3)</v>
      </c>
    </row>
    <row r="557" spans="1:10" ht="31">
      <c r="A557" s="26">
        <f>ROW(A556)</f>
        <v>556</v>
      </c>
      <c r="B557" s="26" t="s">
        <v>17563</v>
      </c>
      <c r="C557" s="30" t="str">
        <f>_xlfn.CONCAT(B557,"_mRNA : ",B557,"_mRNA")</f>
        <v>E4_4_1_1_mRNA : E4_4_1_1_mRNA</v>
      </c>
      <c r="D557" s="30" t="str">
        <f>_xlfn.CONCAT(B557," : ", B557)</f>
        <v>E4_4_1_1 : E4_4_1_1</v>
      </c>
      <c r="E557" s="5" t="str">
        <f>_xlfn.CONCAT(B557,"_mRNA : ",0)</f>
        <v>E4_4_1_1_mRNA : 0</v>
      </c>
      <c r="F557" s="5" t="str">
        <f>_xlfn.CONCAT(B557," : ", 0)</f>
        <v>E4_4_1_1 : 0</v>
      </c>
      <c r="G557" s="26" t="str">
        <f>_xlfn.CONCAT("0.00292 - (0.0093 * ",B557,"_mRNA)")</f>
        <v>0.00292 - (0.0093 * E4_4_1_1_mRNA)</v>
      </c>
      <c r="H557" s="26" t="str">
        <f>_xlfn.CONCAT("(0.278 * ",B557,"_mRNA)"," - (0.00000278 * ",B557,")")</f>
        <v>(0.278 * E4_4_1_1_mRNA) - (0.00000278 * E4_4_1_1)</v>
      </c>
      <c r="I557" s="26" t="str">
        <f>_xlfn.CONCAT("mRNA",A557,": -&gt; ",B557,"_mRNA | ",G557)</f>
        <v>mRNA556: -&gt; E4_4_1_1_mRNA | 0.00292 - (0.0093 * E4_4_1_1_mRNA)</v>
      </c>
      <c r="J557" s="26" t="str">
        <f>_xlfn.CONCAT("Peptide",A557,": -&gt; ",B557," | ",H557)</f>
        <v>Peptide556: -&gt; E4_4_1_1 | (0.278 * E4_4_1_1_mRNA) - (0.00000278 * E4_4_1_1)</v>
      </c>
    </row>
    <row r="558" spans="1:10" ht="31">
      <c r="A558" s="26">
        <f>ROW(A557)</f>
        <v>557</v>
      </c>
      <c r="B558" s="26" t="s">
        <v>17564</v>
      </c>
      <c r="C558" s="30" t="str">
        <f>_xlfn.CONCAT(B558,"_mRNA : ",B558,"_mRNA")</f>
        <v>E4_4_1_13_mRNA : E4_4_1_13_mRNA</v>
      </c>
      <c r="D558" s="30" t="str">
        <f>_xlfn.CONCAT(B558," : ", B558)</f>
        <v>E4_4_1_13 : E4_4_1_13</v>
      </c>
      <c r="E558" s="5" t="str">
        <f>_xlfn.CONCAT(B558,"_mRNA : ",0)</f>
        <v>E4_4_1_13_mRNA : 0</v>
      </c>
      <c r="F558" s="5" t="str">
        <f>_xlfn.CONCAT(B558," : ", 0)</f>
        <v>E4_4_1_13 : 0</v>
      </c>
      <c r="G558" s="26" t="str">
        <f>_xlfn.CONCAT("0.00292 - (0.0093 * ",B558,"_mRNA)")</f>
        <v>0.00292 - (0.0093 * E4_4_1_13_mRNA)</v>
      </c>
      <c r="H558" s="26" t="str">
        <f>_xlfn.CONCAT("(0.278 * ",B558,"_mRNA)"," - (0.00000278 * ",B558,")")</f>
        <v>(0.278 * E4_4_1_13_mRNA) - (0.00000278 * E4_4_1_13)</v>
      </c>
      <c r="I558" s="26" t="str">
        <f>_xlfn.CONCAT("mRNA",A558,": -&gt; ",B558,"_mRNA | ",G558)</f>
        <v>mRNA557: -&gt; E4_4_1_13_mRNA | 0.00292 - (0.0093 * E4_4_1_13_mRNA)</v>
      </c>
      <c r="J558" s="26" t="str">
        <f>_xlfn.CONCAT("Peptide",A558,": -&gt; ",B558," | ",H558)</f>
        <v>Peptide557: -&gt; E4_4_1_13 | (0.278 * E4_4_1_13_mRNA) - (0.00000278 * E4_4_1_13)</v>
      </c>
    </row>
    <row r="559" spans="1:10" ht="31">
      <c r="A559" s="26">
        <f>ROW(A558)</f>
        <v>558</v>
      </c>
      <c r="B559" s="26" t="s">
        <v>17565</v>
      </c>
      <c r="C559" s="30" t="str">
        <f>_xlfn.CONCAT(B559,"_mRNA : ",B559,"_mRNA")</f>
        <v>E4_4_1_19_mRNA : E4_4_1_19_mRNA</v>
      </c>
      <c r="D559" s="30" t="str">
        <f>_xlfn.CONCAT(B559," : ", B559)</f>
        <v>E4_4_1_19 : E4_4_1_19</v>
      </c>
      <c r="E559" s="5" t="str">
        <f>_xlfn.CONCAT(B559,"_mRNA : ",0)</f>
        <v>E4_4_1_19_mRNA : 0</v>
      </c>
      <c r="F559" s="5" t="str">
        <f>_xlfn.CONCAT(B559," : ", 0)</f>
        <v>E4_4_1_19 : 0</v>
      </c>
      <c r="G559" s="26" t="str">
        <f>_xlfn.CONCAT("0.00292 - (0.0093 * ",B559,"_mRNA)")</f>
        <v>0.00292 - (0.0093 * E4_4_1_19_mRNA)</v>
      </c>
      <c r="H559" s="26" t="str">
        <f>_xlfn.CONCAT("(0.278 * ",B559,"_mRNA)"," - (0.00000278 * ",B559,")")</f>
        <v>(0.278 * E4_4_1_19_mRNA) - (0.00000278 * E4_4_1_19)</v>
      </c>
      <c r="I559" s="26" t="str">
        <f>_xlfn.CONCAT("mRNA",A559,": -&gt; ",B559,"_mRNA | ",G559)</f>
        <v>mRNA558: -&gt; E4_4_1_19_mRNA | 0.00292 - (0.0093 * E4_4_1_19_mRNA)</v>
      </c>
      <c r="J559" s="26" t="str">
        <f>_xlfn.CONCAT("Peptide",A559,": -&gt; ",B559," | ",H559)</f>
        <v>Peptide558: -&gt; E4_4_1_19 | (0.278 * E4_4_1_19_mRNA) - (0.00000278 * E4_4_1_19)</v>
      </c>
    </row>
    <row r="560" spans="1:10" ht="31">
      <c r="A560" s="26">
        <f>ROW(A559)</f>
        <v>559</v>
      </c>
      <c r="B560" s="26" t="s">
        <v>17566</v>
      </c>
      <c r="C560" s="30" t="str">
        <f>_xlfn.CONCAT(B560,"_mRNA : ",B560,"_mRNA")</f>
        <v>E4_4_1_2_mRNA : E4_4_1_2_mRNA</v>
      </c>
      <c r="D560" s="30" t="str">
        <f>_xlfn.CONCAT(B560," : ", B560)</f>
        <v>E4_4_1_2 : E4_4_1_2</v>
      </c>
      <c r="E560" s="5" t="str">
        <f>_xlfn.CONCAT(B560,"_mRNA : ",0)</f>
        <v>E4_4_1_2_mRNA : 0</v>
      </c>
      <c r="F560" s="5" t="str">
        <f>_xlfn.CONCAT(B560," : ", 0)</f>
        <v>E4_4_1_2 : 0</v>
      </c>
      <c r="G560" s="26" t="str">
        <f>_xlfn.CONCAT("0.00292 - (0.0093 * ",B560,"_mRNA)")</f>
        <v>0.00292 - (0.0093 * E4_4_1_2_mRNA)</v>
      </c>
      <c r="H560" s="26" t="str">
        <f>_xlfn.CONCAT("(0.278 * ",B560,"_mRNA)"," - (0.00000278 * ",B560,")")</f>
        <v>(0.278 * E4_4_1_2_mRNA) - (0.00000278 * E4_4_1_2)</v>
      </c>
      <c r="I560" s="26" t="str">
        <f>_xlfn.CONCAT("mRNA",A560,": -&gt; ",B560,"_mRNA | ",G560)</f>
        <v>mRNA559: -&gt; E4_4_1_2_mRNA | 0.00292 - (0.0093 * E4_4_1_2_mRNA)</v>
      </c>
      <c r="J560" s="26" t="str">
        <f>_xlfn.CONCAT("Peptide",A560,": -&gt; ",B560," | ",H560)</f>
        <v>Peptide559: -&gt; E4_4_1_2 | (0.278 * E4_4_1_2_mRNA) - (0.00000278 * E4_4_1_2)</v>
      </c>
    </row>
    <row r="561" spans="1:10" ht="31">
      <c r="A561" s="26">
        <f>ROW(A560)</f>
        <v>560</v>
      </c>
      <c r="B561" s="26" t="s">
        <v>17567</v>
      </c>
      <c r="C561" s="30" t="str">
        <f>_xlfn.CONCAT(B561,"_mRNA : ",B561,"_mRNA")</f>
        <v>E4_4_1_21_mRNA : E4_4_1_21_mRNA</v>
      </c>
      <c r="D561" s="30" t="str">
        <f>_xlfn.CONCAT(B561," : ", B561)</f>
        <v>E4_4_1_21 : E4_4_1_21</v>
      </c>
      <c r="E561" s="5" t="str">
        <f>_xlfn.CONCAT(B561,"_mRNA : ",0)</f>
        <v>E4_4_1_21_mRNA : 0</v>
      </c>
      <c r="F561" s="5" t="str">
        <f>_xlfn.CONCAT(B561," : ", 0)</f>
        <v>E4_4_1_21 : 0</v>
      </c>
      <c r="G561" s="26" t="str">
        <f>_xlfn.CONCAT("0.00292 - (0.0093 * ",B561,"_mRNA)")</f>
        <v>0.00292 - (0.0093 * E4_4_1_21_mRNA)</v>
      </c>
      <c r="H561" s="26" t="str">
        <f>_xlfn.CONCAT("(0.278 * ",B561,"_mRNA)"," - (0.00000278 * ",B561,")")</f>
        <v>(0.278 * E4_4_1_21_mRNA) - (0.00000278 * E4_4_1_21)</v>
      </c>
      <c r="I561" s="26" t="str">
        <f>_xlfn.CONCAT("mRNA",A561,": -&gt; ",B561,"_mRNA | ",G561)</f>
        <v>mRNA560: -&gt; E4_4_1_21_mRNA | 0.00292 - (0.0093 * E4_4_1_21_mRNA)</v>
      </c>
      <c r="J561" s="26" t="str">
        <f>_xlfn.CONCAT("Peptide",A561,": -&gt; ",B561," | ",H561)</f>
        <v>Peptide560: -&gt; E4_4_1_21 | (0.278 * E4_4_1_21_mRNA) - (0.00000278 * E4_4_1_21)</v>
      </c>
    </row>
    <row r="562" spans="1:10" ht="31">
      <c r="A562" s="26">
        <f>ROW(A561)</f>
        <v>561</v>
      </c>
      <c r="B562" s="26" t="s">
        <v>17568</v>
      </c>
      <c r="C562" s="30" t="str">
        <f>_xlfn.CONCAT(B562,"_mRNA : ",B562,"_mRNA")</f>
        <v>E4_4_1_8_mRNA : E4_4_1_8_mRNA</v>
      </c>
      <c r="D562" s="30" t="str">
        <f>_xlfn.CONCAT(B562," : ", B562)</f>
        <v>E4_4_1_8 : E4_4_1_8</v>
      </c>
      <c r="E562" s="5" t="str">
        <f>_xlfn.CONCAT(B562,"_mRNA : ",0)</f>
        <v>E4_4_1_8_mRNA : 0</v>
      </c>
      <c r="F562" s="5" t="str">
        <f>_xlfn.CONCAT(B562," : ", 0)</f>
        <v>E4_4_1_8 : 0</v>
      </c>
      <c r="G562" s="26" t="str">
        <f>_xlfn.CONCAT("0.00292 - (0.0093 * ",B562,"_mRNA)")</f>
        <v>0.00292 - (0.0093 * E4_4_1_8_mRNA)</v>
      </c>
      <c r="H562" s="26" t="str">
        <f>_xlfn.CONCAT("(0.278 * ",B562,"_mRNA)"," - (0.00000278 * ",B562,")")</f>
        <v>(0.278 * E4_4_1_8_mRNA) - (0.00000278 * E4_4_1_8)</v>
      </c>
      <c r="I562" s="26" t="str">
        <f>_xlfn.CONCAT("mRNA",A562,": -&gt; ",B562,"_mRNA | ",G562)</f>
        <v>mRNA561: -&gt; E4_4_1_8_mRNA | 0.00292 - (0.0093 * E4_4_1_8_mRNA)</v>
      </c>
      <c r="J562" s="26" t="str">
        <f>_xlfn.CONCAT("Peptide",A562,": -&gt; ",B562," | ",H562)</f>
        <v>Peptide561: -&gt; E4_4_1_8 | (0.278 * E4_4_1_8_mRNA) - (0.00000278 * E4_4_1_8)</v>
      </c>
    </row>
    <row r="563" spans="1:10" ht="31">
      <c r="A563" s="26">
        <f>ROW(A562)</f>
        <v>562</v>
      </c>
      <c r="B563" s="26" t="s">
        <v>17569</v>
      </c>
      <c r="C563" s="30" t="str">
        <f>_xlfn.CONCAT(B563,"_mRNA : ",B563,"_mRNA")</f>
        <v>E4_6_1_12_mRNA : E4_6_1_12_mRNA</v>
      </c>
      <c r="D563" s="30" t="str">
        <f>_xlfn.CONCAT(B563," : ", B563)</f>
        <v>E4_6_1_12 : E4_6_1_12</v>
      </c>
      <c r="E563" s="5" t="str">
        <f>_xlfn.CONCAT(B563,"_mRNA : ",0)</f>
        <v>E4_6_1_12_mRNA : 0</v>
      </c>
      <c r="F563" s="5" t="str">
        <f>_xlfn.CONCAT(B563," : ", 0)</f>
        <v>E4_6_1_12 : 0</v>
      </c>
      <c r="G563" s="26" t="str">
        <f>_xlfn.CONCAT("0.00292 - (0.0093 * ",B563,"_mRNA)")</f>
        <v>0.00292 - (0.0093 * E4_6_1_12_mRNA)</v>
      </c>
      <c r="H563" s="26" t="str">
        <f>_xlfn.CONCAT("(0.278 * ",B563,"_mRNA)"," - (0.00000278 * ",B563,")")</f>
        <v>(0.278 * E4_6_1_12_mRNA) - (0.00000278 * E4_6_1_12)</v>
      </c>
      <c r="I563" s="26" t="str">
        <f>_xlfn.CONCAT("mRNA",A563,": -&gt; ",B563,"_mRNA | ",G563)</f>
        <v>mRNA562: -&gt; E4_6_1_12_mRNA | 0.00292 - (0.0093 * E4_6_1_12_mRNA)</v>
      </c>
      <c r="J563" s="26" t="str">
        <f>_xlfn.CONCAT("Peptide",A563,": -&gt; ",B563," | ",H563)</f>
        <v>Peptide562: -&gt; E4_6_1_12 | (0.278 * E4_6_1_12_mRNA) - (0.00000278 * E4_6_1_12)</v>
      </c>
    </row>
    <row r="564" spans="1:10" ht="31">
      <c r="A564" s="26">
        <f>ROW(A563)</f>
        <v>563</v>
      </c>
      <c r="B564" s="26" t="s">
        <v>17570</v>
      </c>
      <c r="C564" s="30" t="str">
        <f>_xlfn.CONCAT(B564,"_mRNA : ",B564,"_mRNA")</f>
        <v>E4_6_1_17_mRNA : E4_6_1_17_mRNA</v>
      </c>
      <c r="D564" s="30" t="str">
        <f>_xlfn.CONCAT(B564," : ", B564)</f>
        <v>E4_6_1_17 : E4_6_1_17</v>
      </c>
      <c r="E564" s="5" t="str">
        <f>_xlfn.CONCAT(B564,"_mRNA : ",0)</f>
        <v>E4_6_1_17_mRNA : 0</v>
      </c>
      <c r="F564" s="5" t="str">
        <f>_xlfn.CONCAT(B564," : ", 0)</f>
        <v>E4_6_1_17 : 0</v>
      </c>
      <c r="G564" s="26" t="str">
        <f>_xlfn.CONCAT("0.00292 - (0.0093 * ",B564,"_mRNA)")</f>
        <v>0.00292 - (0.0093 * E4_6_1_17_mRNA)</v>
      </c>
      <c r="H564" s="26" t="str">
        <f>_xlfn.CONCAT("(0.278 * ",B564,"_mRNA)"," - (0.00000278 * ",B564,")")</f>
        <v>(0.278 * E4_6_1_17_mRNA) - (0.00000278 * E4_6_1_17)</v>
      </c>
      <c r="I564" s="26" t="str">
        <f>_xlfn.CONCAT("mRNA",A564,": -&gt; ",B564,"_mRNA | ",G564)</f>
        <v>mRNA563: -&gt; E4_6_1_17_mRNA | 0.00292 - (0.0093 * E4_6_1_17_mRNA)</v>
      </c>
      <c r="J564" s="26" t="str">
        <f>_xlfn.CONCAT("Peptide",A564,": -&gt; ",B564," | ",H564)</f>
        <v>Peptide563: -&gt; E4_6_1_17 | (0.278 * E4_6_1_17_mRNA) - (0.00000278 * E4_6_1_17)</v>
      </c>
    </row>
    <row r="565" spans="1:10" ht="31">
      <c r="A565" s="26">
        <f>ROW(A564)</f>
        <v>564</v>
      </c>
      <c r="B565" s="26" t="s">
        <v>17571</v>
      </c>
      <c r="C565" s="30" t="str">
        <f>_xlfn.CONCAT(B565,"_mRNA : ",B565,"_mRNA")</f>
        <v>E4_99_1_1_mRNA : E4_99_1_1_mRNA</v>
      </c>
      <c r="D565" s="30" t="str">
        <f>_xlfn.CONCAT(B565," : ", B565)</f>
        <v>E4_99_1_1 : E4_99_1_1</v>
      </c>
      <c r="E565" s="5" t="str">
        <f>_xlfn.CONCAT(B565,"_mRNA : ",0)</f>
        <v>E4_99_1_1_mRNA : 0</v>
      </c>
      <c r="F565" s="5" t="str">
        <f>_xlfn.CONCAT(B565," : ", 0)</f>
        <v>E4_99_1_1 : 0</v>
      </c>
      <c r="G565" s="26" t="str">
        <f>_xlfn.CONCAT("0.00292 - (0.0093 * ",B565,"_mRNA)")</f>
        <v>0.00292 - (0.0093 * E4_99_1_1_mRNA)</v>
      </c>
      <c r="H565" s="26" t="str">
        <f>_xlfn.CONCAT("(0.278 * ",B565,"_mRNA)"," - (0.00000278 * ",B565,")")</f>
        <v>(0.278 * E4_99_1_1_mRNA) - (0.00000278 * E4_99_1_1)</v>
      </c>
      <c r="I565" s="26" t="str">
        <f>_xlfn.CONCAT("mRNA",A565,": -&gt; ",B565,"_mRNA | ",G565)</f>
        <v>mRNA564: -&gt; E4_99_1_1_mRNA | 0.00292 - (0.0093 * E4_99_1_1_mRNA)</v>
      </c>
      <c r="J565" s="26" t="str">
        <f>_xlfn.CONCAT("Peptide",A565,": -&gt; ",B565," | ",H565)</f>
        <v>Peptide564: -&gt; E4_99_1_1 | (0.278 * E4_99_1_1_mRNA) - (0.00000278 * E4_99_1_1)</v>
      </c>
    </row>
    <row r="566" spans="1:10" ht="31">
      <c r="A566" s="26">
        <f>ROW(A565)</f>
        <v>565</v>
      </c>
      <c r="B566" s="26" t="s">
        <v>17572</v>
      </c>
      <c r="C566" s="30" t="str">
        <f>_xlfn.CONCAT(B566,"_mRNA : ",B566,"_mRNA")</f>
        <v>E4_99_1_4_mRNA : E4_99_1_4_mRNA</v>
      </c>
      <c r="D566" s="30" t="str">
        <f>_xlfn.CONCAT(B566," : ", B566)</f>
        <v>E4_99_1_4 : E4_99_1_4</v>
      </c>
      <c r="E566" s="5" t="str">
        <f>_xlfn.CONCAT(B566,"_mRNA : ",0)</f>
        <v>E4_99_1_4_mRNA : 0</v>
      </c>
      <c r="F566" s="5" t="str">
        <f>_xlfn.CONCAT(B566," : ", 0)</f>
        <v>E4_99_1_4 : 0</v>
      </c>
      <c r="G566" s="26" t="str">
        <f>_xlfn.CONCAT("0.00292 - (0.0093 * ",B566,"_mRNA)")</f>
        <v>0.00292 - (0.0093 * E4_99_1_4_mRNA)</v>
      </c>
      <c r="H566" s="26" t="str">
        <f>_xlfn.CONCAT("(0.278 * ",B566,"_mRNA)"," - (0.00000278 * ",B566,")")</f>
        <v>(0.278 * E4_99_1_4_mRNA) - (0.00000278 * E4_99_1_4)</v>
      </c>
      <c r="I566" s="26" t="str">
        <f>_xlfn.CONCAT("mRNA",A566,": -&gt; ",B566,"_mRNA | ",G566)</f>
        <v>mRNA565: -&gt; E4_99_1_4_mRNA | 0.00292 - (0.0093 * E4_99_1_4_mRNA)</v>
      </c>
      <c r="J566" s="26" t="str">
        <f>_xlfn.CONCAT("Peptide",A566,": -&gt; ",B566," | ",H566)</f>
        <v>Peptide565: -&gt; E4_99_1_4 | (0.278 * E4_99_1_4_mRNA) - (0.00000278 * E4_99_1_4)</v>
      </c>
    </row>
    <row r="567" spans="1:10" ht="31">
      <c r="A567" s="26">
        <f>ROW(A566)</f>
        <v>566</v>
      </c>
      <c r="B567" s="26" t="s">
        <v>17573</v>
      </c>
      <c r="C567" s="30" t="str">
        <f>_xlfn.CONCAT(B567,"_mRNA : ",B567,"_mRNA")</f>
        <v>E5_1_1_1_mRNA : E5_1_1_1_mRNA</v>
      </c>
      <c r="D567" s="30" t="str">
        <f>_xlfn.CONCAT(B567," : ", B567)</f>
        <v>E5_1_1_1 : E5_1_1_1</v>
      </c>
      <c r="E567" s="5" t="str">
        <f>_xlfn.CONCAT(B567,"_mRNA : ",0)</f>
        <v>E5_1_1_1_mRNA : 0</v>
      </c>
      <c r="F567" s="5" t="str">
        <f>_xlfn.CONCAT(B567," : ", 0)</f>
        <v>E5_1_1_1 : 0</v>
      </c>
      <c r="G567" s="26" t="str">
        <f>_xlfn.CONCAT("0.00292 - (0.0093 * ",B567,"_mRNA)")</f>
        <v>0.00292 - (0.0093 * E5_1_1_1_mRNA)</v>
      </c>
      <c r="H567" s="26" t="str">
        <f>_xlfn.CONCAT("(0.278 * ",B567,"_mRNA)"," - (0.00000278 * ",B567,")")</f>
        <v>(0.278 * E5_1_1_1_mRNA) - (0.00000278 * E5_1_1_1)</v>
      </c>
      <c r="I567" s="26" t="str">
        <f>_xlfn.CONCAT("mRNA",A567,": -&gt; ",B567,"_mRNA | ",G567)</f>
        <v>mRNA566: -&gt; E5_1_1_1_mRNA | 0.00292 - (0.0093 * E5_1_1_1_mRNA)</v>
      </c>
      <c r="J567" s="26" t="str">
        <f>_xlfn.CONCAT("Peptide",A567,": -&gt; ",B567," | ",H567)</f>
        <v>Peptide566: -&gt; E5_1_1_1 | (0.278 * E5_1_1_1_mRNA) - (0.00000278 * E5_1_1_1)</v>
      </c>
    </row>
    <row r="568" spans="1:10" ht="31">
      <c r="A568" s="26">
        <f>ROW(A567)</f>
        <v>567</v>
      </c>
      <c r="B568" s="26" t="s">
        <v>17574</v>
      </c>
      <c r="C568" s="30" t="str">
        <f>_xlfn.CONCAT(B568,"_mRNA : ",B568,"_mRNA")</f>
        <v>E5_1_1_20_mRNA : E5_1_1_20_mRNA</v>
      </c>
      <c r="D568" s="30" t="str">
        <f>_xlfn.CONCAT(B568," : ", B568)</f>
        <v>E5_1_1_20 : E5_1_1_20</v>
      </c>
      <c r="E568" s="5" t="str">
        <f>_xlfn.CONCAT(B568,"_mRNA : ",0)</f>
        <v>E5_1_1_20_mRNA : 0</v>
      </c>
      <c r="F568" s="5" t="str">
        <f>_xlfn.CONCAT(B568," : ", 0)</f>
        <v>E5_1_1_20 : 0</v>
      </c>
      <c r="G568" s="26" t="str">
        <f>_xlfn.CONCAT("0.00292 - (0.0093 * ",B568,"_mRNA)")</f>
        <v>0.00292 - (0.0093 * E5_1_1_20_mRNA)</v>
      </c>
      <c r="H568" s="26" t="str">
        <f>_xlfn.CONCAT("(0.278 * ",B568,"_mRNA)"," - (0.00000278 * ",B568,")")</f>
        <v>(0.278 * E5_1_1_20_mRNA) - (0.00000278 * E5_1_1_20)</v>
      </c>
      <c r="I568" s="26" t="str">
        <f>_xlfn.CONCAT("mRNA",A568,": -&gt; ",B568,"_mRNA | ",G568)</f>
        <v>mRNA567: -&gt; E5_1_1_20_mRNA | 0.00292 - (0.0093 * E5_1_1_20_mRNA)</v>
      </c>
      <c r="J568" s="26" t="str">
        <f>_xlfn.CONCAT("Peptide",A568,": -&gt; ",B568," | ",H568)</f>
        <v>Peptide567: -&gt; E5_1_1_20 | (0.278 * E5_1_1_20_mRNA) - (0.00000278 * E5_1_1_20)</v>
      </c>
    </row>
    <row r="569" spans="1:10" ht="31">
      <c r="A569" s="26">
        <f>ROW(A568)</f>
        <v>568</v>
      </c>
      <c r="B569" s="26" t="s">
        <v>17575</v>
      </c>
      <c r="C569" s="30" t="str">
        <f>_xlfn.CONCAT(B569,"_mRNA : ",B569,"_mRNA")</f>
        <v>E5_1_1_3_mRNA : E5_1_1_3_mRNA</v>
      </c>
      <c r="D569" s="30" t="str">
        <f>_xlfn.CONCAT(B569," : ", B569)</f>
        <v>E5_1_1_3 : E5_1_1_3</v>
      </c>
      <c r="E569" s="5" t="str">
        <f>_xlfn.CONCAT(B569,"_mRNA : ",0)</f>
        <v>E5_1_1_3_mRNA : 0</v>
      </c>
      <c r="F569" s="5" t="str">
        <f>_xlfn.CONCAT(B569," : ", 0)</f>
        <v>E5_1_1_3 : 0</v>
      </c>
      <c r="G569" s="26" t="str">
        <f>_xlfn.CONCAT("0.00292 - (0.0093 * ",B569,"_mRNA)")</f>
        <v>0.00292 - (0.0093 * E5_1_1_3_mRNA)</v>
      </c>
      <c r="H569" s="26" t="str">
        <f>_xlfn.CONCAT("(0.278 * ",B569,"_mRNA)"," - (0.00000278 * ",B569,")")</f>
        <v>(0.278 * E5_1_1_3_mRNA) - (0.00000278 * E5_1_1_3)</v>
      </c>
      <c r="I569" s="26" t="str">
        <f>_xlfn.CONCAT("mRNA",A569,": -&gt; ",B569,"_mRNA | ",G569)</f>
        <v>mRNA568: -&gt; E5_1_1_3_mRNA | 0.00292 - (0.0093 * E5_1_1_3_mRNA)</v>
      </c>
      <c r="J569" s="26" t="str">
        <f>_xlfn.CONCAT("Peptide",A569,": -&gt; ",B569," | ",H569)</f>
        <v>Peptide568: -&gt; E5_1_1_3 | (0.278 * E5_1_1_3_mRNA) - (0.00000278 * E5_1_1_3)</v>
      </c>
    </row>
    <row r="570" spans="1:10" ht="31">
      <c r="A570" s="26">
        <f>ROW(A569)</f>
        <v>569</v>
      </c>
      <c r="B570" s="26" t="s">
        <v>17576</v>
      </c>
      <c r="C570" s="30" t="str">
        <f>_xlfn.CONCAT(B570,"_mRNA : ",B570,"_mRNA")</f>
        <v>E5_1_1_7_mRNA : E5_1_1_7_mRNA</v>
      </c>
      <c r="D570" s="30" t="str">
        <f>_xlfn.CONCAT(B570," : ", B570)</f>
        <v>E5_1_1_7 : E5_1_1_7</v>
      </c>
      <c r="E570" s="5" t="str">
        <f>_xlfn.CONCAT(B570,"_mRNA : ",0)</f>
        <v>E5_1_1_7_mRNA : 0</v>
      </c>
      <c r="F570" s="5" t="str">
        <f>_xlfn.CONCAT(B570," : ", 0)</f>
        <v>E5_1_1_7 : 0</v>
      </c>
      <c r="G570" s="26" t="str">
        <f>_xlfn.CONCAT("0.00292 - (0.0093 * ",B570,"_mRNA)")</f>
        <v>0.00292 - (0.0093 * E5_1_1_7_mRNA)</v>
      </c>
      <c r="H570" s="26" t="str">
        <f>_xlfn.CONCAT("(0.278 * ",B570,"_mRNA)"," - (0.00000278 * ",B570,")")</f>
        <v>(0.278 * E5_1_1_7_mRNA) - (0.00000278 * E5_1_1_7)</v>
      </c>
      <c r="I570" s="26" t="str">
        <f>_xlfn.CONCAT("mRNA",A570,": -&gt; ",B570,"_mRNA | ",G570)</f>
        <v>mRNA569: -&gt; E5_1_1_7_mRNA | 0.00292 - (0.0093 * E5_1_1_7_mRNA)</v>
      </c>
      <c r="J570" s="26" t="str">
        <f>_xlfn.CONCAT("Peptide",A570,": -&gt; ",B570," | ",H570)</f>
        <v>Peptide569: -&gt; E5_1_1_7 | (0.278 * E5_1_1_7_mRNA) - (0.00000278 * E5_1_1_7)</v>
      </c>
    </row>
    <row r="571" spans="1:10" ht="31">
      <c r="A571" s="26">
        <f>ROW(A570)</f>
        <v>570</v>
      </c>
      <c r="B571" s="26" t="s">
        <v>17577</v>
      </c>
      <c r="C571" s="30" t="str">
        <f>_xlfn.CONCAT(B571,"_mRNA : ",B571,"_mRNA")</f>
        <v>E5_1_3_1_mRNA : E5_1_3_1_mRNA</v>
      </c>
      <c r="D571" s="30" t="str">
        <f>_xlfn.CONCAT(B571," : ", B571)</f>
        <v>E5_1_3_1 : E5_1_3_1</v>
      </c>
      <c r="E571" s="5" t="str">
        <f>_xlfn.CONCAT(B571,"_mRNA : ",0)</f>
        <v>E5_1_3_1_mRNA : 0</v>
      </c>
      <c r="F571" s="5" t="str">
        <f>_xlfn.CONCAT(B571," : ", 0)</f>
        <v>E5_1_3_1 : 0</v>
      </c>
      <c r="G571" s="26" t="str">
        <f>_xlfn.CONCAT("0.00292 - (0.0093 * ",B571,"_mRNA)")</f>
        <v>0.00292 - (0.0093 * E5_1_3_1_mRNA)</v>
      </c>
      <c r="H571" s="26" t="str">
        <f>_xlfn.CONCAT("(0.278 * ",B571,"_mRNA)"," - (0.00000278 * ",B571,")")</f>
        <v>(0.278 * E5_1_3_1_mRNA) - (0.00000278 * E5_1_3_1)</v>
      </c>
      <c r="I571" s="26" t="str">
        <f>_xlfn.CONCAT("mRNA",A571,": -&gt; ",B571,"_mRNA | ",G571)</f>
        <v>mRNA570: -&gt; E5_1_3_1_mRNA | 0.00292 - (0.0093 * E5_1_3_1_mRNA)</v>
      </c>
      <c r="J571" s="26" t="str">
        <f>_xlfn.CONCAT("Peptide",A571,": -&gt; ",B571," | ",H571)</f>
        <v>Peptide570: -&gt; E5_1_3_1 | (0.278 * E5_1_3_1_mRNA) - (0.00000278 * E5_1_3_1)</v>
      </c>
    </row>
    <row r="572" spans="1:10" ht="31">
      <c r="A572" s="26">
        <f>ROW(A571)</f>
        <v>571</v>
      </c>
      <c r="B572" s="26" t="s">
        <v>17578</v>
      </c>
      <c r="C572" s="30" t="str">
        <f>_xlfn.CONCAT(B572,"_mRNA : ",B572,"_mRNA")</f>
        <v>E5_1_3_13_mRNA : E5_1_3_13_mRNA</v>
      </c>
      <c r="D572" s="30" t="str">
        <f>_xlfn.CONCAT(B572," : ", B572)</f>
        <v>E5_1_3_13 : E5_1_3_13</v>
      </c>
      <c r="E572" s="5" t="str">
        <f>_xlfn.CONCAT(B572,"_mRNA : ",0)</f>
        <v>E5_1_3_13_mRNA : 0</v>
      </c>
      <c r="F572" s="5" t="str">
        <f>_xlfn.CONCAT(B572," : ", 0)</f>
        <v>E5_1_3_13 : 0</v>
      </c>
      <c r="G572" s="26" t="str">
        <f>_xlfn.CONCAT("0.00292 - (0.0093 * ",B572,"_mRNA)")</f>
        <v>0.00292 - (0.0093 * E5_1_3_13_mRNA)</v>
      </c>
      <c r="H572" s="26" t="str">
        <f>_xlfn.CONCAT("(0.278 * ",B572,"_mRNA)"," - (0.00000278 * ",B572,")")</f>
        <v>(0.278 * E5_1_3_13_mRNA) - (0.00000278 * E5_1_3_13)</v>
      </c>
      <c r="I572" s="26" t="str">
        <f>_xlfn.CONCAT("mRNA",A572,": -&gt; ",B572,"_mRNA | ",G572)</f>
        <v>mRNA571: -&gt; E5_1_3_13_mRNA | 0.00292 - (0.0093 * E5_1_3_13_mRNA)</v>
      </c>
      <c r="J572" s="26" t="str">
        <f>_xlfn.CONCAT("Peptide",A572,": -&gt; ",B572," | ",H572)</f>
        <v>Peptide571: -&gt; E5_1_3_13 | (0.278 * E5_1_3_13_mRNA) - (0.00000278 * E5_1_3_13)</v>
      </c>
    </row>
    <row r="573" spans="1:10" ht="31">
      <c r="A573" s="26">
        <f>ROW(A572)</f>
        <v>572</v>
      </c>
      <c r="B573" s="26" t="s">
        <v>17579</v>
      </c>
      <c r="C573" s="30" t="str">
        <f>_xlfn.CONCAT(B573,"_mRNA : ",B573,"_mRNA")</f>
        <v>E5_1_3_14_mRNA : E5_1_3_14_mRNA</v>
      </c>
      <c r="D573" s="30" t="str">
        <f>_xlfn.CONCAT(B573," : ", B573)</f>
        <v>E5_1_3_14 : E5_1_3_14</v>
      </c>
      <c r="E573" s="5" t="str">
        <f>_xlfn.CONCAT(B573,"_mRNA : ",0)</f>
        <v>E5_1_3_14_mRNA : 0</v>
      </c>
      <c r="F573" s="5" t="str">
        <f>_xlfn.CONCAT(B573," : ", 0)</f>
        <v>E5_1_3_14 : 0</v>
      </c>
      <c r="G573" s="26" t="str">
        <f>_xlfn.CONCAT("0.00292 - (0.0093 * ",B573,"_mRNA)")</f>
        <v>0.00292 - (0.0093 * E5_1_3_14_mRNA)</v>
      </c>
      <c r="H573" s="26" t="str">
        <f>_xlfn.CONCAT("(0.278 * ",B573,"_mRNA)"," - (0.00000278 * ",B573,")")</f>
        <v>(0.278 * E5_1_3_14_mRNA) - (0.00000278 * E5_1_3_14)</v>
      </c>
      <c r="I573" s="26" t="str">
        <f>_xlfn.CONCAT("mRNA",A573,": -&gt; ",B573,"_mRNA | ",G573)</f>
        <v>mRNA572: -&gt; E5_1_3_14_mRNA | 0.00292 - (0.0093 * E5_1_3_14_mRNA)</v>
      </c>
      <c r="J573" s="26" t="str">
        <f>_xlfn.CONCAT("Peptide",A573,": -&gt; ",B573," | ",H573)</f>
        <v>Peptide572: -&gt; E5_1_3_14 | (0.278 * E5_1_3_14_mRNA) - (0.00000278 * E5_1_3_14)</v>
      </c>
    </row>
    <row r="574" spans="1:10" ht="31">
      <c r="A574" s="26">
        <f>ROW(A573)</f>
        <v>573</v>
      </c>
      <c r="B574" s="26" t="s">
        <v>17580</v>
      </c>
      <c r="C574" s="30" t="str">
        <f>_xlfn.CONCAT(B574,"_mRNA : ",B574,"_mRNA")</f>
        <v>E5_1_3_2_mRNA : E5_1_3_2_mRNA</v>
      </c>
      <c r="D574" s="30" t="str">
        <f>_xlfn.CONCAT(B574," : ", B574)</f>
        <v>E5_1_3_2 : E5_1_3_2</v>
      </c>
      <c r="E574" s="5" t="str">
        <f>_xlfn.CONCAT(B574,"_mRNA : ",0)</f>
        <v>E5_1_3_2_mRNA : 0</v>
      </c>
      <c r="F574" s="5" t="str">
        <f>_xlfn.CONCAT(B574," : ", 0)</f>
        <v>E5_1_3_2 : 0</v>
      </c>
      <c r="G574" s="26" t="str">
        <f>_xlfn.CONCAT("0.00292 - (0.0093 * ",B574,"_mRNA)")</f>
        <v>0.00292 - (0.0093 * E5_1_3_2_mRNA)</v>
      </c>
      <c r="H574" s="26" t="str">
        <f>_xlfn.CONCAT("(0.278 * ",B574,"_mRNA)"," - (0.00000278 * ",B574,")")</f>
        <v>(0.278 * E5_1_3_2_mRNA) - (0.00000278 * E5_1_3_2)</v>
      </c>
      <c r="I574" s="26" t="str">
        <f>_xlfn.CONCAT("mRNA",A574,": -&gt; ",B574,"_mRNA | ",G574)</f>
        <v>mRNA573: -&gt; E5_1_3_2_mRNA | 0.00292 - (0.0093 * E5_1_3_2_mRNA)</v>
      </c>
      <c r="J574" s="26" t="str">
        <f>_xlfn.CONCAT("Peptide",A574,": -&gt; ",B574," | ",H574)</f>
        <v>Peptide573: -&gt; E5_1_3_2 | (0.278 * E5_1_3_2_mRNA) - (0.00000278 * E5_1_3_2)</v>
      </c>
    </row>
    <row r="575" spans="1:10" ht="31">
      <c r="A575" s="26">
        <f>ROW(A574)</f>
        <v>574</v>
      </c>
      <c r="B575" s="26" t="s">
        <v>17581</v>
      </c>
      <c r="C575" s="30" t="str">
        <f>_xlfn.CONCAT(B575,"_mRNA : ",B575,"_mRNA")</f>
        <v>E5_1_3_3_mRNA : E5_1_3_3_mRNA</v>
      </c>
      <c r="D575" s="30" t="str">
        <f>_xlfn.CONCAT(B575," : ", B575)</f>
        <v>E5_1_3_3 : E5_1_3_3</v>
      </c>
      <c r="E575" s="5" t="str">
        <f>_xlfn.CONCAT(B575,"_mRNA : ",0)</f>
        <v>E5_1_3_3_mRNA : 0</v>
      </c>
      <c r="F575" s="5" t="str">
        <f>_xlfn.CONCAT(B575," : ", 0)</f>
        <v>E5_1_3_3 : 0</v>
      </c>
      <c r="G575" s="26" t="str">
        <f>_xlfn.CONCAT("0.00292 - (0.0093 * ",B575,"_mRNA)")</f>
        <v>0.00292 - (0.0093 * E5_1_3_3_mRNA)</v>
      </c>
      <c r="H575" s="26" t="str">
        <f>_xlfn.CONCAT("(0.278 * ",B575,"_mRNA)"," - (0.00000278 * ",B575,")")</f>
        <v>(0.278 * E5_1_3_3_mRNA) - (0.00000278 * E5_1_3_3)</v>
      </c>
      <c r="I575" s="26" t="str">
        <f>_xlfn.CONCAT("mRNA",A575,": -&gt; ",B575,"_mRNA | ",G575)</f>
        <v>mRNA574: -&gt; E5_1_3_3_mRNA | 0.00292 - (0.0093 * E5_1_3_3_mRNA)</v>
      </c>
      <c r="J575" s="26" t="str">
        <f>_xlfn.CONCAT("Peptide",A575,": -&gt; ",B575," | ",H575)</f>
        <v>Peptide574: -&gt; E5_1_3_3 | (0.278 * E5_1_3_3_mRNA) - (0.00000278 * E5_1_3_3)</v>
      </c>
    </row>
    <row r="576" spans="1:10" ht="31">
      <c r="A576" s="26">
        <f>ROW(A575)</f>
        <v>575</v>
      </c>
      <c r="B576" s="26" t="s">
        <v>17582</v>
      </c>
      <c r="C576" s="30" t="str">
        <f>_xlfn.CONCAT(B576,"_mRNA : ",B576,"_mRNA")</f>
        <v>E5_1_3_32_mRNA : E5_1_3_32_mRNA</v>
      </c>
      <c r="D576" s="30" t="str">
        <f>_xlfn.CONCAT(B576," : ", B576)</f>
        <v>E5_1_3_32 : E5_1_3_32</v>
      </c>
      <c r="E576" s="5" t="str">
        <f>_xlfn.CONCAT(B576,"_mRNA : ",0)</f>
        <v>E5_1_3_32_mRNA : 0</v>
      </c>
      <c r="F576" s="5" t="str">
        <f>_xlfn.CONCAT(B576," : ", 0)</f>
        <v>E5_1_3_32 : 0</v>
      </c>
      <c r="G576" s="26" t="str">
        <f>_xlfn.CONCAT("0.00292 - (0.0093 * ",B576,"_mRNA)")</f>
        <v>0.00292 - (0.0093 * E5_1_3_32_mRNA)</v>
      </c>
      <c r="H576" s="26" t="str">
        <f>_xlfn.CONCAT("(0.278 * ",B576,"_mRNA)"," - (0.00000278 * ",B576,")")</f>
        <v>(0.278 * E5_1_3_32_mRNA) - (0.00000278 * E5_1_3_32)</v>
      </c>
      <c r="I576" s="26" t="str">
        <f>_xlfn.CONCAT("mRNA",A576,": -&gt; ",B576,"_mRNA | ",G576)</f>
        <v>mRNA575: -&gt; E5_1_3_32_mRNA | 0.00292 - (0.0093 * E5_1_3_32_mRNA)</v>
      </c>
      <c r="J576" s="26" t="str">
        <f>_xlfn.CONCAT("Peptide",A576,": -&gt; ",B576," | ",H576)</f>
        <v>Peptide575: -&gt; E5_1_3_32 | (0.278 * E5_1_3_32_mRNA) - (0.00000278 * E5_1_3_32)</v>
      </c>
    </row>
    <row r="577" spans="1:10" ht="31">
      <c r="A577" s="26">
        <f>ROW(A576)</f>
        <v>576</v>
      </c>
      <c r="B577" s="26" t="s">
        <v>17583</v>
      </c>
      <c r="C577" s="30" t="str">
        <f>_xlfn.CONCAT(B577,"_mRNA : ",B577,"_mRNA")</f>
        <v>E5_1_3_4_mRNA : E5_1_3_4_mRNA</v>
      </c>
      <c r="D577" s="30" t="str">
        <f>_xlfn.CONCAT(B577," : ", B577)</f>
        <v>E5_1_3_4 : E5_1_3_4</v>
      </c>
      <c r="E577" s="5" t="str">
        <f>_xlfn.CONCAT(B577,"_mRNA : ",0)</f>
        <v>E5_1_3_4_mRNA : 0</v>
      </c>
      <c r="F577" s="5" t="str">
        <f>_xlfn.CONCAT(B577," : ", 0)</f>
        <v>E5_1_3_4 : 0</v>
      </c>
      <c r="G577" s="26" t="str">
        <f>_xlfn.CONCAT("0.00292 - (0.0093 * ",B577,"_mRNA)")</f>
        <v>0.00292 - (0.0093 * E5_1_3_4_mRNA)</v>
      </c>
      <c r="H577" s="26" t="str">
        <f>_xlfn.CONCAT("(0.278 * ",B577,"_mRNA)"," - (0.00000278 * ",B577,")")</f>
        <v>(0.278 * E5_1_3_4_mRNA) - (0.00000278 * E5_1_3_4)</v>
      </c>
      <c r="I577" s="26" t="str">
        <f>_xlfn.CONCAT("mRNA",A577,": -&gt; ",B577,"_mRNA | ",G577)</f>
        <v>mRNA576: -&gt; E5_1_3_4_mRNA | 0.00292 - (0.0093 * E5_1_3_4_mRNA)</v>
      </c>
      <c r="J577" s="26" t="str">
        <f>_xlfn.CONCAT("Peptide",A577,": -&gt; ",B577," | ",H577)</f>
        <v>Peptide576: -&gt; E5_1_3_4 | (0.278 * E5_1_3_4_mRNA) - (0.00000278 * E5_1_3_4)</v>
      </c>
    </row>
    <row r="578" spans="1:10" ht="31">
      <c r="A578" s="26">
        <f>ROW(A577)</f>
        <v>577</v>
      </c>
      <c r="B578" s="26" t="s">
        <v>17584</v>
      </c>
      <c r="C578" s="30" t="str">
        <f>_xlfn.CONCAT(B578,"_mRNA : ",B578,"_mRNA")</f>
        <v>E5_1_3_7_mRNA : E5_1_3_7_mRNA</v>
      </c>
      <c r="D578" s="30" t="str">
        <f>_xlfn.CONCAT(B578," : ", B578)</f>
        <v>E5_1_3_7 : E5_1_3_7</v>
      </c>
      <c r="E578" s="5" t="str">
        <f>_xlfn.CONCAT(B578,"_mRNA : ",0)</f>
        <v>E5_1_3_7_mRNA : 0</v>
      </c>
      <c r="F578" s="5" t="str">
        <f>_xlfn.CONCAT(B578," : ", 0)</f>
        <v>E5_1_3_7 : 0</v>
      </c>
      <c r="G578" s="26" t="str">
        <f>_xlfn.CONCAT("0.00292 - (0.0093 * ",B578,"_mRNA)")</f>
        <v>0.00292 - (0.0093 * E5_1_3_7_mRNA)</v>
      </c>
      <c r="H578" s="26" t="str">
        <f>_xlfn.CONCAT("(0.278 * ",B578,"_mRNA)"," - (0.00000278 * ",B578,")")</f>
        <v>(0.278 * E5_1_3_7_mRNA) - (0.00000278 * E5_1_3_7)</v>
      </c>
      <c r="I578" s="26" t="str">
        <f>_xlfn.CONCAT("mRNA",A578,": -&gt; ",B578,"_mRNA | ",G578)</f>
        <v>mRNA577: -&gt; E5_1_3_7_mRNA | 0.00292 - (0.0093 * E5_1_3_7_mRNA)</v>
      </c>
      <c r="J578" s="26" t="str">
        <f>_xlfn.CONCAT("Peptide",A578,": -&gt; ",B578," | ",H578)</f>
        <v>Peptide577: -&gt; E5_1_3_7 | (0.278 * E5_1_3_7_mRNA) - (0.00000278 * E5_1_3_7)</v>
      </c>
    </row>
    <row r="579" spans="1:10" ht="31">
      <c r="A579" s="26">
        <f>ROW(A578)</f>
        <v>578</v>
      </c>
      <c r="B579" s="26" t="s">
        <v>17585</v>
      </c>
      <c r="C579" s="30" t="str">
        <f>_xlfn.CONCAT(B579,"_mRNA : ",B579,"_mRNA")</f>
        <v>E5_1_99_1_mRNA : E5_1_99_1_mRNA</v>
      </c>
      <c r="D579" s="30" t="str">
        <f>_xlfn.CONCAT(B579," : ", B579)</f>
        <v>E5_1_99_1 : E5_1_99_1</v>
      </c>
      <c r="E579" s="5" t="str">
        <f>_xlfn.CONCAT(B579,"_mRNA : ",0)</f>
        <v>E5_1_99_1_mRNA : 0</v>
      </c>
      <c r="F579" s="5" t="str">
        <f>_xlfn.CONCAT(B579," : ", 0)</f>
        <v>E5_1_99_1 : 0</v>
      </c>
      <c r="G579" s="26" t="str">
        <f>_xlfn.CONCAT("0.00292 - (0.0093 * ",B579,"_mRNA)")</f>
        <v>0.00292 - (0.0093 * E5_1_99_1_mRNA)</v>
      </c>
      <c r="H579" s="26" t="str">
        <f>_xlfn.CONCAT("(0.278 * ",B579,"_mRNA)"," - (0.00000278 * ",B579,")")</f>
        <v>(0.278 * E5_1_99_1_mRNA) - (0.00000278 * E5_1_99_1)</v>
      </c>
      <c r="I579" s="26" t="str">
        <f>_xlfn.CONCAT("mRNA",A579,": -&gt; ",B579,"_mRNA | ",G579)</f>
        <v>mRNA578: -&gt; E5_1_99_1_mRNA | 0.00292 - (0.0093 * E5_1_99_1_mRNA)</v>
      </c>
      <c r="J579" s="26" t="str">
        <f>_xlfn.CONCAT("Peptide",A579,": -&gt; ",B579," | ",H579)</f>
        <v>Peptide578: -&gt; E5_1_99_1 | (0.278 * E5_1_99_1_mRNA) - (0.00000278 * E5_1_99_1)</v>
      </c>
    </row>
    <row r="580" spans="1:10" ht="31">
      <c r="A580" s="26">
        <f>ROW(A579)</f>
        <v>579</v>
      </c>
      <c r="B580" s="26" t="s">
        <v>17586</v>
      </c>
      <c r="C580" s="30" t="str">
        <f>_xlfn.CONCAT(B580,"_mRNA : ",B580,"_mRNA")</f>
        <v>E5_2_1_8_mRNA : E5_2_1_8_mRNA</v>
      </c>
      <c r="D580" s="30" t="str">
        <f>_xlfn.CONCAT(B580," : ", B580)</f>
        <v>E5_2_1_8 : E5_2_1_8</v>
      </c>
      <c r="E580" s="5" t="str">
        <f>_xlfn.CONCAT(B580,"_mRNA : ",0)</f>
        <v>E5_2_1_8_mRNA : 0</v>
      </c>
      <c r="F580" s="5" t="str">
        <f>_xlfn.CONCAT(B580," : ", 0)</f>
        <v>E5_2_1_8 : 0</v>
      </c>
      <c r="G580" s="26" t="str">
        <f>_xlfn.CONCAT("0.00292 - (0.0093 * ",B580,"_mRNA)")</f>
        <v>0.00292 - (0.0093 * E5_2_1_8_mRNA)</v>
      </c>
      <c r="H580" s="26" t="str">
        <f>_xlfn.CONCAT("(0.278 * ",B580,"_mRNA)"," - (0.00000278 * ",B580,")")</f>
        <v>(0.278 * E5_2_1_8_mRNA) - (0.00000278 * E5_2_1_8)</v>
      </c>
      <c r="I580" s="26" t="str">
        <f>_xlfn.CONCAT("mRNA",A580,": -&gt; ",B580,"_mRNA | ",G580)</f>
        <v>mRNA579: -&gt; E5_2_1_8_mRNA | 0.00292 - (0.0093 * E5_2_1_8_mRNA)</v>
      </c>
      <c r="J580" s="26" t="str">
        <f>_xlfn.CONCAT("Peptide",A580,": -&gt; ",B580," | ",H580)</f>
        <v>Peptide579: -&gt; E5_2_1_8 | (0.278 * E5_2_1_8_mRNA) - (0.00000278 * E5_2_1_8)</v>
      </c>
    </row>
    <row r="581" spans="1:10" ht="31">
      <c r="A581" s="26">
        <f>ROW(A580)</f>
        <v>580</v>
      </c>
      <c r="B581" s="26" t="s">
        <v>17587</v>
      </c>
      <c r="C581" s="30" t="str">
        <f>_xlfn.CONCAT(B581,"_mRNA : ",B581,"_mRNA")</f>
        <v>E5_3_1_1_mRNA : E5_3_1_1_mRNA</v>
      </c>
      <c r="D581" s="30" t="str">
        <f>_xlfn.CONCAT(B581," : ", B581)</f>
        <v>E5_3_1_1 : E5_3_1_1</v>
      </c>
      <c r="E581" s="5" t="str">
        <f>_xlfn.CONCAT(B581,"_mRNA : ",0)</f>
        <v>E5_3_1_1_mRNA : 0</v>
      </c>
      <c r="F581" s="5" t="str">
        <f>_xlfn.CONCAT(B581," : ", 0)</f>
        <v>E5_3_1_1 : 0</v>
      </c>
      <c r="G581" s="26" t="str">
        <f>_xlfn.CONCAT("0.00292 - (0.0093 * ",B581,"_mRNA)")</f>
        <v>0.00292 - (0.0093 * E5_3_1_1_mRNA)</v>
      </c>
      <c r="H581" s="26" t="str">
        <f>_xlfn.CONCAT("(0.278 * ",B581,"_mRNA)"," - (0.00000278 * ",B581,")")</f>
        <v>(0.278 * E5_3_1_1_mRNA) - (0.00000278 * E5_3_1_1)</v>
      </c>
      <c r="I581" s="26" t="str">
        <f>_xlfn.CONCAT("mRNA",A581,": -&gt; ",B581,"_mRNA | ",G581)</f>
        <v>mRNA580: -&gt; E5_3_1_1_mRNA | 0.00292 - (0.0093 * E5_3_1_1_mRNA)</v>
      </c>
      <c r="J581" s="26" t="str">
        <f>_xlfn.CONCAT("Peptide",A581,": -&gt; ",B581," | ",H581)</f>
        <v>Peptide580: -&gt; E5_3_1_1 | (0.278 * E5_3_1_1_mRNA) - (0.00000278 * E5_3_1_1)</v>
      </c>
    </row>
    <row r="582" spans="1:10" ht="31">
      <c r="A582" s="26">
        <f>ROW(A581)</f>
        <v>581</v>
      </c>
      <c r="B582" s="26" t="s">
        <v>17588</v>
      </c>
      <c r="C582" s="30" t="str">
        <f>_xlfn.CONCAT(B582,"_mRNA : ",B582,"_mRNA")</f>
        <v>E5_3_1_12_mRNA : E5_3_1_12_mRNA</v>
      </c>
      <c r="D582" s="30" t="str">
        <f>_xlfn.CONCAT(B582," : ", B582)</f>
        <v>E5_3_1_12 : E5_3_1_12</v>
      </c>
      <c r="E582" s="5" t="str">
        <f>_xlfn.CONCAT(B582,"_mRNA : ",0)</f>
        <v>E5_3_1_12_mRNA : 0</v>
      </c>
      <c r="F582" s="5" t="str">
        <f>_xlfn.CONCAT(B582," : ", 0)</f>
        <v>E5_3_1_12 : 0</v>
      </c>
      <c r="G582" s="26" t="str">
        <f>_xlfn.CONCAT("0.00292 - (0.0093 * ",B582,"_mRNA)")</f>
        <v>0.00292 - (0.0093 * E5_3_1_12_mRNA)</v>
      </c>
      <c r="H582" s="26" t="str">
        <f>_xlfn.CONCAT("(0.278 * ",B582,"_mRNA)"," - (0.00000278 * ",B582,")")</f>
        <v>(0.278 * E5_3_1_12_mRNA) - (0.00000278 * E5_3_1_12)</v>
      </c>
      <c r="I582" s="26" t="str">
        <f>_xlfn.CONCAT("mRNA",A582,": -&gt; ",B582,"_mRNA | ",G582)</f>
        <v>mRNA581: -&gt; E5_3_1_12_mRNA | 0.00292 - (0.0093 * E5_3_1_12_mRNA)</v>
      </c>
      <c r="J582" s="26" t="str">
        <f>_xlfn.CONCAT("Peptide",A582,": -&gt; ",B582," | ",H582)</f>
        <v>Peptide581: -&gt; E5_3_1_12 | (0.278 * E5_3_1_12_mRNA) - (0.00000278 * E5_3_1_12)</v>
      </c>
    </row>
    <row r="583" spans="1:10" ht="31">
      <c r="A583" s="26">
        <f>ROW(A582)</f>
        <v>582</v>
      </c>
      <c r="B583" s="26" t="s">
        <v>17589</v>
      </c>
      <c r="C583" s="30" t="str">
        <f>_xlfn.CONCAT(B583,"_mRNA : ",B583,"_mRNA")</f>
        <v>E5_3_1_14_mRNA : E5_3_1_14_mRNA</v>
      </c>
      <c r="D583" s="30" t="str">
        <f>_xlfn.CONCAT(B583," : ", B583)</f>
        <v>E5_3_1_14 : E5_3_1_14</v>
      </c>
      <c r="E583" s="5" t="str">
        <f>_xlfn.CONCAT(B583,"_mRNA : ",0)</f>
        <v>E5_3_1_14_mRNA : 0</v>
      </c>
      <c r="F583" s="5" t="str">
        <f>_xlfn.CONCAT(B583," : ", 0)</f>
        <v>E5_3_1_14 : 0</v>
      </c>
      <c r="G583" s="26" t="str">
        <f>_xlfn.CONCAT("0.00292 - (0.0093 * ",B583,"_mRNA)")</f>
        <v>0.00292 - (0.0093 * E5_3_1_14_mRNA)</v>
      </c>
      <c r="H583" s="26" t="str">
        <f>_xlfn.CONCAT("(0.278 * ",B583,"_mRNA)"," - (0.00000278 * ",B583,")")</f>
        <v>(0.278 * E5_3_1_14_mRNA) - (0.00000278 * E5_3_1_14)</v>
      </c>
      <c r="I583" s="26" t="str">
        <f>_xlfn.CONCAT("mRNA",A583,": -&gt; ",B583,"_mRNA | ",G583)</f>
        <v>mRNA582: -&gt; E5_3_1_14_mRNA | 0.00292 - (0.0093 * E5_3_1_14_mRNA)</v>
      </c>
      <c r="J583" s="26" t="str">
        <f>_xlfn.CONCAT("Peptide",A583,": -&gt; ",B583," | ",H583)</f>
        <v>Peptide582: -&gt; E5_3_1_14 | (0.278 * E5_3_1_14_mRNA) - (0.00000278 * E5_3_1_14)</v>
      </c>
    </row>
    <row r="584" spans="1:10" ht="31">
      <c r="A584" s="26">
        <f>ROW(A583)</f>
        <v>583</v>
      </c>
      <c r="B584" s="26" t="s">
        <v>17590</v>
      </c>
      <c r="C584" s="30" t="str">
        <f>_xlfn.CONCAT(B584,"_mRNA : ",B584,"_mRNA")</f>
        <v>E5_3_1_15_mRNA : E5_3_1_15_mRNA</v>
      </c>
      <c r="D584" s="30" t="str">
        <f>_xlfn.CONCAT(B584," : ", B584)</f>
        <v>E5_3_1_15 : E5_3_1_15</v>
      </c>
      <c r="E584" s="5" t="str">
        <f>_xlfn.CONCAT(B584,"_mRNA : ",0)</f>
        <v>E5_3_1_15_mRNA : 0</v>
      </c>
      <c r="F584" s="5" t="str">
        <f>_xlfn.CONCAT(B584," : ", 0)</f>
        <v>E5_3_1_15 : 0</v>
      </c>
      <c r="G584" s="26" t="str">
        <f>_xlfn.CONCAT("0.00292 - (0.0093 * ",B584,"_mRNA)")</f>
        <v>0.00292 - (0.0093 * E5_3_1_15_mRNA)</v>
      </c>
      <c r="H584" s="26" t="str">
        <f>_xlfn.CONCAT("(0.278 * ",B584,"_mRNA)"," - (0.00000278 * ",B584,")")</f>
        <v>(0.278 * E5_3_1_15_mRNA) - (0.00000278 * E5_3_1_15)</v>
      </c>
      <c r="I584" s="26" t="str">
        <f>_xlfn.CONCAT("mRNA",A584,": -&gt; ",B584,"_mRNA | ",G584)</f>
        <v>mRNA583: -&gt; E5_3_1_15_mRNA | 0.00292 - (0.0093 * E5_3_1_15_mRNA)</v>
      </c>
      <c r="J584" s="26" t="str">
        <f>_xlfn.CONCAT("Peptide",A584,": -&gt; ",B584," | ",H584)</f>
        <v>Peptide583: -&gt; E5_3_1_15 | (0.278 * E5_3_1_15_mRNA) - (0.00000278 * E5_3_1_15)</v>
      </c>
    </row>
    <row r="585" spans="1:10" ht="31">
      <c r="A585" s="26">
        <f>ROW(A584)</f>
        <v>584</v>
      </c>
      <c r="B585" s="26" t="s">
        <v>17591</v>
      </c>
      <c r="C585" s="30" t="str">
        <f>_xlfn.CONCAT(B585,"_mRNA : ",B585,"_mRNA")</f>
        <v>E5_3_1_16_mRNA : E5_3_1_16_mRNA</v>
      </c>
      <c r="D585" s="30" t="str">
        <f>_xlfn.CONCAT(B585," : ", B585)</f>
        <v>E5_3_1_16 : E5_3_1_16</v>
      </c>
      <c r="E585" s="5" t="str">
        <f>_xlfn.CONCAT(B585,"_mRNA : ",0)</f>
        <v>E5_3_1_16_mRNA : 0</v>
      </c>
      <c r="F585" s="5" t="str">
        <f>_xlfn.CONCAT(B585," : ", 0)</f>
        <v>E5_3_1_16 : 0</v>
      </c>
      <c r="G585" s="26" t="str">
        <f>_xlfn.CONCAT("0.00292 - (0.0093 * ",B585,"_mRNA)")</f>
        <v>0.00292 - (0.0093 * E5_3_1_16_mRNA)</v>
      </c>
      <c r="H585" s="26" t="str">
        <f>_xlfn.CONCAT("(0.278 * ",B585,"_mRNA)"," - (0.00000278 * ",B585,")")</f>
        <v>(0.278 * E5_3_1_16_mRNA) - (0.00000278 * E5_3_1_16)</v>
      </c>
      <c r="I585" s="26" t="str">
        <f>_xlfn.CONCAT("mRNA",A585,": -&gt; ",B585,"_mRNA | ",G585)</f>
        <v>mRNA584: -&gt; E5_3_1_16_mRNA | 0.00292 - (0.0093 * E5_3_1_16_mRNA)</v>
      </c>
      <c r="J585" s="26" t="str">
        <f>_xlfn.CONCAT("Peptide",A585,": -&gt; ",B585," | ",H585)</f>
        <v>Peptide584: -&gt; E5_3_1_16 | (0.278 * E5_3_1_16_mRNA) - (0.00000278 * E5_3_1_16)</v>
      </c>
    </row>
    <row r="586" spans="1:10" ht="31">
      <c r="A586" s="26">
        <f>ROW(A585)</f>
        <v>585</v>
      </c>
      <c r="B586" s="26" t="s">
        <v>17592</v>
      </c>
      <c r="C586" s="30" t="str">
        <f>_xlfn.CONCAT(B586,"_mRNA : ",B586,"_mRNA")</f>
        <v>E5_3_1_17_mRNA : E5_3_1_17_mRNA</v>
      </c>
      <c r="D586" s="30" t="str">
        <f>_xlfn.CONCAT(B586," : ", B586)</f>
        <v>E5_3_1_17 : E5_3_1_17</v>
      </c>
      <c r="E586" s="5" t="str">
        <f>_xlfn.CONCAT(B586,"_mRNA : ",0)</f>
        <v>E5_3_1_17_mRNA : 0</v>
      </c>
      <c r="F586" s="5" t="str">
        <f>_xlfn.CONCAT(B586," : ", 0)</f>
        <v>E5_3_1_17 : 0</v>
      </c>
      <c r="G586" s="26" t="str">
        <f>_xlfn.CONCAT("0.00292 - (0.0093 * ",B586,"_mRNA)")</f>
        <v>0.00292 - (0.0093 * E5_3_1_17_mRNA)</v>
      </c>
      <c r="H586" s="26" t="str">
        <f>_xlfn.CONCAT("(0.278 * ",B586,"_mRNA)"," - (0.00000278 * ",B586,")")</f>
        <v>(0.278 * E5_3_1_17_mRNA) - (0.00000278 * E5_3_1_17)</v>
      </c>
      <c r="I586" s="26" t="str">
        <f>_xlfn.CONCAT("mRNA",A586,": -&gt; ",B586,"_mRNA | ",G586)</f>
        <v>mRNA585: -&gt; E5_3_1_17_mRNA | 0.00292 - (0.0093 * E5_3_1_17_mRNA)</v>
      </c>
      <c r="J586" s="26" t="str">
        <f>_xlfn.CONCAT("Peptide",A586,": -&gt; ",B586," | ",H586)</f>
        <v>Peptide585: -&gt; E5_3_1_17 | (0.278 * E5_3_1_17_mRNA) - (0.00000278 * E5_3_1_17)</v>
      </c>
    </row>
    <row r="587" spans="1:10" ht="31">
      <c r="A587" s="26">
        <f>ROW(A586)</f>
        <v>586</v>
      </c>
      <c r="B587" s="26" t="s">
        <v>17593</v>
      </c>
      <c r="C587" s="30" t="str">
        <f>_xlfn.CONCAT(B587,"_mRNA : ",B587,"_mRNA")</f>
        <v>E5_3_1_23_mRNA : E5_3_1_23_mRNA</v>
      </c>
      <c r="D587" s="30" t="str">
        <f>_xlfn.CONCAT(B587," : ", B587)</f>
        <v>E5_3_1_23 : E5_3_1_23</v>
      </c>
      <c r="E587" s="5" t="str">
        <f>_xlfn.CONCAT(B587,"_mRNA : ",0)</f>
        <v>E5_3_1_23_mRNA : 0</v>
      </c>
      <c r="F587" s="5" t="str">
        <f>_xlfn.CONCAT(B587," : ", 0)</f>
        <v>E5_3_1_23 : 0</v>
      </c>
      <c r="G587" s="26" t="str">
        <f>_xlfn.CONCAT("0.00292 - (0.0093 * ",B587,"_mRNA)")</f>
        <v>0.00292 - (0.0093 * E5_3_1_23_mRNA)</v>
      </c>
      <c r="H587" s="26" t="str">
        <f>_xlfn.CONCAT("(0.278 * ",B587,"_mRNA)"," - (0.00000278 * ",B587,")")</f>
        <v>(0.278 * E5_3_1_23_mRNA) - (0.00000278 * E5_3_1_23)</v>
      </c>
      <c r="I587" s="26" t="str">
        <f>_xlfn.CONCAT("mRNA",A587,": -&gt; ",B587,"_mRNA | ",G587)</f>
        <v>mRNA586: -&gt; E5_3_1_23_mRNA | 0.00292 - (0.0093 * E5_3_1_23_mRNA)</v>
      </c>
      <c r="J587" s="26" t="str">
        <f>_xlfn.CONCAT("Peptide",A587,": -&gt; ",B587," | ",H587)</f>
        <v>Peptide586: -&gt; E5_3_1_23 | (0.278 * E5_3_1_23_mRNA) - (0.00000278 * E5_3_1_23)</v>
      </c>
    </row>
    <row r="588" spans="1:10" ht="31">
      <c r="A588" s="26">
        <f>ROW(A587)</f>
        <v>587</v>
      </c>
      <c r="B588" s="26" t="s">
        <v>17594</v>
      </c>
      <c r="C588" s="30" t="str">
        <f>_xlfn.CONCAT(B588,"_mRNA : ",B588,"_mRNA")</f>
        <v>E5_3_1_24_mRNA : E5_3_1_24_mRNA</v>
      </c>
      <c r="D588" s="30" t="str">
        <f>_xlfn.CONCAT(B588," : ", B588)</f>
        <v>E5_3_1_24 : E5_3_1_24</v>
      </c>
      <c r="E588" s="5" t="str">
        <f>_xlfn.CONCAT(B588,"_mRNA : ",0)</f>
        <v>E5_3_1_24_mRNA : 0</v>
      </c>
      <c r="F588" s="5" t="str">
        <f>_xlfn.CONCAT(B588," : ", 0)</f>
        <v>E5_3_1_24 : 0</v>
      </c>
      <c r="G588" s="26" t="str">
        <f>_xlfn.CONCAT("0.00292 - (0.0093 * ",B588,"_mRNA)")</f>
        <v>0.00292 - (0.0093 * E5_3_1_24_mRNA)</v>
      </c>
      <c r="H588" s="26" t="str">
        <f>_xlfn.CONCAT("(0.278 * ",B588,"_mRNA)"," - (0.00000278 * ",B588,")")</f>
        <v>(0.278 * E5_3_1_24_mRNA) - (0.00000278 * E5_3_1_24)</v>
      </c>
      <c r="I588" s="26" t="str">
        <f>_xlfn.CONCAT("mRNA",A588,": -&gt; ",B588,"_mRNA | ",G588)</f>
        <v>mRNA587: -&gt; E5_3_1_24_mRNA | 0.00292 - (0.0093 * E5_3_1_24_mRNA)</v>
      </c>
      <c r="J588" s="26" t="str">
        <f>_xlfn.CONCAT("Peptide",A588,": -&gt; ",B588," | ",H588)</f>
        <v>Peptide587: -&gt; E5_3_1_24 | (0.278 * E5_3_1_24_mRNA) - (0.00000278 * E5_3_1_24)</v>
      </c>
    </row>
    <row r="589" spans="1:10" ht="31">
      <c r="A589" s="26">
        <f>ROW(A588)</f>
        <v>588</v>
      </c>
      <c r="B589" s="26" t="s">
        <v>17595</v>
      </c>
      <c r="C589" s="30" t="str">
        <f>_xlfn.CONCAT(B589,"_mRNA : ",B589,"_mRNA")</f>
        <v>E5_3_1_27_mRNA : E5_3_1_27_mRNA</v>
      </c>
      <c r="D589" s="30" t="str">
        <f>_xlfn.CONCAT(B589," : ", B589)</f>
        <v>E5_3_1_27 : E5_3_1_27</v>
      </c>
      <c r="E589" s="5" t="str">
        <f>_xlfn.CONCAT(B589,"_mRNA : ",0)</f>
        <v>E5_3_1_27_mRNA : 0</v>
      </c>
      <c r="F589" s="5" t="str">
        <f>_xlfn.CONCAT(B589," : ", 0)</f>
        <v>E5_3_1_27 : 0</v>
      </c>
      <c r="G589" s="26" t="str">
        <f>_xlfn.CONCAT("0.00292 - (0.0093 * ",B589,"_mRNA)")</f>
        <v>0.00292 - (0.0093 * E5_3_1_27_mRNA)</v>
      </c>
      <c r="H589" s="26" t="str">
        <f>_xlfn.CONCAT("(0.278 * ",B589,"_mRNA)"," - (0.00000278 * ",B589,")")</f>
        <v>(0.278 * E5_3_1_27_mRNA) - (0.00000278 * E5_3_1_27)</v>
      </c>
      <c r="I589" s="26" t="str">
        <f>_xlfn.CONCAT("mRNA",A589,": -&gt; ",B589,"_mRNA | ",G589)</f>
        <v>mRNA588: -&gt; E5_3_1_27_mRNA | 0.00292 - (0.0093 * E5_3_1_27_mRNA)</v>
      </c>
      <c r="J589" s="26" t="str">
        <f>_xlfn.CONCAT("Peptide",A589,": -&gt; ",B589," | ",H589)</f>
        <v>Peptide588: -&gt; E5_3_1_27 | (0.278 * E5_3_1_27_mRNA) - (0.00000278 * E5_3_1_27)</v>
      </c>
    </row>
    <row r="590" spans="1:10" ht="31">
      <c r="A590" s="26">
        <f>ROW(A589)</f>
        <v>589</v>
      </c>
      <c r="B590" s="26" t="s">
        <v>17596</v>
      </c>
      <c r="C590" s="30" t="str">
        <f>_xlfn.CONCAT(B590,"_mRNA : ",B590,"_mRNA")</f>
        <v>E5_3_1_30_mRNA : E5_3_1_30_mRNA</v>
      </c>
      <c r="D590" s="30" t="str">
        <f>_xlfn.CONCAT(B590," : ", B590)</f>
        <v>E5_3_1_30 : E5_3_1_30</v>
      </c>
      <c r="E590" s="5" t="str">
        <f>_xlfn.CONCAT(B590,"_mRNA : ",0)</f>
        <v>E5_3_1_30_mRNA : 0</v>
      </c>
      <c r="F590" s="5" t="str">
        <f>_xlfn.CONCAT(B590," : ", 0)</f>
        <v>E5_3_1_30 : 0</v>
      </c>
      <c r="G590" s="26" t="str">
        <f>_xlfn.CONCAT("0.00292 - (0.0093 * ",B590,"_mRNA)")</f>
        <v>0.00292 - (0.0093 * E5_3_1_30_mRNA)</v>
      </c>
      <c r="H590" s="26" t="str">
        <f>_xlfn.CONCAT("(0.278 * ",B590,"_mRNA)"," - (0.00000278 * ",B590,")")</f>
        <v>(0.278 * E5_3_1_30_mRNA) - (0.00000278 * E5_3_1_30)</v>
      </c>
      <c r="I590" s="26" t="str">
        <f>_xlfn.CONCAT("mRNA",A590,": -&gt; ",B590,"_mRNA | ",G590)</f>
        <v>mRNA589: -&gt; E5_3_1_30_mRNA | 0.00292 - (0.0093 * E5_3_1_30_mRNA)</v>
      </c>
      <c r="J590" s="26" t="str">
        <f>_xlfn.CONCAT("Peptide",A590,": -&gt; ",B590," | ",H590)</f>
        <v>Peptide589: -&gt; E5_3_1_30 | (0.278 * E5_3_1_30_mRNA) - (0.00000278 * E5_3_1_30)</v>
      </c>
    </row>
    <row r="591" spans="1:10" ht="31">
      <c r="A591" s="26">
        <f>ROW(A590)</f>
        <v>590</v>
      </c>
      <c r="B591" s="26" t="s">
        <v>17597</v>
      </c>
      <c r="C591" s="30" t="str">
        <f>_xlfn.CONCAT(B591,"_mRNA : ",B591,"_mRNA")</f>
        <v>E5_3_1_4_mRNA : E5_3_1_4_mRNA</v>
      </c>
      <c r="D591" s="30" t="str">
        <f>_xlfn.CONCAT(B591," : ", B591)</f>
        <v>E5_3_1_4 : E5_3_1_4</v>
      </c>
      <c r="E591" s="5" t="str">
        <f>_xlfn.CONCAT(B591,"_mRNA : ",0)</f>
        <v>E5_3_1_4_mRNA : 0</v>
      </c>
      <c r="F591" s="5" t="str">
        <f>_xlfn.CONCAT(B591," : ", 0)</f>
        <v>E5_3_1_4 : 0</v>
      </c>
      <c r="G591" s="26" t="str">
        <f>_xlfn.CONCAT("0.00292 - (0.0093 * ",B591,"_mRNA)")</f>
        <v>0.00292 - (0.0093 * E5_3_1_4_mRNA)</v>
      </c>
      <c r="H591" s="26" t="str">
        <f>_xlfn.CONCAT("(0.278 * ",B591,"_mRNA)"," - (0.00000278 * ",B591,")")</f>
        <v>(0.278 * E5_3_1_4_mRNA) - (0.00000278 * E5_3_1_4)</v>
      </c>
      <c r="I591" s="26" t="str">
        <f>_xlfn.CONCAT("mRNA",A591,": -&gt; ",B591,"_mRNA | ",G591)</f>
        <v>mRNA590: -&gt; E5_3_1_4_mRNA | 0.00292 - (0.0093 * E5_3_1_4_mRNA)</v>
      </c>
      <c r="J591" s="26" t="str">
        <f>_xlfn.CONCAT("Peptide",A591,": -&gt; ",B591," | ",H591)</f>
        <v>Peptide590: -&gt; E5_3_1_4 | (0.278 * E5_3_1_4_mRNA) - (0.00000278 * E5_3_1_4)</v>
      </c>
    </row>
    <row r="592" spans="1:10" ht="31">
      <c r="A592" s="26">
        <f>ROW(A591)</f>
        <v>591</v>
      </c>
      <c r="B592" s="26" t="s">
        <v>17598</v>
      </c>
      <c r="C592" s="30" t="str">
        <f>_xlfn.CONCAT(B592,"_mRNA : ",B592,"_mRNA")</f>
        <v>E5_3_1_5_mRNA : E5_3_1_5_mRNA</v>
      </c>
      <c r="D592" s="30" t="str">
        <f>_xlfn.CONCAT(B592," : ", B592)</f>
        <v>E5_3_1_5 : E5_3_1_5</v>
      </c>
      <c r="E592" s="5" t="str">
        <f>_xlfn.CONCAT(B592,"_mRNA : ",0)</f>
        <v>E5_3_1_5_mRNA : 0</v>
      </c>
      <c r="F592" s="5" t="str">
        <f>_xlfn.CONCAT(B592," : ", 0)</f>
        <v>E5_3_1_5 : 0</v>
      </c>
      <c r="G592" s="26" t="str">
        <f>_xlfn.CONCAT("0.00292 - (0.0093 * ",B592,"_mRNA)")</f>
        <v>0.00292 - (0.0093 * E5_3_1_5_mRNA)</v>
      </c>
      <c r="H592" s="26" t="str">
        <f>_xlfn.CONCAT("(0.278 * ",B592,"_mRNA)"," - (0.00000278 * ",B592,")")</f>
        <v>(0.278 * E5_3_1_5_mRNA) - (0.00000278 * E5_3_1_5)</v>
      </c>
      <c r="I592" s="26" t="str">
        <f>_xlfn.CONCAT("mRNA",A592,": -&gt; ",B592,"_mRNA | ",G592)</f>
        <v>mRNA591: -&gt; E5_3_1_5_mRNA | 0.00292 - (0.0093 * E5_3_1_5_mRNA)</v>
      </c>
      <c r="J592" s="26" t="str">
        <f>_xlfn.CONCAT("Peptide",A592,": -&gt; ",B592," | ",H592)</f>
        <v>Peptide591: -&gt; E5_3_1_5 | (0.278 * E5_3_1_5_mRNA) - (0.00000278 * E5_3_1_5)</v>
      </c>
    </row>
    <row r="593" spans="1:10" ht="31">
      <c r="A593" s="26">
        <f>ROW(A592)</f>
        <v>592</v>
      </c>
      <c r="B593" s="26" t="s">
        <v>17599</v>
      </c>
      <c r="C593" s="30" t="str">
        <f>_xlfn.CONCAT(B593,"_mRNA : ",B593,"_mRNA")</f>
        <v>E5_3_1_6_mRNA : E5_3_1_6_mRNA</v>
      </c>
      <c r="D593" s="30" t="str">
        <f>_xlfn.CONCAT(B593," : ", B593)</f>
        <v>E5_3_1_6 : E5_3_1_6</v>
      </c>
      <c r="E593" s="5" t="str">
        <f>_xlfn.CONCAT(B593,"_mRNA : ",0)</f>
        <v>E5_3_1_6_mRNA : 0</v>
      </c>
      <c r="F593" s="5" t="str">
        <f>_xlfn.CONCAT(B593," : ", 0)</f>
        <v>E5_3_1_6 : 0</v>
      </c>
      <c r="G593" s="26" t="str">
        <f>_xlfn.CONCAT("0.00292 - (0.0093 * ",B593,"_mRNA)")</f>
        <v>0.00292 - (0.0093 * E5_3_1_6_mRNA)</v>
      </c>
      <c r="H593" s="26" t="str">
        <f>_xlfn.CONCAT("(0.278 * ",B593,"_mRNA)"," - (0.00000278 * ",B593,")")</f>
        <v>(0.278 * E5_3_1_6_mRNA) - (0.00000278 * E5_3_1_6)</v>
      </c>
      <c r="I593" s="26" t="str">
        <f>_xlfn.CONCAT("mRNA",A593,": -&gt; ",B593,"_mRNA | ",G593)</f>
        <v>mRNA592: -&gt; E5_3_1_6_mRNA | 0.00292 - (0.0093 * E5_3_1_6_mRNA)</v>
      </c>
      <c r="J593" s="26" t="str">
        <f>_xlfn.CONCAT("Peptide",A593,": -&gt; ",B593," | ",H593)</f>
        <v>Peptide592: -&gt; E5_3_1_6 | (0.278 * E5_3_1_6_mRNA) - (0.00000278 * E5_3_1_6)</v>
      </c>
    </row>
    <row r="594" spans="1:10" ht="31">
      <c r="A594" s="26">
        <f>ROW(A593)</f>
        <v>593</v>
      </c>
      <c r="B594" s="26" t="s">
        <v>17600</v>
      </c>
      <c r="C594" s="30" t="str">
        <f>_xlfn.CONCAT(B594,"_mRNA : ",B594,"_mRNA")</f>
        <v>E5_3_1_8_mRNA : E5_3_1_8_mRNA</v>
      </c>
      <c r="D594" s="30" t="str">
        <f>_xlfn.CONCAT(B594," : ", B594)</f>
        <v>E5_3_1_8 : E5_3_1_8</v>
      </c>
      <c r="E594" s="5" t="str">
        <f>_xlfn.CONCAT(B594,"_mRNA : ",0)</f>
        <v>E5_3_1_8_mRNA : 0</v>
      </c>
      <c r="F594" s="5" t="str">
        <f>_xlfn.CONCAT(B594," : ", 0)</f>
        <v>E5_3_1_8 : 0</v>
      </c>
      <c r="G594" s="26" t="str">
        <f>_xlfn.CONCAT("0.00292 - (0.0093 * ",B594,"_mRNA)")</f>
        <v>0.00292 - (0.0093 * E5_3_1_8_mRNA)</v>
      </c>
      <c r="H594" s="26" t="str">
        <f>_xlfn.CONCAT("(0.278 * ",B594,"_mRNA)"," - (0.00000278 * ",B594,")")</f>
        <v>(0.278 * E5_3_1_8_mRNA) - (0.00000278 * E5_3_1_8)</v>
      </c>
      <c r="I594" s="26" t="str">
        <f>_xlfn.CONCAT("mRNA",A594,": -&gt; ",B594,"_mRNA | ",G594)</f>
        <v>mRNA593: -&gt; E5_3_1_8_mRNA | 0.00292 - (0.0093 * E5_3_1_8_mRNA)</v>
      </c>
      <c r="J594" s="26" t="str">
        <f>_xlfn.CONCAT("Peptide",A594,": -&gt; ",B594," | ",H594)</f>
        <v>Peptide593: -&gt; E5_3_1_8 | (0.278 * E5_3_1_8_mRNA) - (0.00000278 * E5_3_1_8)</v>
      </c>
    </row>
    <row r="595" spans="1:10" ht="31">
      <c r="A595" s="26">
        <f>ROW(A594)</f>
        <v>594</v>
      </c>
      <c r="B595" s="26" t="s">
        <v>17601</v>
      </c>
      <c r="C595" s="30" t="str">
        <f>_xlfn.CONCAT(B595,"_mRNA : ",B595,"_mRNA")</f>
        <v>E5_3_1_9_mRNA : E5_3_1_9_mRNA</v>
      </c>
      <c r="D595" s="30" t="str">
        <f>_xlfn.CONCAT(B595," : ", B595)</f>
        <v>E5_3_1_9 : E5_3_1_9</v>
      </c>
      <c r="E595" s="5" t="str">
        <f>_xlfn.CONCAT(B595,"_mRNA : ",0)</f>
        <v>E5_3_1_9_mRNA : 0</v>
      </c>
      <c r="F595" s="5" t="str">
        <f>_xlfn.CONCAT(B595," : ", 0)</f>
        <v>E5_3_1_9 : 0</v>
      </c>
      <c r="G595" s="26" t="str">
        <f>_xlfn.CONCAT("0.00292 - (0.0093 * ",B595,"_mRNA)")</f>
        <v>0.00292 - (0.0093 * E5_3_1_9_mRNA)</v>
      </c>
      <c r="H595" s="26" t="str">
        <f>_xlfn.CONCAT("(0.278 * ",B595,"_mRNA)"," - (0.00000278 * ",B595,")")</f>
        <v>(0.278 * E5_3_1_9_mRNA) - (0.00000278 * E5_3_1_9)</v>
      </c>
      <c r="I595" s="26" t="str">
        <f>_xlfn.CONCAT("mRNA",A595,": -&gt; ",B595,"_mRNA | ",G595)</f>
        <v>mRNA594: -&gt; E5_3_1_9_mRNA | 0.00292 - (0.0093 * E5_3_1_9_mRNA)</v>
      </c>
      <c r="J595" s="26" t="str">
        <f>_xlfn.CONCAT("Peptide",A595,": -&gt; ",B595," | ",H595)</f>
        <v>Peptide594: -&gt; E5_3_1_9 | (0.278 * E5_3_1_9_mRNA) - (0.00000278 * E5_3_1_9)</v>
      </c>
    </row>
    <row r="596" spans="1:10" ht="31">
      <c r="A596" s="26">
        <f>ROW(A595)</f>
        <v>595</v>
      </c>
      <c r="B596" s="26" t="s">
        <v>17602</v>
      </c>
      <c r="C596" s="30" t="str">
        <f>_xlfn.CONCAT(B596,"_mRNA : ",B596,"_mRNA")</f>
        <v>E5_3_2_5_mRNA : E5_3_2_5_mRNA</v>
      </c>
      <c r="D596" s="30" t="str">
        <f>_xlfn.CONCAT(B596," : ", B596)</f>
        <v>E5_3_2_5 : E5_3_2_5</v>
      </c>
      <c r="E596" s="5" t="str">
        <f>_xlfn.CONCAT(B596,"_mRNA : ",0)</f>
        <v>E5_3_2_5_mRNA : 0</v>
      </c>
      <c r="F596" s="5" t="str">
        <f>_xlfn.CONCAT(B596," : ", 0)</f>
        <v>E5_3_2_5 : 0</v>
      </c>
      <c r="G596" s="26" t="str">
        <f>_xlfn.CONCAT("0.00292 - (0.0093 * ",B596,"_mRNA)")</f>
        <v>0.00292 - (0.0093 * E5_3_2_5_mRNA)</v>
      </c>
      <c r="H596" s="26" t="str">
        <f>_xlfn.CONCAT("(0.278 * ",B596,"_mRNA)"," - (0.00000278 * ",B596,")")</f>
        <v>(0.278 * E5_3_2_5_mRNA) - (0.00000278 * E5_3_2_5)</v>
      </c>
      <c r="I596" s="26" t="str">
        <f>_xlfn.CONCAT("mRNA",A596,": -&gt; ",B596,"_mRNA | ",G596)</f>
        <v>mRNA595: -&gt; E5_3_2_5_mRNA | 0.00292 - (0.0093 * E5_3_2_5_mRNA)</v>
      </c>
      <c r="J596" s="26" t="str">
        <f>_xlfn.CONCAT("Peptide",A596,": -&gt; ",B596," | ",H596)</f>
        <v>Peptide595: -&gt; E5_3_2_5 | (0.278 * E5_3_2_5_mRNA) - (0.00000278 * E5_3_2_5)</v>
      </c>
    </row>
    <row r="597" spans="1:10" ht="31">
      <c r="A597" s="26">
        <f>ROW(A596)</f>
        <v>596</v>
      </c>
      <c r="B597" s="26" t="s">
        <v>17603</v>
      </c>
      <c r="C597" s="30" t="str">
        <f>_xlfn.CONCAT(B597,"_mRNA : ",B597,"_mRNA")</f>
        <v>E5_3_2_6_mRNA : E5_3_2_6_mRNA</v>
      </c>
      <c r="D597" s="30" t="str">
        <f>_xlfn.CONCAT(B597," : ", B597)</f>
        <v>E5_3_2_6 : E5_3_2_6</v>
      </c>
      <c r="E597" s="5" t="str">
        <f>_xlfn.CONCAT(B597,"_mRNA : ",0)</f>
        <v>E5_3_2_6_mRNA : 0</v>
      </c>
      <c r="F597" s="5" t="str">
        <f>_xlfn.CONCAT(B597," : ", 0)</f>
        <v>E5_3_2_6 : 0</v>
      </c>
      <c r="G597" s="26" t="str">
        <f>_xlfn.CONCAT("0.00292 - (0.0093 * ",B597,"_mRNA)")</f>
        <v>0.00292 - (0.0093 * E5_3_2_6_mRNA)</v>
      </c>
      <c r="H597" s="26" t="str">
        <f>_xlfn.CONCAT("(0.278 * ",B597,"_mRNA)"," - (0.00000278 * ",B597,")")</f>
        <v>(0.278 * E5_3_2_6_mRNA) - (0.00000278 * E5_3_2_6)</v>
      </c>
      <c r="I597" s="26" t="str">
        <f>_xlfn.CONCAT("mRNA",A597,": -&gt; ",B597,"_mRNA | ",G597)</f>
        <v>mRNA596: -&gt; E5_3_2_6_mRNA | 0.00292 - (0.0093 * E5_3_2_6_mRNA)</v>
      </c>
      <c r="J597" s="26" t="str">
        <f>_xlfn.CONCAT("Peptide",A597,": -&gt; ",B597," | ",H597)</f>
        <v>Peptide596: -&gt; E5_3_2_6 | (0.278 * E5_3_2_6_mRNA) - (0.00000278 * E5_3_2_6)</v>
      </c>
    </row>
    <row r="598" spans="1:10" ht="31">
      <c r="A598" s="26">
        <f>ROW(A597)</f>
        <v>597</v>
      </c>
      <c r="B598" s="26" t="s">
        <v>17604</v>
      </c>
      <c r="C598" s="30" t="str">
        <f>_xlfn.CONCAT(B598,"_mRNA : ",B598,"_mRNA")</f>
        <v>E5_3_3_19_mRNA : E5_3_3_19_mRNA</v>
      </c>
      <c r="D598" s="30" t="str">
        <f>_xlfn.CONCAT(B598," : ", B598)</f>
        <v>E5_3_3_19 : E5_3_3_19</v>
      </c>
      <c r="E598" s="5" t="str">
        <f>_xlfn.CONCAT(B598,"_mRNA : ",0)</f>
        <v>E5_3_3_19_mRNA : 0</v>
      </c>
      <c r="F598" s="5" t="str">
        <f>_xlfn.CONCAT(B598," : ", 0)</f>
        <v>E5_3_3_19 : 0</v>
      </c>
      <c r="G598" s="26" t="str">
        <f>_xlfn.CONCAT("0.00292 - (0.0093 * ",B598,"_mRNA)")</f>
        <v>0.00292 - (0.0093 * E5_3_3_19_mRNA)</v>
      </c>
      <c r="H598" s="26" t="str">
        <f>_xlfn.CONCAT("(0.278 * ",B598,"_mRNA)"," - (0.00000278 * ",B598,")")</f>
        <v>(0.278 * E5_3_3_19_mRNA) - (0.00000278 * E5_3_3_19)</v>
      </c>
      <c r="I598" s="26" t="str">
        <f>_xlfn.CONCAT("mRNA",A598,": -&gt; ",B598,"_mRNA | ",G598)</f>
        <v>mRNA597: -&gt; E5_3_3_19_mRNA | 0.00292 - (0.0093 * E5_3_3_19_mRNA)</v>
      </c>
      <c r="J598" s="26" t="str">
        <f>_xlfn.CONCAT("Peptide",A598,": -&gt; ",B598," | ",H598)</f>
        <v>Peptide597: -&gt; E5_3_3_19 | (0.278 * E5_3_3_19_mRNA) - (0.00000278 * E5_3_3_19)</v>
      </c>
    </row>
    <row r="599" spans="1:10" ht="31">
      <c r="A599" s="26">
        <f>ROW(A598)</f>
        <v>598</v>
      </c>
      <c r="B599" s="26" t="s">
        <v>17605</v>
      </c>
      <c r="C599" s="30" t="str">
        <f>_xlfn.CONCAT(B599,"_mRNA : ",B599,"_mRNA")</f>
        <v>E5_3_3_2_mRNA : E5_3_3_2_mRNA</v>
      </c>
      <c r="D599" s="30" t="str">
        <f>_xlfn.CONCAT(B599," : ", B599)</f>
        <v>E5_3_3_2 : E5_3_3_2</v>
      </c>
      <c r="E599" s="5" t="str">
        <f>_xlfn.CONCAT(B599,"_mRNA : ",0)</f>
        <v>E5_3_3_2_mRNA : 0</v>
      </c>
      <c r="F599" s="5" t="str">
        <f>_xlfn.CONCAT(B599," : ", 0)</f>
        <v>E5_3_3_2 : 0</v>
      </c>
      <c r="G599" s="26" t="str">
        <f>_xlfn.CONCAT("0.00292 - (0.0093 * ",B599,"_mRNA)")</f>
        <v>0.00292 - (0.0093 * E5_3_3_2_mRNA)</v>
      </c>
      <c r="H599" s="26" t="str">
        <f>_xlfn.CONCAT("(0.278 * ",B599,"_mRNA)"," - (0.00000278 * ",B599,")")</f>
        <v>(0.278 * E5_3_3_2_mRNA) - (0.00000278 * E5_3_3_2)</v>
      </c>
      <c r="I599" s="26" t="str">
        <f>_xlfn.CONCAT("mRNA",A599,": -&gt; ",B599,"_mRNA | ",G599)</f>
        <v>mRNA598: -&gt; E5_3_3_2_mRNA | 0.00292 - (0.0093 * E5_3_3_2_mRNA)</v>
      </c>
      <c r="J599" s="26" t="str">
        <f>_xlfn.CONCAT("Peptide",A599,": -&gt; ",B599," | ",H599)</f>
        <v>Peptide598: -&gt; E5_3_3_2 | (0.278 * E5_3_3_2_mRNA) - (0.00000278 * E5_3_3_2)</v>
      </c>
    </row>
    <row r="600" spans="1:10" ht="31">
      <c r="A600" s="26">
        <f>ROW(A599)</f>
        <v>599</v>
      </c>
      <c r="B600" s="26" t="s">
        <v>17606</v>
      </c>
      <c r="C600" s="30" t="str">
        <f>_xlfn.CONCAT(B600,"_mRNA : ",B600,"_mRNA")</f>
        <v>E5_3_3_7_mRNA : E5_3_3_7_mRNA</v>
      </c>
      <c r="D600" s="30" t="str">
        <f>_xlfn.CONCAT(B600," : ", B600)</f>
        <v>E5_3_3_7 : E5_3_3_7</v>
      </c>
      <c r="E600" s="5" t="str">
        <f>_xlfn.CONCAT(B600,"_mRNA : ",0)</f>
        <v>E5_3_3_7_mRNA : 0</v>
      </c>
      <c r="F600" s="5" t="str">
        <f>_xlfn.CONCAT(B600," : ", 0)</f>
        <v>E5_3_3_7 : 0</v>
      </c>
      <c r="G600" s="26" t="str">
        <f>_xlfn.CONCAT("0.00292 - (0.0093 * ",B600,"_mRNA)")</f>
        <v>0.00292 - (0.0093 * E5_3_3_7_mRNA)</v>
      </c>
      <c r="H600" s="26" t="str">
        <f>_xlfn.CONCAT("(0.278 * ",B600,"_mRNA)"," - (0.00000278 * ",B600,")")</f>
        <v>(0.278 * E5_3_3_7_mRNA) - (0.00000278 * E5_3_3_7)</v>
      </c>
      <c r="I600" s="26" t="str">
        <f>_xlfn.CONCAT("mRNA",A600,": -&gt; ",B600,"_mRNA | ",G600)</f>
        <v>mRNA599: -&gt; E5_3_3_7_mRNA | 0.00292 - (0.0093 * E5_3_3_7_mRNA)</v>
      </c>
      <c r="J600" s="26" t="str">
        <f>_xlfn.CONCAT("Peptide",A600,": -&gt; ",B600," | ",H600)</f>
        <v>Peptide599: -&gt; E5_3_3_7 | (0.278 * E5_3_3_7_mRNA) - (0.00000278 * E5_3_3_7)</v>
      </c>
    </row>
    <row r="601" spans="1:10" ht="31">
      <c r="A601" s="26">
        <f>ROW(A600)</f>
        <v>600</v>
      </c>
      <c r="B601" s="26" t="s">
        <v>17607</v>
      </c>
      <c r="C601" s="30" t="str">
        <f>_xlfn.CONCAT(B601,"_mRNA : ",B601,"_mRNA")</f>
        <v>E5_3_99_10_mRNA : E5_3_99_10_mRNA</v>
      </c>
      <c r="D601" s="30" t="str">
        <f>_xlfn.CONCAT(B601," : ", B601)</f>
        <v>E5_3_99_10 : E5_3_99_10</v>
      </c>
      <c r="E601" s="5" t="str">
        <f>_xlfn.CONCAT(B601,"_mRNA : ",0)</f>
        <v>E5_3_99_10_mRNA : 0</v>
      </c>
      <c r="F601" s="5" t="str">
        <f>_xlfn.CONCAT(B601," : ", 0)</f>
        <v>E5_3_99_10 : 0</v>
      </c>
      <c r="G601" s="26" t="str">
        <f>_xlfn.CONCAT("0.00292 - (0.0093 * ",B601,"_mRNA)")</f>
        <v>0.00292 - (0.0093 * E5_3_99_10_mRNA)</v>
      </c>
      <c r="H601" s="26" t="str">
        <f>_xlfn.CONCAT("(0.278 * ",B601,"_mRNA)"," - (0.00000278 * ",B601,")")</f>
        <v>(0.278 * E5_3_99_10_mRNA) - (0.00000278 * E5_3_99_10)</v>
      </c>
      <c r="I601" s="26" t="str">
        <f>_xlfn.CONCAT("mRNA",A601,": -&gt; ",B601,"_mRNA | ",G601)</f>
        <v>mRNA600: -&gt; E5_3_99_10_mRNA | 0.00292 - (0.0093 * E5_3_99_10_mRNA)</v>
      </c>
      <c r="J601" s="26" t="str">
        <f>_xlfn.CONCAT("Peptide",A601,": -&gt; ",B601," | ",H601)</f>
        <v>Peptide600: -&gt; E5_3_99_10 | (0.278 * E5_3_99_10_mRNA) - (0.00000278 * E5_3_99_10)</v>
      </c>
    </row>
    <row r="602" spans="1:10" ht="31">
      <c r="A602" s="26">
        <f>ROW(A601)</f>
        <v>601</v>
      </c>
      <c r="B602" s="26" t="s">
        <v>17608</v>
      </c>
      <c r="C602" s="30" t="str">
        <f>_xlfn.CONCAT(B602,"_mRNA : ",B602,"_mRNA")</f>
        <v>E5_3_99_11_mRNA : E5_3_99_11_mRNA</v>
      </c>
      <c r="D602" s="30" t="str">
        <f>_xlfn.CONCAT(B602," : ", B602)</f>
        <v>E5_3_99_11 : E5_3_99_11</v>
      </c>
      <c r="E602" s="5" t="str">
        <f>_xlfn.CONCAT(B602,"_mRNA : ",0)</f>
        <v>E5_3_99_11_mRNA : 0</v>
      </c>
      <c r="F602" s="5" t="str">
        <f>_xlfn.CONCAT(B602," : ", 0)</f>
        <v>E5_3_99_11 : 0</v>
      </c>
      <c r="G602" s="26" t="str">
        <f>_xlfn.CONCAT("0.00292 - (0.0093 * ",B602,"_mRNA)")</f>
        <v>0.00292 - (0.0093 * E5_3_99_11_mRNA)</v>
      </c>
      <c r="H602" s="26" t="str">
        <f>_xlfn.CONCAT("(0.278 * ",B602,"_mRNA)"," - (0.00000278 * ",B602,")")</f>
        <v>(0.278 * E5_3_99_11_mRNA) - (0.00000278 * E5_3_99_11)</v>
      </c>
      <c r="I602" s="26" t="str">
        <f>_xlfn.CONCAT("mRNA",A602,": -&gt; ",B602,"_mRNA | ",G602)</f>
        <v>mRNA601: -&gt; E5_3_99_11_mRNA | 0.00292 - (0.0093 * E5_3_99_11_mRNA)</v>
      </c>
      <c r="J602" s="26" t="str">
        <f>_xlfn.CONCAT("Peptide",A602,": -&gt; ",B602," | ",H602)</f>
        <v>Peptide601: -&gt; E5_3_99_11 | (0.278 * E5_3_99_11_mRNA) - (0.00000278 * E5_3_99_11)</v>
      </c>
    </row>
    <row r="603" spans="1:10" ht="31">
      <c r="A603" s="26">
        <f>ROW(A602)</f>
        <v>602</v>
      </c>
      <c r="B603" s="26" t="s">
        <v>17609</v>
      </c>
      <c r="C603" s="30" t="str">
        <f>_xlfn.CONCAT(B603,"_mRNA : ",B603,"_mRNA")</f>
        <v>E5_4_2_10_mRNA : E5_4_2_10_mRNA</v>
      </c>
      <c r="D603" s="30" t="str">
        <f>_xlfn.CONCAT(B603," : ", B603)</f>
        <v>E5_4_2_10 : E5_4_2_10</v>
      </c>
      <c r="E603" s="5" t="str">
        <f>_xlfn.CONCAT(B603,"_mRNA : ",0)</f>
        <v>E5_4_2_10_mRNA : 0</v>
      </c>
      <c r="F603" s="5" t="str">
        <f>_xlfn.CONCAT(B603," : ", 0)</f>
        <v>E5_4_2_10 : 0</v>
      </c>
      <c r="G603" s="26" t="str">
        <f>_xlfn.CONCAT("0.00292 - (0.0093 * ",B603,"_mRNA)")</f>
        <v>0.00292 - (0.0093 * E5_4_2_10_mRNA)</v>
      </c>
      <c r="H603" s="26" t="str">
        <f>_xlfn.CONCAT("(0.278 * ",B603,"_mRNA)"," - (0.00000278 * ",B603,")")</f>
        <v>(0.278 * E5_4_2_10_mRNA) - (0.00000278 * E5_4_2_10)</v>
      </c>
      <c r="I603" s="26" t="str">
        <f>_xlfn.CONCAT("mRNA",A603,": -&gt; ",B603,"_mRNA | ",G603)</f>
        <v>mRNA602: -&gt; E5_4_2_10_mRNA | 0.00292 - (0.0093 * E5_4_2_10_mRNA)</v>
      </c>
      <c r="J603" s="26" t="str">
        <f>_xlfn.CONCAT("Peptide",A603,": -&gt; ",B603," | ",H603)</f>
        <v>Peptide602: -&gt; E5_4_2_10 | (0.278 * E5_4_2_10_mRNA) - (0.00000278 * E5_4_2_10)</v>
      </c>
    </row>
    <row r="604" spans="1:10" ht="31">
      <c r="A604" s="26">
        <f>ROW(A603)</f>
        <v>603</v>
      </c>
      <c r="B604" s="26" t="s">
        <v>17610</v>
      </c>
      <c r="C604" s="30" t="str">
        <f>_xlfn.CONCAT(B604,"_mRNA : ",B604,"_mRNA")</f>
        <v>E5_4_2_12_mRNA : E5_4_2_12_mRNA</v>
      </c>
      <c r="D604" s="30" t="str">
        <f>_xlfn.CONCAT(B604," : ", B604)</f>
        <v>E5_4_2_12 : E5_4_2_12</v>
      </c>
      <c r="E604" s="5" t="str">
        <f>_xlfn.CONCAT(B604,"_mRNA : ",0)</f>
        <v>E5_4_2_12_mRNA : 0</v>
      </c>
      <c r="F604" s="5" t="str">
        <f>_xlfn.CONCAT(B604," : ", 0)</f>
        <v>E5_4_2_12 : 0</v>
      </c>
      <c r="G604" s="26" t="str">
        <f>_xlfn.CONCAT("0.00292 - (0.0093 * ",B604,"_mRNA)")</f>
        <v>0.00292 - (0.0093 * E5_4_2_12_mRNA)</v>
      </c>
      <c r="H604" s="26" t="str">
        <f>_xlfn.CONCAT("(0.278 * ",B604,"_mRNA)"," - (0.00000278 * ",B604,")")</f>
        <v>(0.278 * E5_4_2_12_mRNA) - (0.00000278 * E5_4_2_12)</v>
      </c>
      <c r="I604" s="26" t="str">
        <f>_xlfn.CONCAT("mRNA",A604,": -&gt; ",B604,"_mRNA | ",G604)</f>
        <v>mRNA603: -&gt; E5_4_2_12_mRNA | 0.00292 - (0.0093 * E5_4_2_12_mRNA)</v>
      </c>
      <c r="J604" s="26" t="str">
        <f>_xlfn.CONCAT("Peptide",A604,": -&gt; ",B604," | ",H604)</f>
        <v>Peptide603: -&gt; E5_4_2_12 | (0.278 * E5_4_2_12_mRNA) - (0.00000278 * E5_4_2_12)</v>
      </c>
    </row>
    <row r="605" spans="1:10" ht="31">
      <c r="A605" s="26">
        <f>ROW(A604)</f>
        <v>604</v>
      </c>
      <c r="B605" s="26" t="s">
        <v>17611</v>
      </c>
      <c r="C605" s="30" t="str">
        <f>_xlfn.CONCAT(B605,"_mRNA : ",B605,"_mRNA")</f>
        <v>E5_4_2_2_mRNA : E5_4_2_2_mRNA</v>
      </c>
      <c r="D605" s="30" t="str">
        <f>_xlfn.CONCAT(B605," : ", B605)</f>
        <v>E5_4_2_2 : E5_4_2_2</v>
      </c>
      <c r="E605" s="5" t="str">
        <f>_xlfn.CONCAT(B605,"_mRNA : ",0)</f>
        <v>E5_4_2_2_mRNA : 0</v>
      </c>
      <c r="F605" s="5" t="str">
        <f>_xlfn.CONCAT(B605," : ", 0)</f>
        <v>E5_4_2_2 : 0</v>
      </c>
      <c r="G605" s="26" t="str">
        <f>_xlfn.CONCAT("0.00292 - (0.0093 * ",B605,"_mRNA)")</f>
        <v>0.00292 - (0.0093 * E5_4_2_2_mRNA)</v>
      </c>
      <c r="H605" s="26" t="str">
        <f>_xlfn.CONCAT("(0.278 * ",B605,"_mRNA)"," - (0.00000278 * ",B605,")")</f>
        <v>(0.278 * E5_4_2_2_mRNA) - (0.00000278 * E5_4_2_2)</v>
      </c>
      <c r="I605" s="26" t="str">
        <f>_xlfn.CONCAT("mRNA",A605,": -&gt; ",B605,"_mRNA | ",G605)</f>
        <v>mRNA604: -&gt; E5_4_2_2_mRNA | 0.00292 - (0.0093 * E5_4_2_2_mRNA)</v>
      </c>
      <c r="J605" s="26" t="str">
        <f>_xlfn.CONCAT("Peptide",A605,": -&gt; ",B605," | ",H605)</f>
        <v>Peptide604: -&gt; E5_4_2_2 | (0.278 * E5_4_2_2_mRNA) - (0.00000278 * E5_4_2_2)</v>
      </c>
    </row>
    <row r="606" spans="1:10" ht="31">
      <c r="A606" s="26">
        <f>ROW(A605)</f>
        <v>605</v>
      </c>
      <c r="B606" s="26" t="s">
        <v>17612</v>
      </c>
      <c r="C606" s="30" t="str">
        <f>_xlfn.CONCAT(B606,"_mRNA : ",B606,"_mRNA")</f>
        <v>E5_4_2_6_mRNA : E5_4_2_6_mRNA</v>
      </c>
      <c r="D606" s="30" t="str">
        <f>_xlfn.CONCAT(B606," : ", B606)</f>
        <v>E5_4_2_6 : E5_4_2_6</v>
      </c>
      <c r="E606" s="5" t="str">
        <f>_xlfn.CONCAT(B606,"_mRNA : ",0)</f>
        <v>E5_4_2_6_mRNA : 0</v>
      </c>
      <c r="F606" s="5" t="str">
        <f>_xlfn.CONCAT(B606," : ", 0)</f>
        <v>E5_4_2_6 : 0</v>
      </c>
      <c r="G606" s="26" t="str">
        <f>_xlfn.CONCAT("0.00292 - (0.0093 * ",B606,"_mRNA)")</f>
        <v>0.00292 - (0.0093 * E5_4_2_6_mRNA)</v>
      </c>
      <c r="H606" s="26" t="str">
        <f>_xlfn.CONCAT("(0.278 * ",B606,"_mRNA)"," - (0.00000278 * ",B606,")")</f>
        <v>(0.278 * E5_4_2_6_mRNA) - (0.00000278 * E5_4_2_6)</v>
      </c>
      <c r="I606" s="26" t="str">
        <f>_xlfn.CONCAT("mRNA",A606,": -&gt; ",B606,"_mRNA | ",G606)</f>
        <v>mRNA605: -&gt; E5_4_2_6_mRNA | 0.00292 - (0.0093 * E5_4_2_6_mRNA)</v>
      </c>
      <c r="J606" s="26" t="str">
        <f>_xlfn.CONCAT("Peptide",A606,": -&gt; ",B606," | ",H606)</f>
        <v>Peptide605: -&gt; E5_4_2_6 | (0.278 * E5_4_2_6_mRNA) - (0.00000278 * E5_4_2_6)</v>
      </c>
    </row>
    <row r="607" spans="1:10" ht="31">
      <c r="A607" s="26">
        <f>ROW(A606)</f>
        <v>606</v>
      </c>
      <c r="B607" s="26" t="s">
        <v>17613</v>
      </c>
      <c r="C607" s="30" t="str">
        <f>_xlfn.CONCAT(B607,"_mRNA : ",B607,"_mRNA")</f>
        <v>E5_4_2_7_mRNA : E5_4_2_7_mRNA</v>
      </c>
      <c r="D607" s="30" t="str">
        <f>_xlfn.CONCAT(B607," : ", B607)</f>
        <v>E5_4_2_7 : E5_4_2_7</v>
      </c>
      <c r="E607" s="5" t="str">
        <f>_xlfn.CONCAT(B607,"_mRNA : ",0)</f>
        <v>E5_4_2_7_mRNA : 0</v>
      </c>
      <c r="F607" s="5" t="str">
        <f>_xlfn.CONCAT(B607," : ", 0)</f>
        <v>E5_4_2_7 : 0</v>
      </c>
      <c r="G607" s="26" t="str">
        <f>_xlfn.CONCAT("0.00292 - (0.0093 * ",B607,"_mRNA)")</f>
        <v>0.00292 - (0.0093 * E5_4_2_7_mRNA)</v>
      </c>
      <c r="H607" s="26" t="str">
        <f>_xlfn.CONCAT("(0.278 * ",B607,"_mRNA)"," - (0.00000278 * ",B607,")")</f>
        <v>(0.278 * E5_4_2_7_mRNA) - (0.00000278 * E5_4_2_7)</v>
      </c>
      <c r="I607" s="26" t="str">
        <f>_xlfn.CONCAT("mRNA",A607,": -&gt; ",B607,"_mRNA | ",G607)</f>
        <v>mRNA606: -&gt; E5_4_2_7_mRNA | 0.00292 - (0.0093 * E5_4_2_7_mRNA)</v>
      </c>
      <c r="J607" s="26" t="str">
        <f>_xlfn.CONCAT("Peptide",A607,": -&gt; ",B607," | ",H607)</f>
        <v>Peptide606: -&gt; E5_4_2_7 | (0.278 * E5_4_2_7_mRNA) - (0.00000278 * E5_4_2_7)</v>
      </c>
    </row>
    <row r="608" spans="1:10" ht="31">
      <c r="A608" s="26">
        <f>ROW(A607)</f>
        <v>607</v>
      </c>
      <c r="B608" s="26" t="s">
        <v>17614</v>
      </c>
      <c r="C608" s="30" t="str">
        <f>_xlfn.CONCAT(B608,"_mRNA : ",B608,"_mRNA")</f>
        <v>E5_4_3_2_mRNA : E5_4_3_2_mRNA</v>
      </c>
      <c r="D608" s="30" t="str">
        <f>_xlfn.CONCAT(B608," : ", B608)</f>
        <v>E5_4_3_2 : E5_4_3_2</v>
      </c>
      <c r="E608" s="5" t="str">
        <f>_xlfn.CONCAT(B608,"_mRNA : ",0)</f>
        <v>E5_4_3_2_mRNA : 0</v>
      </c>
      <c r="F608" s="5" t="str">
        <f>_xlfn.CONCAT(B608," : ", 0)</f>
        <v>E5_4_3_2 : 0</v>
      </c>
      <c r="G608" s="26" t="str">
        <f>_xlfn.CONCAT("0.00292 - (0.0093 * ",B608,"_mRNA)")</f>
        <v>0.00292 - (0.0093 * E5_4_3_2_mRNA)</v>
      </c>
      <c r="H608" s="26" t="str">
        <f>_xlfn.CONCAT("(0.278 * ",B608,"_mRNA)"," - (0.00000278 * ",B608,")")</f>
        <v>(0.278 * E5_4_3_2_mRNA) - (0.00000278 * E5_4_3_2)</v>
      </c>
      <c r="I608" s="26" t="str">
        <f>_xlfn.CONCAT("mRNA",A608,": -&gt; ",B608,"_mRNA | ",G608)</f>
        <v>mRNA607: -&gt; E5_4_3_2_mRNA | 0.00292 - (0.0093 * E5_4_3_2_mRNA)</v>
      </c>
      <c r="J608" s="26" t="str">
        <f>_xlfn.CONCAT("Peptide",A608,": -&gt; ",B608," | ",H608)</f>
        <v>Peptide607: -&gt; E5_4_3_2 | (0.278 * E5_4_3_2_mRNA) - (0.00000278 * E5_4_3_2)</v>
      </c>
    </row>
    <row r="609" spans="1:10" ht="31">
      <c r="A609" s="26">
        <f>ROW(A608)</f>
        <v>608</v>
      </c>
      <c r="B609" s="26" t="s">
        <v>17615</v>
      </c>
      <c r="C609" s="30" t="str">
        <f>_xlfn.CONCAT(B609,"_mRNA : ",B609,"_mRNA")</f>
        <v>E5_4_3_8_mRNA : E5_4_3_8_mRNA</v>
      </c>
      <c r="D609" s="30" t="str">
        <f>_xlfn.CONCAT(B609," : ", B609)</f>
        <v>E5_4_3_8 : E5_4_3_8</v>
      </c>
      <c r="E609" s="5" t="str">
        <f>_xlfn.CONCAT(B609,"_mRNA : ",0)</f>
        <v>E5_4_3_8_mRNA : 0</v>
      </c>
      <c r="F609" s="5" t="str">
        <f>_xlfn.CONCAT(B609," : ", 0)</f>
        <v>E5_4_3_8 : 0</v>
      </c>
      <c r="G609" s="26" t="str">
        <f>_xlfn.CONCAT("0.00292 - (0.0093 * ",B609,"_mRNA)")</f>
        <v>0.00292 - (0.0093 * E5_4_3_8_mRNA)</v>
      </c>
      <c r="H609" s="26" t="str">
        <f>_xlfn.CONCAT("(0.278 * ",B609,"_mRNA)"," - (0.00000278 * ",B609,")")</f>
        <v>(0.278 * E5_4_3_8_mRNA) - (0.00000278 * E5_4_3_8)</v>
      </c>
      <c r="I609" s="26" t="str">
        <f>_xlfn.CONCAT("mRNA",A609,": -&gt; ",B609,"_mRNA | ",G609)</f>
        <v>mRNA608: -&gt; E5_4_3_8_mRNA | 0.00292 - (0.0093 * E5_4_3_8_mRNA)</v>
      </c>
      <c r="J609" s="26" t="str">
        <f>_xlfn.CONCAT("Peptide",A609,": -&gt; ",B609," | ",H609)</f>
        <v>Peptide608: -&gt; E5_4_3_8 | (0.278 * E5_4_3_8_mRNA) - (0.00000278 * E5_4_3_8)</v>
      </c>
    </row>
    <row r="610" spans="1:10" ht="31">
      <c r="A610" s="26">
        <f>ROW(A609)</f>
        <v>609</v>
      </c>
      <c r="B610" s="26" t="s">
        <v>17616</v>
      </c>
      <c r="C610" s="30" t="str">
        <f>_xlfn.CONCAT(B610,"_mRNA : ",B610,"_mRNA")</f>
        <v>E5_4_4_2_mRNA : E5_4_4_2_mRNA</v>
      </c>
      <c r="D610" s="30" t="str">
        <f>_xlfn.CONCAT(B610," : ", B610)</f>
        <v>E5_4_4_2 : E5_4_4_2</v>
      </c>
      <c r="E610" s="5" t="str">
        <f>_xlfn.CONCAT(B610,"_mRNA : ",0)</f>
        <v>E5_4_4_2_mRNA : 0</v>
      </c>
      <c r="F610" s="5" t="str">
        <f>_xlfn.CONCAT(B610," : ", 0)</f>
        <v>E5_4_4_2 : 0</v>
      </c>
      <c r="G610" s="26" t="str">
        <f>_xlfn.CONCAT("0.00292 - (0.0093 * ",B610,"_mRNA)")</f>
        <v>0.00292 - (0.0093 * E5_4_4_2_mRNA)</v>
      </c>
      <c r="H610" s="26" t="str">
        <f>_xlfn.CONCAT("(0.278 * ",B610,"_mRNA)"," - (0.00000278 * ",B610,")")</f>
        <v>(0.278 * E5_4_4_2_mRNA) - (0.00000278 * E5_4_4_2)</v>
      </c>
      <c r="I610" s="26" t="str">
        <f>_xlfn.CONCAT("mRNA",A610,": -&gt; ",B610,"_mRNA | ",G610)</f>
        <v>mRNA609: -&gt; E5_4_4_2_mRNA | 0.00292 - (0.0093 * E5_4_4_2_mRNA)</v>
      </c>
      <c r="J610" s="26" t="str">
        <f>_xlfn.CONCAT("Peptide",A610,": -&gt; ",B610," | ",H610)</f>
        <v>Peptide609: -&gt; E5_4_4_2 | (0.278 * E5_4_4_2_mRNA) - (0.00000278 * E5_4_4_2)</v>
      </c>
    </row>
    <row r="611" spans="1:10" ht="31">
      <c r="A611" s="26">
        <f>ROW(A610)</f>
        <v>610</v>
      </c>
      <c r="B611" s="26" t="s">
        <v>17617</v>
      </c>
      <c r="C611" s="30" t="str">
        <f>_xlfn.CONCAT(B611,"_mRNA : ",B611,"_mRNA")</f>
        <v>E5_4_99_12_mRNA : E5_4_99_12_mRNA</v>
      </c>
      <c r="D611" s="30" t="str">
        <f>_xlfn.CONCAT(B611," : ", B611)</f>
        <v>E5_4_99_12 : E5_4_99_12</v>
      </c>
      <c r="E611" s="5" t="str">
        <f>_xlfn.CONCAT(B611,"_mRNA : ",0)</f>
        <v>E5_4_99_12_mRNA : 0</v>
      </c>
      <c r="F611" s="5" t="str">
        <f>_xlfn.CONCAT(B611," : ", 0)</f>
        <v>E5_4_99_12 : 0</v>
      </c>
      <c r="G611" s="26" t="str">
        <f>_xlfn.CONCAT("0.00292 - (0.0093 * ",B611,"_mRNA)")</f>
        <v>0.00292 - (0.0093 * E5_4_99_12_mRNA)</v>
      </c>
      <c r="H611" s="26" t="str">
        <f>_xlfn.CONCAT("(0.278 * ",B611,"_mRNA)"," - (0.00000278 * ",B611,")")</f>
        <v>(0.278 * E5_4_99_12_mRNA) - (0.00000278 * E5_4_99_12)</v>
      </c>
      <c r="I611" s="26" t="str">
        <f>_xlfn.CONCAT("mRNA",A611,": -&gt; ",B611,"_mRNA | ",G611)</f>
        <v>mRNA610: -&gt; E5_4_99_12_mRNA | 0.00292 - (0.0093 * E5_4_99_12_mRNA)</v>
      </c>
      <c r="J611" s="26" t="str">
        <f>_xlfn.CONCAT("Peptide",A611,": -&gt; ",B611," | ",H611)</f>
        <v>Peptide610: -&gt; E5_4_99_12 | (0.278 * E5_4_99_12_mRNA) - (0.00000278 * E5_4_99_12)</v>
      </c>
    </row>
    <row r="612" spans="1:10" ht="31">
      <c r="A612" s="26">
        <f>ROW(A611)</f>
        <v>611</v>
      </c>
      <c r="B612" s="26" t="s">
        <v>17618</v>
      </c>
      <c r="C612" s="30" t="str">
        <f>_xlfn.CONCAT(B612,"_mRNA : ",B612,"_mRNA")</f>
        <v>E5_4_99_17_mRNA : E5_4_99_17_mRNA</v>
      </c>
      <c r="D612" s="30" t="str">
        <f>_xlfn.CONCAT(B612," : ", B612)</f>
        <v>E5_4_99_17 : E5_4_99_17</v>
      </c>
      <c r="E612" s="5" t="str">
        <f>_xlfn.CONCAT(B612,"_mRNA : ",0)</f>
        <v>E5_4_99_17_mRNA : 0</v>
      </c>
      <c r="F612" s="5" t="str">
        <f>_xlfn.CONCAT(B612," : ", 0)</f>
        <v>E5_4_99_17 : 0</v>
      </c>
      <c r="G612" s="26" t="str">
        <f>_xlfn.CONCAT("0.00292 - (0.0093 * ",B612,"_mRNA)")</f>
        <v>0.00292 - (0.0093 * E5_4_99_17_mRNA)</v>
      </c>
      <c r="H612" s="26" t="str">
        <f>_xlfn.CONCAT("(0.278 * ",B612,"_mRNA)"," - (0.00000278 * ",B612,")")</f>
        <v>(0.278 * E5_4_99_17_mRNA) - (0.00000278 * E5_4_99_17)</v>
      </c>
      <c r="I612" s="26" t="str">
        <f>_xlfn.CONCAT("mRNA",A612,": -&gt; ",B612,"_mRNA | ",G612)</f>
        <v>mRNA611: -&gt; E5_4_99_17_mRNA | 0.00292 - (0.0093 * E5_4_99_17_mRNA)</v>
      </c>
      <c r="J612" s="26" t="str">
        <f>_xlfn.CONCAT("Peptide",A612,": -&gt; ",B612," | ",H612)</f>
        <v>Peptide611: -&gt; E5_4_99_17 | (0.278 * E5_4_99_17_mRNA) - (0.00000278 * E5_4_99_17)</v>
      </c>
    </row>
    <row r="613" spans="1:10" ht="31">
      <c r="A613" s="26">
        <f>ROW(A612)</f>
        <v>612</v>
      </c>
      <c r="B613" s="26" t="s">
        <v>17619</v>
      </c>
      <c r="C613" s="30" t="str">
        <f>_xlfn.CONCAT(B613,"_mRNA : ",B613,"_mRNA")</f>
        <v>E5_4_99_18_mRNA : E5_4_99_18_mRNA</v>
      </c>
      <c r="D613" s="30" t="str">
        <f>_xlfn.CONCAT(B613," : ", B613)</f>
        <v>E5_4_99_18 : E5_4_99_18</v>
      </c>
      <c r="E613" s="5" t="str">
        <f>_xlfn.CONCAT(B613,"_mRNA : ",0)</f>
        <v>E5_4_99_18_mRNA : 0</v>
      </c>
      <c r="F613" s="5" t="str">
        <f>_xlfn.CONCAT(B613," : ", 0)</f>
        <v>E5_4_99_18 : 0</v>
      </c>
      <c r="G613" s="26" t="str">
        <f>_xlfn.CONCAT("0.00292 - (0.0093 * ",B613,"_mRNA)")</f>
        <v>0.00292 - (0.0093 * E5_4_99_18_mRNA)</v>
      </c>
      <c r="H613" s="26" t="str">
        <f>_xlfn.CONCAT("(0.278 * ",B613,"_mRNA)"," - (0.00000278 * ",B613,")")</f>
        <v>(0.278 * E5_4_99_18_mRNA) - (0.00000278 * E5_4_99_18)</v>
      </c>
      <c r="I613" s="26" t="str">
        <f>_xlfn.CONCAT("mRNA",A613,": -&gt; ",B613,"_mRNA | ",G613)</f>
        <v>mRNA612: -&gt; E5_4_99_18_mRNA | 0.00292 - (0.0093 * E5_4_99_18_mRNA)</v>
      </c>
      <c r="J613" s="26" t="str">
        <f>_xlfn.CONCAT("Peptide",A613,": -&gt; ",B613," | ",H613)</f>
        <v>Peptide612: -&gt; E5_4_99_18 | (0.278 * E5_4_99_18_mRNA) - (0.00000278 * E5_4_99_18)</v>
      </c>
    </row>
    <row r="614" spans="1:10" ht="31">
      <c r="A614" s="26">
        <f>ROW(A613)</f>
        <v>613</v>
      </c>
      <c r="B614" s="26" t="s">
        <v>17620</v>
      </c>
      <c r="C614" s="30" t="str">
        <f>_xlfn.CONCAT(B614,"_mRNA : ",B614,"_mRNA")</f>
        <v>E5_4_99_5_mRNA : E5_4_99_5_mRNA</v>
      </c>
      <c r="D614" s="30" t="str">
        <f>_xlfn.CONCAT(B614," : ", B614)</f>
        <v>E5_4_99_5 : E5_4_99_5</v>
      </c>
      <c r="E614" s="5" t="str">
        <f>_xlfn.CONCAT(B614,"_mRNA : ",0)</f>
        <v>E5_4_99_5_mRNA : 0</v>
      </c>
      <c r="F614" s="5" t="str">
        <f>_xlfn.CONCAT(B614," : ", 0)</f>
        <v>E5_4_99_5 : 0</v>
      </c>
      <c r="G614" s="26" t="str">
        <f>_xlfn.CONCAT("0.00292 - (0.0093 * ",B614,"_mRNA)")</f>
        <v>0.00292 - (0.0093 * E5_4_99_5_mRNA)</v>
      </c>
      <c r="H614" s="26" t="str">
        <f>_xlfn.CONCAT("(0.278 * ",B614,"_mRNA)"," - (0.00000278 * ",B614,")")</f>
        <v>(0.278 * E5_4_99_5_mRNA) - (0.00000278 * E5_4_99_5)</v>
      </c>
      <c r="I614" s="26" t="str">
        <f>_xlfn.CONCAT("mRNA",A614,": -&gt; ",B614,"_mRNA | ",G614)</f>
        <v>mRNA613: -&gt; E5_4_99_5_mRNA | 0.00292 - (0.0093 * E5_4_99_5_mRNA)</v>
      </c>
      <c r="J614" s="26" t="str">
        <f>_xlfn.CONCAT("Peptide",A614,": -&gt; ",B614," | ",H614)</f>
        <v>Peptide613: -&gt; E5_4_99_5 | (0.278 * E5_4_99_5_mRNA) - (0.00000278 * E5_4_99_5)</v>
      </c>
    </row>
    <row r="615" spans="1:10" ht="31">
      <c r="A615" s="26">
        <f>ROW(A614)</f>
        <v>614</v>
      </c>
      <c r="B615" s="26" t="s">
        <v>17621</v>
      </c>
      <c r="C615" s="30" t="str">
        <f>_xlfn.CONCAT(B615,"_mRNA : ",B615,"_mRNA")</f>
        <v>E5_4_99_62_mRNA : E5_4_99_62_mRNA</v>
      </c>
      <c r="D615" s="30" t="str">
        <f>_xlfn.CONCAT(B615," : ", B615)</f>
        <v>E5_4_99_62 : E5_4_99_62</v>
      </c>
      <c r="E615" s="5" t="str">
        <f>_xlfn.CONCAT(B615,"_mRNA : ",0)</f>
        <v>E5_4_99_62_mRNA : 0</v>
      </c>
      <c r="F615" s="5" t="str">
        <f>_xlfn.CONCAT(B615," : ", 0)</f>
        <v>E5_4_99_62 : 0</v>
      </c>
      <c r="G615" s="26" t="str">
        <f>_xlfn.CONCAT("0.00292 - (0.0093 * ",B615,"_mRNA)")</f>
        <v>0.00292 - (0.0093 * E5_4_99_62_mRNA)</v>
      </c>
      <c r="H615" s="26" t="str">
        <f>_xlfn.CONCAT("(0.278 * ",B615,"_mRNA)"," - (0.00000278 * ",B615,")")</f>
        <v>(0.278 * E5_4_99_62_mRNA) - (0.00000278 * E5_4_99_62)</v>
      </c>
      <c r="I615" s="26" t="str">
        <f>_xlfn.CONCAT("mRNA",A615,": -&gt; ",B615,"_mRNA | ",G615)</f>
        <v>mRNA614: -&gt; E5_4_99_62_mRNA | 0.00292 - (0.0093 * E5_4_99_62_mRNA)</v>
      </c>
      <c r="J615" s="26" t="str">
        <f>_xlfn.CONCAT("Peptide",A615,": -&gt; ",B615," | ",H615)</f>
        <v>Peptide614: -&gt; E5_4_99_62 | (0.278 * E5_4_99_62_mRNA) - (0.00000278 * E5_4_99_62)</v>
      </c>
    </row>
    <row r="616" spans="1:10" ht="31">
      <c r="A616" s="26">
        <f>ROW(A615)</f>
        <v>615</v>
      </c>
      <c r="B616" s="26" t="s">
        <v>17622</v>
      </c>
      <c r="C616" s="30" t="str">
        <f>_xlfn.CONCAT(B616,"_mRNA : ",B616,"_mRNA")</f>
        <v>E6_1_1_1_mRNA : E6_1_1_1_mRNA</v>
      </c>
      <c r="D616" s="30" t="str">
        <f>_xlfn.CONCAT(B616," : ", B616)</f>
        <v>E6_1_1_1 : E6_1_1_1</v>
      </c>
      <c r="E616" s="5" t="str">
        <f>_xlfn.CONCAT(B616,"_mRNA : ",0)</f>
        <v>E6_1_1_1_mRNA : 0</v>
      </c>
      <c r="F616" s="5" t="str">
        <f>_xlfn.CONCAT(B616," : ", 0)</f>
        <v>E6_1_1_1 : 0</v>
      </c>
      <c r="G616" s="26" t="str">
        <f>_xlfn.CONCAT("0.00292 - (0.0093 * ",B616,"_mRNA)")</f>
        <v>0.00292 - (0.0093 * E6_1_1_1_mRNA)</v>
      </c>
      <c r="H616" s="26" t="str">
        <f>_xlfn.CONCAT("(0.278 * ",B616,"_mRNA)"," - (0.00000278 * ",B616,")")</f>
        <v>(0.278 * E6_1_1_1_mRNA) - (0.00000278 * E6_1_1_1)</v>
      </c>
      <c r="I616" s="26" t="str">
        <f>_xlfn.CONCAT("mRNA",A616,": -&gt; ",B616,"_mRNA | ",G616)</f>
        <v>mRNA615: -&gt; E6_1_1_1_mRNA | 0.00292 - (0.0093 * E6_1_1_1_mRNA)</v>
      </c>
      <c r="J616" s="26" t="str">
        <f>_xlfn.CONCAT("Peptide",A616,": -&gt; ",B616," | ",H616)</f>
        <v>Peptide615: -&gt; E6_1_1_1 | (0.278 * E6_1_1_1_mRNA) - (0.00000278 * E6_1_1_1)</v>
      </c>
    </row>
    <row r="617" spans="1:10" ht="31">
      <c r="A617" s="26">
        <f>ROW(A616)</f>
        <v>616</v>
      </c>
      <c r="B617" s="26" t="s">
        <v>17623</v>
      </c>
      <c r="C617" s="30" t="str">
        <f>_xlfn.CONCAT(B617,"_mRNA : ",B617,"_mRNA")</f>
        <v>E6_1_1_10_mRNA : E6_1_1_10_mRNA</v>
      </c>
      <c r="D617" s="30" t="str">
        <f>_xlfn.CONCAT(B617," : ", B617)</f>
        <v>E6_1_1_10 : E6_1_1_10</v>
      </c>
      <c r="E617" s="5" t="str">
        <f>_xlfn.CONCAT(B617,"_mRNA : ",0)</f>
        <v>E6_1_1_10_mRNA : 0</v>
      </c>
      <c r="F617" s="5" t="str">
        <f>_xlfn.CONCAT(B617," : ", 0)</f>
        <v>E6_1_1_10 : 0</v>
      </c>
      <c r="G617" s="26" t="str">
        <f>_xlfn.CONCAT("0.00292 - (0.0093 * ",B617,"_mRNA)")</f>
        <v>0.00292 - (0.0093 * E6_1_1_10_mRNA)</v>
      </c>
      <c r="H617" s="26" t="str">
        <f>_xlfn.CONCAT("(0.278 * ",B617,"_mRNA)"," - (0.00000278 * ",B617,")")</f>
        <v>(0.278 * E6_1_1_10_mRNA) - (0.00000278 * E6_1_1_10)</v>
      </c>
      <c r="I617" s="26" t="str">
        <f>_xlfn.CONCAT("mRNA",A617,": -&gt; ",B617,"_mRNA | ",G617)</f>
        <v>mRNA616: -&gt; E6_1_1_10_mRNA | 0.00292 - (0.0093 * E6_1_1_10_mRNA)</v>
      </c>
      <c r="J617" s="26" t="str">
        <f>_xlfn.CONCAT("Peptide",A617,": -&gt; ",B617," | ",H617)</f>
        <v>Peptide616: -&gt; E6_1_1_10 | (0.278 * E6_1_1_10_mRNA) - (0.00000278 * E6_1_1_10)</v>
      </c>
    </row>
    <row r="618" spans="1:10" ht="31">
      <c r="A618" s="26">
        <f>ROW(A617)</f>
        <v>617</v>
      </c>
      <c r="B618" s="26" t="s">
        <v>17624</v>
      </c>
      <c r="C618" s="30" t="str">
        <f>_xlfn.CONCAT(B618,"_mRNA : ",B618,"_mRNA")</f>
        <v>E6_1_1_11_mRNA : E6_1_1_11_mRNA</v>
      </c>
      <c r="D618" s="30" t="str">
        <f>_xlfn.CONCAT(B618," : ", B618)</f>
        <v>E6_1_1_11 : E6_1_1_11</v>
      </c>
      <c r="E618" s="5" t="str">
        <f>_xlfn.CONCAT(B618,"_mRNA : ",0)</f>
        <v>E6_1_1_11_mRNA : 0</v>
      </c>
      <c r="F618" s="5" t="str">
        <f>_xlfn.CONCAT(B618," : ", 0)</f>
        <v>E6_1_1_11 : 0</v>
      </c>
      <c r="G618" s="26" t="str">
        <f>_xlfn.CONCAT("0.00292 - (0.0093 * ",B618,"_mRNA)")</f>
        <v>0.00292 - (0.0093 * E6_1_1_11_mRNA)</v>
      </c>
      <c r="H618" s="26" t="str">
        <f>_xlfn.CONCAT("(0.278 * ",B618,"_mRNA)"," - (0.00000278 * ",B618,")")</f>
        <v>(0.278 * E6_1_1_11_mRNA) - (0.00000278 * E6_1_1_11)</v>
      </c>
      <c r="I618" s="26" t="str">
        <f>_xlfn.CONCAT("mRNA",A618,": -&gt; ",B618,"_mRNA | ",G618)</f>
        <v>mRNA617: -&gt; E6_1_1_11_mRNA | 0.00292 - (0.0093 * E6_1_1_11_mRNA)</v>
      </c>
      <c r="J618" s="26" t="str">
        <f>_xlfn.CONCAT("Peptide",A618,": -&gt; ",B618," | ",H618)</f>
        <v>Peptide617: -&gt; E6_1_1_11 | (0.278 * E6_1_1_11_mRNA) - (0.00000278 * E6_1_1_11)</v>
      </c>
    </row>
    <row r="619" spans="1:10" ht="31">
      <c r="A619" s="26">
        <f>ROW(A618)</f>
        <v>618</v>
      </c>
      <c r="B619" s="26" t="s">
        <v>17625</v>
      </c>
      <c r="C619" s="30" t="str">
        <f>_xlfn.CONCAT(B619,"_mRNA : ",B619,"_mRNA")</f>
        <v>E6_1_1_12_mRNA : E6_1_1_12_mRNA</v>
      </c>
      <c r="D619" s="30" t="str">
        <f>_xlfn.CONCAT(B619," : ", B619)</f>
        <v>E6_1_1_12 : E6_1_1_12</v>
      </c>
      <c r="E619" s="5" t="str">
        <f>_xlfn.CONCAT(B619,"_mRNA : ",0)</f>
        <v>E6_1_1_12_mRNA : 0</v>
      </c>
      <c r="F619" s="5" t="str">
        <f>_xlfn.CONCAT(B619," : ", 0)</f>
        <v>E6_1_1_12 : 0</v>
      </c>
      <c r="G619" s="26" t="str">
        <f>_xlfn.CONCAT("0.00292 - (0.0093 * ",B619,"_mRNA)")</f>
        <v>0.00292 - (0.0093 * E6_1_1_12_mRNA)</v>
      </c>
      <c r="H619" s="26" t="str">
        <f>_xlfn.CONCAT("(0.278 * ",B619,"_mRNA)"," - (0.00000278 * ",B619,")")</f>
        <v>(0.278 * E6_1_1_12_mRNA) - (0.00000278 * E6_1_1_12)</v>
      </c>
      <c r="I619" s="26" t="str">
        <f>_xlfn.CONCAT("mRNA",A619,": -&gt; ",B619,"_mRNA | ",G619)</f>
        <v>mRNA618: -&gt; E6_1_1_12_mRNA | 0.00292 - (0.0093 * E6_1_1_12_mRNA)</v>
      </c>
      <c r="J619" s="26" t="str">
        <f>_xlfn.CONCAT("Peptide",A619,": -&gt; ",B619," | ",H619)</f>
        <v>Peptide618: -&gt; E6_1_1_12 | (0.278 * E6_1_1_12_mRNA) - (0.00000278 * E6_1_1_12)</v>
      </c>
    </row>
    <row r="620" spans="1:10" ht="31">
      <c r="A620" s="26">
        <f>ROW(A619)</f>
        <v>619</v>
      </c>
      <c r="B620" s="26" t="s">
        <v>17626</v>
      </c>
      <c r="C620" s="30" t="str">
        <f>_xlfn.CONCAT(B620,"_mRNA : ",B620,"_mRNA")</f>
        <v>E6_1_1_13_mRNA : E6_1_1_13_mRNA</v>
      </c>
      <c r="D620" s="30" t="str">
        <f>_xlfn.CONCAT(B620," : ", B620)</f>
        <v>E6_1_1_13 : E6_1_1_13</v>
      </c>
      <c r="E620" s="5" t="str">
        <f>_xlfn.CONCAT(B620,"_mRNA : ",0)</f>
        <v>E6_1_1_13_mRNA : 0</v>
      </c>
      <c r="F620" s="5" t="str">
        <f>_xlfn.CONCAT(B620," : ", 0)</f>
        <v>E6_1_1_13 : 0</v>
      </c>
      <c r="G620" s="26" t="str">
        <f>_xlfn.CONCAT("0.00292 - (0.0093 * ",B620,"_mRNA)")</f>
        <v>0.00292 - (0.0093 * E6_1_1_13_mRNA)</v>
      </c>
      <c r="H620" s="26" t="str">
        <f>_xlfn.CONCAT("(0.278 * ",B620,"_mRNA)"," - (0.00000278 * ",B620,")")</f>
        <v>(0.278 * E6_1_1_13_mRNA) - (0.00000278 * E6_1_1_13)</v>
      </c>
      <c r="I620" s="26" t="str">
        <f>_xlfn.CONCAT("mRNA",A620,": -&gt; ",B620,"_mRNA | ",G620)</f>
        <v>mRNA619: -&gt; E6_1_1_13_mRNA | 0.00292 - (0.0093 * E6_1_1_13_mRNA)</v>
      </c>
      <c r="J620" s="26" t="str">
        <f>_xlfn.CONCAT("Peptide",A620,": -&gt; ",B620," | ",H620)</f>
        <v>Peptide619: -&gt; E6_1_1_13 | (0.278 * E6_1_1_13_mRNA) - (0.00000278 * E6_1_1_13)</v>
      </c>
    </row>
    <row r="621" spans="1:10" ht="31">
      <c r="A621" s="26">
        <f>ROW(A620)</f>
        <v>620</v>
      </c>
      <c r="B621" s="26" t="s">
        <v>17627</v>
      </c>
      <c r="C621" s="30" t="str">
        <f>_xlfn.CONCAT(B621,"_mRNA : ",B621,"_mRNA")</f>
        <v>E6_1_1_14_mRNA : E6_1_1_14_mRNA</v>
      </c>
      <c r="D621" s="30" t="str">
        <f>_xlfn.CONCAT(B621," : ", B621)</f>
        <v>E6_1_1_14 : E6_1_1_14</v>
      </c>
      <c r="E621" s="5" t="str">
        <f>_xlfn.CONCAT(B621,"_mRNA : ",0)</f>
        <v>E6_1_1_14_mRNA : 0</v>
      </c>
      <c r="F621" s="5" t="str">
        <f>_xlfn.CONCAT(B621," : ", 0)</f>
        <v>E6_1_1_14 : 0</v>
      </c>
      <c r="G621" s="26" t="str">
        <f>_xlfn.CONCAT("0.00292 - (0.0093 * ",B621,"_mRNA)")</f>
        <v>0.00292 - (0.0093 * E6_1_1_14_mRNA)</v>
      </c>
      <c r="H621" s="26" t="str">
        <f>_xlfn.CONCAT("(0.278 * ",B621,"_mRNA)"," - (0.00000278 * ",B621,")")</f>
        <v>(0.278 * E6_1_1_14_mRNA) - (0.00000278 * E6_1_1_14)</v>
      </c>
      <c r="I621" s="26" t="str">
        <f>_xlfn.CONCAT("mRNA",A621,": -&gt; ",B621,"_mRNA | ",G621)</f>
        <v>mRNA620: -&gt; E6_1_1_14_mRNA | 0.00292 - (0.0093 * E6_1_1_14_mRNA)</v>
      </c>
      <c r="J621" s="26" t="str">
        <f>_xlfn.CONCAT("Peptide",A621,": -&gt; ",B621," | ",H621)</f>
        <v>Peptide620: -&gt; E6_1_1_14 | (0.278 * E6_1_1_14_mRNA) - (0.00000278 * E6_1_1_14)</v>
      </c>
    </row>
    <row r="622" spans="1:10" ht="31">
      <c r="A622" s="26">
        <f>ROW(A621)</f>
        <v>621</v>
      </c>
      <c r="B622" s="26" t="s">
        <v>17628</v>
      </c>
      <c r="C622" s="30" t="str">
        <f>_xlfn.CONCAT(B622,"_mRNA : ",B622,"_mRNA")</f>
        <v>E6_1_1_15_mRNA : E6_1_1_15_mRNA</v>
      </c>
      <c r="D622" s="30" t="str">
        <f>_xlfn.CONCAT(B622," : ", B622)</f>
        <v>E6_1_1_15 : E6_1_1_15</v>
      </c>
      <c r="E622" s="5" t="str">
        <f>_xlfn.CONCAT(B622,"_mRNA : ",0)</f>
        <v>E6_1_1_15_mRNA : 0</v>
      </c>
      <c r="F622" s="5" t="str">
        <f>_xlfn.CONCAT(B622," : ", 0)</f>
        <v>E6_1_1_15 : 0</v>
      </c>
      <c r="G622" s="26" t="str">
        <f>_xlfn.CONCAT("0.00292 - (0.0093 * ",B622,"_mRNA)")</f>
        <v>0.00292 - (0.0093 * E6_1_1_15_mRNA)</v>
      </c>
      <c r="H622" s="26" t="str">
        <f>_xlfn.CONCAT("(0.278 * ",B622,"_mRNA)"," - (0.00000278 * ",B622,")")</f>
        <v>(0.278 * E6_1_1_15_mRNA) - (0.00000278 * E6_1_1_15)</v>
      </c>
      <c r="I622" s="26" t="str">
        <f>_xlfn.CONCAT("mRNA",A622,": -&gt; ",B622,"_mRNA | ",G622)</f>
        <v>mRNA621: -&gt; E6_1_1_15_mRNA | 0.00292 - (0.0093 * E6_1_1_15_mRNA)</v>
      </c>
      <c r="J622" s="26" t="str">
        <f>_xlfn.CONCAT("Peptide",A622,": -&gt; ",B622," | ",H622)</f>
        <v>Peptide621: -&gt; E6_1_1_15 | (0.278 * E6_1_1_15_mRNA) - (0.00000278 * E6_1_1_15)</v>
      </c>
    </row>
    <row r="623" spans="1:10" ht="31">
      <c r="A623" s="26">
        <f>ROW(A622)</f>
        <v>622</v>
      </c>
      <c r="B623" s="26" t="s">
        <v>17629</v>
      </c>
      <c r="C623" s="30" t="str">
        <f>_xlfn.CONCAT(B623,"_mRNA : ",B623,"_mRNA")</f>
        <v>E6_1_1_16_mRNA : E6_1_1_16_mRNA</v>
      </c>
      <c r="D623" s="30" t="str">
        <f>_xlfn.CONCAT(B623," : ", B623)</f>
        <v>E6_1_1_16 : E6_1_1_16</v>
      </c>
      <c r="E623" s="5" t="str">
        <f>_xlfn.CONCAT(B623,"_mRNA : ",0)</f>
        <v>E6_1_1_16_mRNA : 0</v>
      </c>
      <c r="F623" s="5" t="str">
        <f>_xlfn.CONCAT(B623," : ", 0)</f>
        <v>E6_1_1_16 : 0</v>
      </c>
      <c r="G623" s="26" t="str">
        <f>_xlfn.CONCAT("0.00292 - (0.0093 * ",B623,"_mRNA)")</f>
        <v>0.00292 - (0.0093 * E6_1_1_16_mRNA)</v>
      </c>
      <c r="H623" s="26" t="str">
        <f>_xlfn.CONCAT("(0.278 * ",B623,"_mRNA)"," - (0.00000278 * ",B623,")")</f>
        <v>(0.278 * E6_1_1_16_mRNA) - (0.00000278 * E6_1_1_16)</v>
      </c>
      <c r="I623" s="26" t="str">
        <f>_xlfn.CONCAT("mRNA",A623,": -&gt; ",B623,"_mRNA | ",G623)</f>
        <v>mRNA622: -&gt; E6_1_1_16_mRNA | 0.00292 - (0.0093 * E6_1_1_16_mRNA)</v>
      </c>
      <c r="J623" s="26" t="str">
        <f>_xlfn.CONCAT("Peptide",A623,": -&gt; ",B623," | ",H623)</f>
        <v>Peptide622: -&gt; E6_1_1_16 | (0.278 * E6_1_1_16_mRNA) - (0.00000278 * E6_1_1_16)</v>
      </c>
    </row>
    <row r="624" spans="1:10" ht="31">
      <c r="A624" s="26">
        <f>ROW(A623)</f>
        <v>623</v>
      </c>
      <c r="B624" s="26" t="s">
        <v>17630</v>
      </c>
      <c r="C624" s="30" t="str">
        <f>_xlfn.CONCAT(B624,"_mRNA : ",B624,"_mRNA")</f>
        <v>E6_1_1_17_mRNA : E6_1_1_17_mRNA</v>
      </c>
      <c r="D624" s="30" t="str">
        <f>_xlfn.CONCAT(B624," : ", B624)</f>
        <v>E6_1_1_17 : E6_1_1_17</v>
      </c>
      <c r="E624" s="5" t="str">
        <f>_xlfn.CONCAT(B624,"_mRNA : ",0)</f>
        <v>E6_1_1_17_mRNA : 0</v>
      </c>
      <c r="F624" s="5" t="str">
        <f>_xlfn.CONCAT(B624," : ", 0)</f>
        <v>E6_1_1_17 : 0</v>
      </c>
      <c r="G624" s="26" t="str">
        <f>_xlfn.CONCAT("0.00292 - (0.0093 * ",B624,"_mRNA)")</f>
        <v>0.00292 - (0.0093 * E6_1_1_17_mRNA)</v>
      </c>
      <c r="H624" s="26" t="str">
        <f>_xlfn.CONCAT("(0.278 * ",B624,"_mRNA)"," - (0.00000278 * ",B624,")")</f>
        <v>(0.278 * E6_1_1_17_mRNA) - (0.00000278 * E6_1_1_17)</v>
      </c>
      <c r="I624" s="26" t="str">
        <f>_xlfn.CONCAT("mRNA",A624,": -&gt; ",B624,"_mRNA | ",G624)</f>
        <v>mRNA623: -&gt; E6_1_1_17_mRNA | 0.00292 - (0.0093 * E6_1_1_17_mRNA)</v>
      </c>
      <c r="J624" s="26" t="str">
        <f>_xlfn.CONCAT("Peptide",A624,": -&gt; ",B624," | ",H624)</f>
        <v>Peptide623: -&gt; E6_1_1_17 | (0.278 * E6_1_1_17_mRNA) - (0.00000278 * E6_1_1_17)</v>
      </c>
    </row>
    <row r="625" spans="1:10" ht="31">
      <c r="A625" s="26">
        <f>ROW(A624)</f>
        <v>624</v>
      </c>
      <c r="B625" s="26" t="s">
        <v>17631</v>
      </c>
      <c r="C625" s="30" t="str">
        <f>_xlfn.CONCAT(B625,"_mRNA : ",B625,"_mRNA")</f>
        <v>E6_1_1_19_mRNA : E6_1_1_19_mRNA</v>
      </c>
      <c r="D625" s="30" t="str">
        <f>_xlfn.CONCAT(B625," : ", B625)</f>
        <v>E6_1_1_19 : E6_1_1_19</v>
      </c>
      <c r="E625" s="5" t="str">
        <f>_xlfn.CONCAT(B625,"_mRNA : ",0)</f>
        <v>E6_1_1_19_mRNA : 0</v>
      </c>
      <c r="F625" s="5" t="str">
        <f>_xlfn.CONCAT(B625," : ", 0)</f>
        <v>E6_1_1_19 : 0</v>
      </c>
      <c r="G625" s="26" t="str">
        <f>_xlfn.CONCAT("0.00292 - (0.0093 * ",B625,"_mRNA)")</f>
        <v>0.00292 - (0.0093 * E6_1_1_19_mRNA)</v>
      </c>
      <c r="H625" s="26" t="str">
        <f>_xlfn.CONCAT("(0.278 * ",B625,"_mRNA)"," - (0.00000278 * ",B625,")")</f>
        <v>(0.278 * E6_1_1_19_mRNA) - (0.00000278 * E6_1_1_19)</v>
      </c>
      <c r="I625" s="26" t="str">
        <f>_xlfn.CONCAT("mRNA",A625,": -&gt; ",B625,"_mRNA | ",G625)</f>
        <v>mRNA624: -&gt; E6_1_1_19_mRNA | 0.00292 - (0.0093 * E6_1_1_19_mRNA)</v>
      </c>
      <c r="J625" s="26" t="str">
        <f>_xlfn.CONCAT("Peptide",A625,": -&gt; ",B625," | ",H625)</f>
        <v>Peptide624: -&gt; E6_1_1_19 | (0.278 * E6_1_1_19_mRNA) - (0.00000278 * E6_1_1_19)</v>
      </c>
    </row>
    <row r="626" spans="1:10" ht="31">
      <c r="A626" s="26">
        <f>ROW(A625)</f>
        <v>625</v>
      </c>
      <c r="B626" s="26" t="s">
        <v>17632</v>
      </c>
      <c r="C626" s="30" t="str">
        <f>_xlfn.CONCAT(B626,"_mRNA : ",B626,"_mRNA")</f>
        <v>E6_1_1_2_mRNA : E6_1_1_2_mRNA</v>
      </c>
      <c r="D626" s="30" t="str">
        <f>_xlfn.CONCAT(B626," : ", B626)</f>
        <v>E6_1_1_2 : E6_1_1_2</v>
      </c>
      <c r="E626" s="5" t="str">
        <f>_xlfn.CONCAT(B626,"_mRNA : ",0)</f>
        <v>E6_1_1_2_mRNA : 0</v>
      </c>
      <c r="F626" s="5" t="str">
        <f>_xlfn.CONCAT(B626," : ", 0)</f>
        <v>E6_1_1_2 : 0</v>
      </c>
      <c r="G626" s="26" t="str">
        <f>_xlfn.CONCAT("0.00292 - (0.0093 * ",B626,"_mRNA)")</f>
        <v>0.00292 - (0.0093 * E6_1_1_2_mRNA)</v>
      </c>
      <c r="H626" s="26" t="str">
        <f>_xlfn.CONCAT("(0.278 * ",B626,"_mRNA)"," - (0.00000278 * ",B626,")")</f>
        <v>(0.278 * E6_1_1_2_mRNA) - (0.00000278 * E6_1_1_2)</v>
      </c>
      <c r="I626" s="26" t="str">
        <f>_xlfn.CONCAT("mRNA",A626,": -&gt; ",B626,"_mRNA | ",G626)</f>
        <v>mRNA625: -&gt; E6_1_1_2_mRNA | 0.00292 - (0.0093 * E6_1_1_2_mRNA)</v>
      </c>
      <c r="J626" s="26" t="str">
        <f>_xlfn.CONCAT("Peptide",A626,": -&gt; ",B626," | ",H626)</f>
        <v>Peptide625: -&gt; E6_1_1_2 | (0.278 * E6_1_1_2_mRNA) - (0.00000278 * E6_1_1_2)</v>
      </c>
    </row>
    <row r="627" spans="1:10" ht="31">
      <c r="A627" s="26">
        <f>ROW(A626)</f>
        <v>626</v>
      </c>
      <c r="B627" s="26" t="s">
        <v>17633</v>
      </c>
      <c r="C627" s="30" t="str">
        <f>_xlfn.CONCAT(B627,"_mRNA : ",B627,"_mRNA")</f>
        <v>E6_1_1_20_mRNA : E6_1_1_20_mRNA</v>
      </c>
      <c r="D627" s="30" t="str">
        <f>_xlfn.CONCAT(B627," : ", B627)</f>
        <v>E6_1_1_20 : E6_1_1_20</v>
      </c>
      <c r="E627" s="5" t="str">
        <f>_xlfn.CONCAT(B627,"_mRNA : ",0)</f>
        <v>E6_1_1_20_mRNA : 0</v>
      </c>
      <c r="F627" s="5" t="str">
        <f>_xlfn.CONCAT(B627," : ", 0)</f>
        <v>E6_1_1_20 : 0</v>
      </c>
      <c r="G627" s="26" t="str">
        <f>_xlfn.CONCAT("0.00292 - (0.0093 * ",B627,"_mRNA)")</f>
        <v>0.00292 - (0.0093 * E6_1_1_20_mRNA)</v>
      </c>
      <c r="H627" s="26" t="str">
        <f>_xlfn.CONCAT("(0.278 * ",B627,"_mRNA)"," - (0.00000278 * ",B627,")")</f>
        <v>(0.278 * E6_1_1_20_mRNA) - (0.00000278 * E6_1_1_20)</v>
      </c>
      <c r="I627" s="26" t="str">
        <f>_xlfn.CONCAT("mRNA",A627,": -&gt; ",B627,"_mRNA | ",G627)</f>
        <v>mRNA626: -&gt; E6_1_1_20_mRNA | 0.00292 - (0.0093 * E6_1_1_20_mRNA)</v>
      </c>
      <c r="J627" s="26" t="str">
        <f>_xlfn.CONCAT("Peptide",A627,": -&gt; ",B627," | ",H627)</f>
        <v>Peptide626: -&gt; E6_1_1_20 | (0.278 * E6_1_1_20_mRNA) - (0.00000278 * E6_1_1_20)</v>
      </c>
    </row>
    <row r="628" spans="1:10" ht="31">
      <c r="A628" s="26">
        <f>ROW(A627)</f>
        <v>627</v>
      </c>
      <c r="B628" s="26" t="s">
        <v>17634</v>
      </c>
      <c r="C628" s="30" t="str">
        <f>_xlfn.CONCAT(B628,"_mRNA : ",B628,"_mRNA")</f>
        <v>E6_1_1_21_mRNA : E6_1_1_21_mRNA</v>
      </c>
      <c r="D628" s="30" t="str">
        <f>_xlfn.CONCAT(B628," : ", B628)</f>
        <v>E6_1_1_21 : E6_1_1_21</v>
      </c>
      <c r="E628" s="5" t="str">
        <f>_xlfn.CONCAT(B628,"_mRNA : ",0)</f>
        <v>E6_1_1_21_mRNA : 0</v>
      </c>
      <c r="F628" s="5" t="str">
        <f>_xlfn.CONCAT(B628," : ", 0)</f>
        <v>E6_1_1_21 : 0</v>
      </c>
      <c r="G628" s="26" t="str">
        <f>_xlfn.CONCAT("0.00292 - (0.0093 * ",B628,"_mRNA)")</f>
        <v>0.00292 - (0.0093 * E6_1_1_21_mRNA)</v>
      </c>
      <c r="H628" s="26" t="str">
        <f>_xlfn.CONCAT("(0.278 * ",B628,"_mRNA)"," - (0.00000278 * ",B628,")")</f>
        <v>(0.278 * E6_1_1_21_mRNA) - (0.00000278 * E6_1_1_21)</v>
      </c>
      <c r="I628" s="26" t="str">
        <f>_xlfn.CONCAT("mRNA",A628,": -&gt; ",B628,"_mRNA | ",G628)</f>
        <v>mRNA627: -&gt; E6_1_1_21_mRNA | 0.00292 - (0.0093 * E6_1_1_21_mRNA)</v>
      </c>
      <c r="J628" s="26" t="str">
        <f>_xlfn.CONCAT("Peptide",A628,": -&gt; ",B628," | ",H628)</f>
        <v>Peptide627: -&gt; E6_1_1_21 | (0.278 * E6_1_1_21_mRNA) - (0.00000278 * E6_1_1_21)</v>
      </c>
    </row>
    <row r="629" spans="1:10" ht="31">
      <c r="A629" s="26">
        <f>ROW(A628)</f>
        <v>628</v>
      </c>
      <c r="B629" s="26" t="s">
        <v>17635</v>
      </c>
      <c r="C629" s="30" t="str">
        <f>_xlfn.CONCAT(B629,"_mRNA : ",B629,"_mRNA")</f>
        <v>E6_1_1_22_mRNA : E6_1_1_22_mRNA</v>
      </c>
      <c r="D629" s="30" t="str">
        <f>_xlfn.CONCAT(B629," : ", B629)</f>
        <v>E6_1_1_22 : E6_1_1_22</v>
      </c>
      <c r="E629" s="5" t="str">
        <f>_xlfn.CONCAT(B629,"_mRNA : ",0)</f>
        <v>E6_1_1_22_mRNA : 0</v>
      </c>
      <c r="F629" s="5" t="str">
        <f>_xlfn.CONCAT(B629," : ", 0)</f>
        <v>E6_1_1_22 : 0</v>
      </c>
      <c r="G629" s="26" t="str">
        <f>_xlfn.CONCAT("0.00292 - (0.0093 * ",B629,"_mRNA)")</f>
        <v>0.00292 - (0.0093 * E6_1_1_22_mRNA)</v>
      </c>
      <c r="H629" s="26" t="str">
        <f>_xlfn.CONCAT("(0.278 * ",B629,"_mRNA)"," - (0.00000278 * ",B629,")")</f>
        <v>(0.278 * E6_1_1_22_mRNA) - (0.00000278 * E6_1_1_22)</v>
      </c>
      <c r="I629" s="26" t="str">
        <f>_xlfn.CONCAT("mRNA",A629,": -&gt; ",B629,"_mRNA | ",G629)</f>
        <v>mRNA628: -&gt; E6_1_1_22_mRNA | 0.00292 - (0.0093 * E6_1_1_22_mRNA)</v>
      </c>
      <c r="J629" s="26" t="str">
        <f>_xlfn.CONCAT("Peptide",A629,": -&gt; ",B629," | ",H629)</f>
        <v>Peptide628: -&gt; E6_1_1_22 | (0.278 * E6_1_1_22_mRNA) - (0.00000278 * E6_1_1_22)</v>
      </c>
    </row>
    <row r="630" spans="1:10" ht="31">
      <c r="A630" s="26">
        <f>ROW(A629)</f>
        <v>629</v>
      </c>
      <c r="B630" s="26" t="s">
        <v>17636</v>
      </c>
      <c r="C630" s="30" t="str">
        <f>_xlfn.CONCAT(B630,"_mRNA : ",B630,"_mRNA")</f>
        <v>E6_1_1_24_mRNA : E6_1_1_24_mRNA</v>
      </c>
      <c r="D630" s="30" t="str">
        <f>_xlfn.CONCAT(B630," : ", B630)</f>
        <v>E6_1_1_24 : E6_1_1_24</v>
      </c>
      <c r="E630" s="5" t="str">
        <f>_xlfn.CONCAT(B630,"_mRNA : ",0)</f>
        <v>E6_1_1_24_mRNA : 0</v>
      </c>
      <c r="F630" s="5" t="str">
        <f>_xlfn.CONCAT(B630," : ", 0)</f>
        <v>E6_1_1_24 : 0</v>
      </c>
      <c r="G630" s="26" t="str">
        <f>_xlfn.CONCAT("0.00292 - (0.0093 * ",B630,"_mRNA)")</f>
        <v>0.00292 - (0.0093 * E6_1_1_24_mRNA)</v>
      </c>
      <c r="H630" s="26" t="str">
        <f>_xlfn.CONCAT("(0.278 * ",B630,"_mRNA)"," - (0.00000278 * ",B630,")")</f>
        <v>(0.278 * E6_1_1_24_mRNA) - (0.00000278 * E6_1_1_24)</v>
      </c>
      <c r="I630" s="26" t="str">
        <f>_xlfn.CONCAT("mRNA",A630,": -&gt; ",B630,"_mRNA | ",G630)</f>
        <v>mRNA629: -&gt; E6_1_1_24_mRNA | 0.00292 - (0.0093 * E6_1_1_24_mRNA)</v>
      </c>
      <c r="J630" s="26" t="str">
        <f>_xlfn.CONCAT("Peptide",A630,": -&gt; ",B630," | ",H630)</f>
        <v>Peptide629: -&gt; E6_1_1_24 | (0.278 * E6_1_1_24_mRNA) - (0.00000278 * E6_1_1_24)</v>
      </c>
    </row>
    <row r="631" spans="1:10" ht="31">
      <c r="A631" s="26">
        <f>ROW(A630)</f>
        <v>630</v>
      </c>
      <c r="B631" s="26" t="s">
        <v>17637</v>
      </c>
      <c r="C631" s="30" t="str">
        <f>_xlfn.CONCAT(B631,"_mRNA : ",B631,"_mRNA")</f>
        <v>E6_1_1_3_mRNA : E6_1_1_3_mRNA</v>
      </c>
      <c r="D631" s="30" t="str">
        <f>_xlfn.CONCAT(B631," : ", B631)</f>
        <v>E6_1_1_3 : E6_1_1_3</v>
      </c>
      <c r="E631" s="5" t="str">
        <f>_xlfn.CONCAT(B631,"_mRNA : ",0)</f>
        <v>E6_1_1_3_mRNA : 0</v>
      </c>
      <c r="F631" s="5" t="str">
        <f>_xlfn.CONCAT(B631," : ", 0)</f>
        <v>E6_1_1_3 : 0</v>
      </c>
      <c r="G631" s="26" t="str">
        <f>_xlfn.CONCAT("0.00292 - (0.0093 * ",B631,"_mRNA)")</f>
        <v>0.00292 - (0.0093 * E6_1_1_3_mRNA)</v>
      </c>
      <c r="H631" s="26" t="str">
        <f>_xlfn.CONCAT("(0.278 * ",B631,"_mRNA)"," - (0.00000278 * ",B631,")")</f>
        <v>(0.278 * E6_1_1_3_mRNA) - (0.00000278 * E6_1_1_3)</v>
      </c>
      <c r="I631" s="26" t="str">
        <f>_xlfn.CONCAT("mRNA",A631,": -&gt; ",B631,"_mRNA | ",G631)</f>
        <v>mRNA630: -&gt; E6_1_1_3_mRNA | 0.00292 - (0.0093 * E6_1_1_3_mRNA)</v>
      </c>
      <c r="J631" s="26" t="str">
        <f>_xlfn.CONCAT("Peptide",A631,": -&gt; ",B631," | ",H631)</f>
        <v>Peptide630: -&gt; E6_1_1_3 | (0.278 * E6_1_1_3_mRNA) - (0.00000278 * E6_1_1_3)</v>
      </c>
    </row>
    <row r="632" spans="1:10" ht="31">
      <c r="A632" s="26">
        <f>ROW(A631)</f>
        <v>631</v>
      </c>
      <c r="B632" s="26" t="s">
        <v>17638</v>
      </c>
      <c r="C632" s="30" t="str">
        <f>_xlfn.CONCAT(B632,"_mRNA : ",B632,"_mRNA")</f>
        <v>E6_1_1_4_mRNA : E6_1_1_4_mRNA</v>
      </c>
      <c r="D632" s="30" t="str">
        <f>_xlfn.CONCAT(B632," : ", B632)</f>
        <v>E6_1_1_4 : E6_1_1_4</v>
      </c>
      <c r="E632" s="5" t="str">
        <f>_xlfn.CONCAT(B632,"_mRNA : ",0)</f>
        <v>E6_1_1_4_mRNA : 0</v>
      </c>
      <c r="F632" s="5" t="str">
        <f>_xlfn.CONCAT(B632," : ", 0)</f>
        <v>E6_1_1_4 : 0</v>
      </c>
      <c r="G632" s="26" t="str">
        <f>_xlfn.CONCAT("0.00292 - (0.0093 * ",B632,"_mRNA)")</f>
        <v>0.00292 - (0.0093 * E6_1_1_4_mRNA)</v>
      </c>
      <c r="H632" s="26" t="str">
        <f>_xlfn.CONCAT("(0.278 * ",B632,"_mRNA)"," - (0.00000278 * ",B632,")")</f>
        <v>(0.278 * E6_1_1_4_mRNA) - (0.00000278 * E6_1_1_4)</v>
      </c>
      <c r="I632" s="26" t="str">
        <f>_xlfn.CONCAT("mRNA",A632,": -&gt; ",B632,"_mRNA | ",G632)</f>
        <v>mRNA631: -&gt; E6_1_1_4_mRNA | 0.00292 - (0.0093 * E6_1_1_4_mRNA)</v>
      </c>
      <c r="J632" s="26" t="str">
        <f>_xlfn.CONCAT("Peptide",A632,": -&gt; ",B632," | ",H632)</f>
        <v>Peptide631: -&gt; E6_1_1_4 | (0.278 * E6_1_1_4_mRNA) - (0.00000278 * E6_1_1_4)</v>
      </c>
    </row>
    <row r="633" spans="1:10" ht="31">
      <c r="A633" s="26">
        <f>ROW(A632)</f>
        <v>632</v>
      </c>
      <c r="B633" s="26" t="s">
        <v>17639</v>
      </c>
      <c r="C633" s="30" t="str">
        <f>_xlfn.CONCAT(B633,"_mRNA : ",B633,"_mRNA")</f>
        <v>E6_1_1_5_mRNA : E6_1_1_5_mRNA</v>
      </c>
      <c r="D633" s="30" t="str">
        <f>_xlfn.CONCAT(B633," : ", B633)</f>
        <v>E6_1_1_5 : E6_1_1_5</v>
      </c>
      <c r="E633" s="5" t="str">
        <f>_xlfn.CONCAT(B633,"_mRNA : ",0)</f>
        <v>E6_1_1_5_mRNA : 0</v>
      </c>
      <c r="F633" s="5" t="str">
        <f>_xlfn.CONCAT(B633," : ", 0)</f>
        <v>E6_1_1_5 : 0</v>
      </c>
      <c r="G633" s="26" t="str">
        <f>_xlfn.CONCAT("0.00292 - (0.0093 * ",B633,"_mRNA)")</f>
        <v>0.00292 - (0.0093 * E6_1_1_5_mRNA)</v>
      </c>
      <c r="H633" s="26" t="str">
        <f>_xlfn.CONCAT("(0.278 * ",B633,"_mRNA)"," - (0.00000278 * ",B633,")")</f>
        <v>(0.278 * E6_1_1_5_mRNA) - (0.00000278 * E6_1_1_5)</v>
      </c>
      <c r="I633" s="26" t="str">
        <f>_xlfn.CONCAT("mRNA",A633,": -&gt; ",B633,"_mRNA | ",G633)</f>
        <v>mRNA632: -&gt; E6_1_1_5_mRNA | 0.00292 - (0.0093 * E6_1_1_5_mRNA)</v>
      </c>
      <c r="J633" s="26" t="str">
        <f>_xlfn.CONCAT("Peptide",A633,": -&gt; ",B633," | ",H633)</f>
        <v>Peptide632: -&gt; E6_1_1_5 | (0.278 * E6_1_1_5_mRNA) - (0.00000278 * E6_1_1_5)</v>
      </c>
    </row>
    <row r="634" spans="1:10" ht="31">
      <c r="A634" s="26">
        <f>ROW(A633)</f>
        <v>633</v>
      </c>
      <c r="B634" s="26" t="s">
        <v>17640</v>
      </c>
      <c r="C634" s="30" t="str">
        <f>_xlfn.CONCAT(B634,"_mRNA : ",B634,"_mRNA")</f>
        <v>E6_1_1_6_mRNA : E6_1_1_6_mRNA</v>
      </c>
      <c r="D634" s="30" t="str">
        <f>_xlfn.CONCAT(B634," : ", B634)</f>
        <v>E6_1_1_6 : E6_1_1_6</v>
      </c>
      <c r="E634" s="5" t="str">
        <f>_xlfn.CONCAT(B634,"_mRNA : ",0)</f>
        <v>E6_1_1_6_mRNA : 0</v>
      </c>
      <c r="F634" s="5" t="str">
        <f>_xlfn.CONCAT(B634," : ", 0)</f>
        <v>E6_1_1_6 : 0</v>
      </c>
      <c r="G634" s="26" t="str">
        <f>_xlfn.CONCAT("0.00292 - (0.0093 * ",B634,"_mRNA)")</f>
        <v>0.00292 - (0.0093 * E6_1_1_6_mRNA)</v>
      </c>
      <c r="H634" s="26" t="str">
        <f>_xlfn.CONCAT("(0.278 * ",B634,"_mRNA)"," - (0.00000278 * ",B634,")")</f>
        <v>(0.278 * E6_1_1_6_mRNA) - (0.00000278 * E6_1_1_6)</v>
      </c>
      <c r="I634" s="26" t="str">
        <f>_xlfn.CONCAT("mRNA",A634,": -&gt; ",B634,"_mRNA | ",G634)</f>
        <v>mRNA633: -&gt; E6_1_1_6_mRNA | 0.00292 - (0.0093 * E6_1_1_6_mRNA)</v>
      </c>
      <c r="J634" s="26" t="str">
        <f>_xlfn.CONCAT("Peptide",A634,": -&gt; ",B634," | ",H634)</f>
        <v>Peptide633: -&gt; E6_1_1_6 | (0.278 * E6_1_1_6_mRNA) - (0.00000278 * E6_1_1_6)</v>
      </c>
    </row>
    <row r="635" spans="1:10" ht="31">
      <c r="A635" s="26">
        <f>ROW(A634)</f>
        <v>634</v>
      </c>
      <c r="B635" s="26" t="s">
        <v>17641</v>
      </c>
      <c r="C635" s="30" t="str">
        <f>_xlfn.CONCAT(B635,"_mRNA : ",B635,"_mRNA")</f>
        <v>E6_1_1_7_mRNA : E6_1_1_7_mRNA</v>
      </c>
      <c r="D635" s="30" t="str">
        <f>_xlfn.CONCAT(B635," : ", B635)</f>
        <v>E6_1_1_7 : E6_1_1_7</v>
      </c>
      <c r="E635" s="5" t="str">
        <f>_xlfn.CONCAT(B635,"_mRNA : ",0)</f>
        <v>E6_1_1_7_mRNA : 0</v>
      </c>
      <c r="F635" s="5" t="str">
        <f>_xlfn.CONCAT(B635," : ", 0)</f>
        <v>E6_1_1_7 : 0</v>
      </c>
      <c r="G635" s="26" t="str">
        <f>_xlfn.CONCAT("0.00292 - (0.0093 * ",B635,"_mRNA)")</f>
        <v>0.00292 - (0.0093 * E6_1_1_7_mRNA)</v>
      </c>
      <c r="H635" s="26" t="str">
        <f>_xlfn.CONCAT("(0.278 * ",B635,"_mRNA)"," - (0.00000278 * ",B635,")")</f>
        <v>(0.278 * E6_1_1_7_mRNA) - (0.00000278 * E6_1_1_7)</v>
      </c>
      <c r="I635" s="26" t="str">
        <f>_xlfn.CONCAT("mRNA",A635,": -&gt; ",B635,"_mRNA | ",G635)</f>
        <v>mRNA634: -&gt; E6_1_1_7_mRNA | 0.00292 - (0.0093 * E6_1_1_7_mRNA)</v>
      </c>
      <c r="J635" s="26" t="str">
        <f>_xlfn.CONCAT("Peptide",A635,": -&gt; ",B635," | ",H635)</f>
        <v>Peptide634: -&gt; E6_1_1_7 | (0.278 * E6_1_1_7_mRNA) - (0.00000278 * E6_1_1_7)</v>
      </c>
    </row>
    <row r="636" spans="1:10" ht="31">
      <c r="A636" s="26">
        <f>ROW(A635)</f>
        <v>635</v>
      </c>
      <c r="B636" s="26" t="s">
        <v>17642</v>
      </c>
      <c r="C636" s="30" t="str">
        <f>_xlfn.CONCAT(B636,"_mRNA : ",B636,"_mRNA")</f>
        <v>E6_1_1_9_mRNA : E6_1_1_9_mRNA</v>
      </c>
      <c r="D636" s="30" t="str">
        <f>_xlfn.CONCAT(B636," : ", B636)</f>
        <v>E6_1_1_9 : E6_1_1_9</v>
      </c>
      <c r="E636" s="5" t="str">
        <f>_xlfn.CONCAT(B636,"_mRNA : ",0)</f>
        <v>E6_1_1_9_mRNA : 0</v>
      </c>
      <c r="F636" s="5" t="str">
        <f>_xlfn.CONCAT(B636," : ", 0)</f>
        <v>E6_1_1_9 : 0</v>
      </c>
      <c r="G636" s="26" t="str">
        <f>_xlfn.CONCAT("0.00292 - (0.0093 * ",B636,"_mRNA)")</f>
        <v>0.00292 - (0.0093 * E6_1_1_9_mRNA)</v>
      </c>
      <c r="H636" s="26" t="str">
        <f>_xlfn.CONCAT("(0.278 * ",B636,"_mRNA)"," - (0.00000278 * ",B636,")")</f>
        <v>(0.278 * E6_1_1_9_mRNA) - (0.00000278 * E6_1_1_9)</v>
      </c>
      <c r="I636" s="26" t="str">
        <f>_xlfn.CONCAT("mRNA",A636,": -&gt; ",B636,"_mRNA | ",G636)</f>
        <v>mRNA635: -&gt; E6_1_1_9_mRNA | 0.00292 - (0.0093 * E6_1_1_9_mRNA)</v>
      </c>
      <c r="J636" s="26" t="str">
        <f>_xlfn.CONCAT("Peptide",A636,": -&gt; ",B636," | ",H636)</f>
        <v>Peptide635: -&gt; E6_1_1_9 | (0.278 * E6_1_1_9_mRNA) - (0.00000278 * E6_1_1_9)</v>
      </c>
    </row>
    <row r="637" spans="1:10" ht="31">
      <c r="A637" s="26">
        <f>ROW(A636)</f>
        <v>636</v>
      </c>
      <c r="B637" s="26" t="s">
        <v>17643</v>
      </c>
      <c r="C637" s="30" t="str">
        <f>_xlfn.CONCAT(B637,"_mRNA : ",B637,"_mRNA")</f>
        <v>E6_2_1_1_mRNA : E6_2_1_1_mRNA</v>
      </c>
      <c r="D637" s="30" t="str">
        <f>_xlfn.CONCAT(B637," : ", B637)</f>
        <v>E6_2_1_1 : E6_2_1_1</v>
      </c>
      <c r="E637" s="5" t="str">
        <f>_xlfn.CONCAT(B637,"_mRNA : ",0)</f>
        <v>E6_2_1_1_mRNA : 0</v>
      </c>
      <c r="F637" s="5" t="str">
        <f>_xlfn.CONCAT(B637," : ", 0)</f>
        <v>E6_2_1_1 : 0</v>
      </c>
      <c r="G637" s="26" t="str">
        <f>_xlfn.CONCAT("0.00292 - (0.0093 * ",B637,"_mRNA)")</f>
        <v>0.00292 - (0.0093 * E6_2_1_1_mRNA)</v>
      </c>
      <c r="H637" s="26" t="str">
        <f>_xlfn.CONCAT("(0.278 * ",B637,"_mRNA)"," - (0.00000278 * ",B637,")")</f>
        <v>(0.278 * E6_2_1_1_mRNA) - (0.00000278 * E6_2_1_1)</v>
      </c>
      <c r="I637" s="26" t="str">
        <f>_xlfn.CONCAT("mRNA",A637,": -&gt; ",B637,"_mRNA | ",G637)</f>
        <v>mRNA636: -&gt; E6_2_1_1_mRNA | 0.00292 - (0.0093 * E6_2_1_1_mRNA)</v>
      </c>
      <c r="J637" s="26" t="str">
        <f>_xlfn.CONCAT("Peptide",A637,": -&gt; ",B637," | ",H637)</f>
        <v>Peptide636: -&gt; E6_2_1_1 | (0.278 * E6_2_1_1_mRNA) - (0.00000278 * E6_2_1_1)</v>
      </c>
    </row>
    <row r="638" spans="1:10" ht="31">
      <c r="A638" s="26">
        <f>ROW(A637)</f>
        <v>637</v>
      </c>
      <c r="B638" s="26" t="s">
        <v>17644</v>
      </c>
      <c r="C638" s="30" t="str">
        <f>_xlfn.CONCAT(B638,"_mRNA : ",B638,"_mRNA")</f>
        <v>E6_2_1_14_mRNA : E6_2_1_14_mRNA</v>
      </c>
      <c r="D638" s="30" t="str">
        <f>_xlfn.CONCAT(B638," : ", B638)</f>
        <v>E6_2_1_14 : E6_2_1_14</v>
      </c>
      <c r="E638" s="5" t="str">
        <f>_xlfn.CONCAT(B638,"_mRNA : ",0)</f>
        <v>E6_2_1_14_mRNA : 0</v>
      </c>
      <c r="F638" s="5" t="str">
        <f>_xlfn.CONCAT(B638," : ", 0)</f>
        <v>E6_2_1_14 : 0</v>
      </c>
      <c r="G638" s="26" t="str">
        <f>_xlfn.CONCAT("0.00292 - (0.0093 * ",B638,"_mRNA)")</f>
        <v>0.00292 - (0.0093 * E6_2_1_14_mRNA)</v>
      </c>
      <c r="H638" s="26" t="str">
        <f>_xlfn.CONCAT("(0.278 * ",B638,"_mRNA)"," - (0.00000278 * ",B638,")")</f>
        <v>(0.278 * E6_2_1_14_mRNA) - (0.00000278 * E6_2_1_14)</v>
      </c>
      <c r="I638" s="26" t="str">
        <f>_xlfn.CONCAT("mRNA",A638,": -&gt; ",B638,"_mRNA | ",G638)</f>
        <v>mRNA637: -&gt; E6_2_1_14_mRNA | 0.00292 - (0.0093 * E6_2_1_14_mRNA)</v>
      </c>
      <c r="J638" s="26" t="str">
        <f>_xlfn.CONCAT("Peptide",A638,": -&gt; ",B638," | ",H638)</f>
        <v>Peptide637: -&gt; E6_2_1_14 | (0.278 * E6_2_1_14_mRNA) - (0.00000278 * E6_2_1_14)</v>
      </c>
    </row>
    <row r="639" spans="1:10" ht="31">
      <c r="A639" s="26">
        <f>ROW(A638)</f>
        <v>638</v>
      </c>
      <c r="B639" s="26" t="s">
        <v>17645</v>
      </c>
      <c r="C639" s="30" t="str">
        <f>_xlfn.CONCAT(B639,"_mRNA : ",B639,"_mRNA")</f>
        <v>E6_2_1_16_mRNA : E6_2_1_16_mRNA</v>
      </c>
      <c r="D639" s="30" t="str">
        <f>_xlfn.CONCAT(B639," : ", B639)</f>
        <v>E6_2_1_16 : E6_2_1_16</v>
      </c>
      <c r="E639" s="5" t="str">
        <f>_xlfn.CONCAT(B639,"_mRNA : ",0)</f>
        <v>E6_2_1_16_mRNA : 0</v>
      </c>
      <c r="F639" s="5" t="str">
        <f>_xlfn.CONCAT(B639," : ", 0)</f>
        <v>E6_2_1_16 : 0</v>
      </c>
      <c r="G639" s="26" t="str">
        <f>_xlfn.CONCAT("0.00292 - (0.0093 * ",B639,"_mRNA)")</f>
        <v>0.00292 - (0.0093 * E6_2_1_16_mRNA)</v>
      </c>
      <c r="H639" s="26" t="str">
        <f>_xlfn.CONCAT("(0.278 * ",B639,"_mRNA)"," - (0.00000278 * ",B639,")")</f>
        <v>(0.278 * E6_2_1_16_mRNA) - (0.00000278 * E6_2_1_16)</v>
      </c>
      <c r="I639" s="26" t="str">
        <f>_xlfn.CONCAT("mRNA",A639,": -&gt; ",B639,"_mRNA | ",G639)</f>
        <v>mRNA638: -&gt; E6_2_1_16_mRNA | 0.00292 - (0.0093 * E6_2_1_16_mRNA)</v>
      </c>
      <c r="J639" s="26" t="str">
        <f>_xlfn.CONCAT("Peptide",A639,": -&gt; ",B639," | ",H639)</f>
        <v>Peptide638: -&gt; E6_2_1_16 | (0.278 * E6_2_1_16_mRNA) - (0.00000278 * E6_2_1_16)</v>
      </c>
    </row>
    <row r="640" spans="1:10" ht="31">
      <c r="A640" s="26">
        <f>ROW(A639)</f>
        <v>639</v>
      </c>
      <c r="B640" s="26" t="s">
        <v>17646</v>
      </c>
      <c r="C640" s="30" t="str">
        <f>_xlfn.CONCAT(B640,"_mRNA : ",B640,"_mRNA")</f>
        <v>E6_2_1_26_mRNA : E6_2_1_26_mRNA</v>
      </c>
      <c r="D640" s="30" t="str">
        <f>_xlfn.CONCAT(B640," : ", B640)</f>
        <v>E6_2_1_26 : E6_2_1_26</v>
      </c>
      <c r="E640" s="5" t="str">
        <f>_xlfn.CONCAT(B640,"_mRNA : ",0)</f>
        <v>E6_2_1_26_mRNA : 0</v>
      </c>
      <c r="F640" s="5" t="str">
        <f>_xlfn.CONCAT(B640," : ", 0)</f>
        <v>E6_2_1_26 : 0</v>
      </c>
      <c r="G640" s="26" t="str">
        <f>_xlfn.CONCAT("0.00292 - (0.0093 * ",B640,"_mRNA)")</f>
        <v>0.00292 - (0.0093 * E6_2_1_26_mRNA)</v>
      </c>
      <c r="H640" s="26" t="str">
        <f>_xlfn.CONCAT("(0.278 * ",B640,"_mRNA)"," - (0.00000278 * ",B640,")")</f>
        <v>(0.278 * E6_2_1_26_mRNA) - (0.00000278 * E6_2_1_26)</v>
      </c>
      <c r="I640" s="26" t="str">
        <f>_xlfn.CONCAT("mRNA",A640,": -&gt; ",B640,"_mRNA | ",G640)</f>
        <v>mRNA639: -&gt; E6_2_1_26_mRNA | 0.00292 - (0.0093 * E6_2_1_26_mRNA)</v>
      </c>
      <c r="J640" s="26" t="str">
        <f>_xlfn.CONCAT("Peptide",A640,": -&gt; ",B640," | ",H640)</f>
        <v>Peptide639: -&gt; E6_2_1_26 | (0.278 * E6_2_1_26_mRNA) - (0.00000278 * E6_2_1_26)</v>
      </c>
    </row>
    <row r="641" spans="1:10" ht="31">
      <c r="A641" s="26">
        <f>ROW(A640)</f>
        <v>640</v>
      </c>
      <c r="B641" s="26" t="s">
        <v>17647</v>
      </c>
      <c r="C641" s="30" t="str">
        <f>_xlfn.CONCAT(B641,"_mRNA : ",B641,"_mRNA")</f>
        <v>E6_2_1_3_mRNA : E6_2_1_3_mRNA</v>
      </c>
      <c r="D641" s="30" t="str">
        <f>_xlfn.CONCAT(B641," : ", B641)</f>
        <v>E6_2_1_3 : E6_2_1_3</v>
      </c>
      <c r="E641" s="5" t="str">
        <f>_xlfn.CONCAT(B641,"_mRNA : ",0)</f>
        <v>E6_2_1_3_mRNA : 0</v>
      </c>
      <c r="F641" s="5" t="str">
        <f>_xlfn.CONCAT(B641," : ", 0)</f>
        <v>E6_2_1_3 : 0</v>
      </c>
      <c r="G641" s="26" t="str">
        <f>_xlfn.CONCAT("0.00292 - (0.0093 * ",B641,"_mRNA)")</f>
        <v>0.00292 - (0.0093 * E6_2_1_3_mRNA)</v>
      </c>
      <c r="H641" s="26" t="str">
        <f>_xlfn.CONCAT("(0.278 * ",B641,"_mRNA)"," - (0.00000278 * ",B641,")")</f>
        <v>(0.278 * E6_2_1_3_mRNA) - (0.00000278 * E6_2_1_3)</v>
      </c>
      <c r="I641" s="26" t="str">
        <f>_xlfn.CONCAT("mRNA",A641,": -&gt; ",B641,"_mRNA | ",G641)</f>
        <v>mRNA640: -&gt; E6_2_1_3_mRNA | 0.00292 - (0.0093 * E6_2_1_3_mRNA)</v>
      </c>
      <c r="J641" s="26" t="str">
        <f>_xlfn.CONCAT("Peptide",A641,": -&gt; ",B641," | ",H641)</f>
        <v>Peptide640: -&gt; E6_2_1_3 | (0.278 * E6_2_1_3_mRNA) - (0.00000278 * E6_2_1_3)</v>
      </c>
    </row>
    <row r="642" spans="1:10" ht="31">
      <c r="A642" s="26">
        <f>ROW(A641)</f>
        <v>641</v>
      </c>
      <c r="B642" s="26" t="s">
        <v>17648</v>
      </c>
      <c r="C642" s="30" t="str">
        <f>_xlfn.CONCAT(B642,"_mRNA : ",B642,"_mRNA")</f>
        <v>E6_2_1_4_mRNA : E6_2_1_4_mRNA</v>
      </c>
      <c r="D642" s="30" t="str">
        <f>_xlfn.CONCAT(B642," : ", B642)</f>
        <v>E6_2_1_4 : E6_2_1_4</v>
      </c>
      <c r="E642" s="5" t="str">
        <f>_xlfn.CONCAT(B642,"_mRNA : ",0)</f>
        <v>E6_2_1_4_mRNA : 0</v>
      </c>
      <c r="F642" s="5" t="str">
        <f>_xlfn.CONCAT(B642," : ", 0)</f>
        <v>E6_2_1_4 : 0</v>
      </c>
      <c r="G642" s="26" t="str">
        <f>_xlfn.CONCAT("0.00292 - (0.0093 * ",B642,"_mRNA)")</f>
        <v>0.00292 - (0.0093 * E6_2_1_4_mRNA)</v>
      </c>
      <c r="H642" s="26" t="str">
        <f>_xlfn.CONCAT("(0.278 * ",B642,"_mRNA)"," - (0.00000278 * ",B642,")")</f>
        <v>(0.278 * E6_2_1_4_mRNA) - (0.00000278 * E6_2_1_4)</v>
      </c>
      <c r="I642" s="26" t="str">
        <f>_xlfn.CONCAT("mRNA",A642,": -&gt; ",B642,"_mRNA | ",G642)</f>
        <v>mRNA641: -&gt; E6_2_1_4_mRNA | 0.00292 - (0.0093 * E6_2_1_4_mRNA)</v>
      </c>
      <c r="J642" s="26" t="str">
        <f>_xlfn.CONCAT("Peptide",A642,": -&gt; ",B642," | ",H642)</f>
        <v>Peptide641: -&gt; E6_2_1_4 | (0.278 * E6_2_1_4_mRNA) - (0.00000278 * E6_2_1_4)</v>
      </c>
    </row>
    <row r="643" spans="1:10" ht="31">
      <c r="A643" s="26">
        <f>ROW(A642)</f>
        <v>642</v>
      </c>
      <c r="B643" s="26" t="s">
        <v>17649</v>
      </c>
      <c r="C643" s="30" t="str">
        <f>_xlfn.CONCAT(B643,"_mRNA : ",B643,"_mRNA")</f>
        <v>E6_3_1_2_mRNA : E6_3_1_2_mRNA</v>
      </c>
      <c r="D643" s="30" t="str">
        <f>_xlfn.CONCAT(B643," : ", B643)</f>
        <v>E6_3_1_2 : E6_3_1_2</v>
      </c>
      <c r="E643" s="5" t="str">
        <f>_xlfn.CONCAT(B643,"_mRNA : ",0)</f>
        <v>E6_3_1_2_mRNA : 0</v>
      </c>
      <c r="F643" s="5" t="str">
        <f>_xlfn.CONCAT(B643," : ", 0)</f>
        <v>E6_3_1_2 : 0</v>
      </c>
      <c r="G643" s="26" t="str">
        <f>_xlfn.CONCAT("0.00292 - (0.0093 * ",B643,"_mRNA)")</f>
        <v>0.00292 - (0.0093 * E6_3_1_2_mRNA)</v>
      </c>
      <c r="H643" s="26" t="str">
        <f>_xlfn.CONCAT("(0.278 * ",B643,"_mRNA)"," - (0.00000278 * ",B643,")")</f>
        <v>(0.278 * E6_3_1_2_mRNA) - (0.00000278 * E6_3_1_2)</v>
      </c>
      <c r="I643" s="26" t="str">
        <f>_xlfn.CONCAT("mRNA",A643,": -&gt; ",B643,"_mRNA | ",G643)</f>
        <v>mRNA642: -&gt; E6_3_1_2_mRNA | 0.00292 - (0.0093 * E6_3_1_2_mRNA)</v>
      </c>
      <c r="J643" s="26" t="str">
        <f>_xlfn.CONCAT("Peptide",A643,": -&gt; ",B643," | ",H643)</f>
        <v>Peptide642: -&gt; E6_3_1_2 | (0.278 * E6_3_1_2_mRNA) - (0.00000278 * E6_3_1_2)</v>
      </c>
    </row>
    <row r="644" spans="1:10" ht="31">
      <c r="A644" s="26">
        <f>ROW(A643)</f>
        <v>643</v>
      </c>
      <c r="B644" s="26" t="s">
        <v>17650</v>
      </c>
      <c r="C644" s="30" t="str">
        <f>_xlfn.CONCAT(B644,"_mRNA : ",B644,"_mRNA")</f>
        <v>E6_3_1_20_mRNA : E6_3_1_20_mRNA</v>
      </c>
      <c r="D644" s="30" t="str">
        <f>_xlfn.CONCAT(B644," : ", B644)</f>
        <v>E6_3_1_20 : E6_3_1_20</v>
      </c>
      <c r="E644" s="5" t="str">
        <f>_xlfn.CONCAT(B644,"_mRNA : ",0)</f>
        <v>E6_3_1_20_mRNA : 0</v>
      </c>
      <c r="F644" s="5" t="str">
        <f>_xlfn.CONCAT(B644," : ", 0)</f>
        <v>E6_3_1_20 : 0</v>
      </c>
      <c r="G644" s="26" t="str">
        <f>_xlfn.CONCAT("0.00292 - (0.0093 * ",B644,"_mRNA)")</f>
        <v>0.00292 - (0.0093 * E6_3_1_20_mRNA)</v>
      </c>
      <c r="H644" s="26" t="str">
        <f>_xlfn.CONCAT("(0.278 * ",B644,"_mRNA)"," - (0.00000278 * ",B644,")")</f>
        <v>(0.278 * E6_3_1_20_mRNA) - (0.00000278 * E6_3_1_20)</v>
      </c>
      <c r="I644" s="26" t="str">
        <f>_xlfn.CONCAT("mRNA",A644,": -&gt; ",B644,"_mRNA | ",G644)</f>
        <v>mRNA643: -&gt; E6_3_1_20_mRNA | 0.00292 - (0.0093 * E6_3_1_20_mRNA)</v>
      </c>
      <c r="J644" s="26" t="str">
        <f>_xlfn.CONCAT("Peptide",A644,": -&gt; ",B644," | ",H644)</f>
        <v>Peptide643: -&gt; E6_3_1_20 | (0.278 * E6_3_1_20_mRNA) - (0.00000278 * E6_3_1_20)</v>
      </c>
    </row>
    <row r="645" spans="1:10" ht="31">
      <c r="A645" s="26">
        <f>ROW(A644)</f>
        <v>644</v>
      </c>
      <c r="B645" s="26" t="s">
        <v>17651</v>
      </c>
      <c r="C645" s="30" t="str">
        <f>_xlfn.CONCAT(B645,"_mRNA : ",B645,"_mRNA")</f>
        <v>E6_3_1_5_mRNA : E6_3_1_5_mRNA</v>
      </c>
      <c r="D645" s="30" t="str">
        <f>_xlfn.CONCAT(B645," : ", B645)</f>
        <v>E6_3_1_5 : E6_3_1_5</v>
      </c>
      <c r="E645" s="5" t="str">
        <f>_xlfn.CONCAT(B645,"_mRNA : ",0)</f>
        <v>E6_3_1_5_mRNA : 0</v>
      </c>
      <c r="F645" s="5" t="str">
        <f>_xlfn.CONCAT(B645," : ", 0)</f>
        <v>E6_3_1_5 : 0</v>
      </c>
      <c r="G645" s="26" t="str">
        <f>_xlfn.CONCAT("0.00292 - (0.0093 * ",B645,"_mRNA)")</f>
        <v>0.00292 - (0.0093 * E6_3_1_5_mRNA)</v>
      </c>
      <c r="H645" s="26" t="str">
        <f>_xlfn.CONCAT("(0.278 * ",B645,"_mRNA)"," - (0.00000278 * ",B645,")")</f>
        <v>(0.278 * E6_3_1_5_mRNA) - (0.00000278 * E6_3_1_5)</v>
      </c>
      <c r="I645" s="26" t="str">
        <f>_xlfn.CONCAT("mRNA",A645,": -&gt; ",B645,"_mRNA | ",G645)</f>
        <v>mRNA644: -&gt; E6_3_1_5_mRNA | 0.00292 - (0.0093 * E6_3_1_5_mRNA)</v>
      </c>
      <c r="J645" s="26" t="str">
        <f>_xlfn.CONCAT("Peptide",A645,": -&gt; ",B645," | ",H645)</f>
        <v>Peptide644: -&gt; E6_3_1_5 | (0.278 * E6_3_1_5_mRNA) - (0.00000278 * E6_3_1_5)</v>
      </c>
    </row>
    <row r="646" spans="1:10" ht="31">
      <c r="A646" s="26">
        <f>ROW(A645)</f>
        <v>645</v>
      </c>
      <c r="B646" s="26" t="s">
        <v>17652</v>
      </c>
      <c r="C646" s="30" t="str">
        <f>_xlfn.CONCAT(B646,"_mRNA : ",B646,"_mRNA")</f>
        <v>E6_3_2_1_mRNA : E6_3_2_1_mRNA</v>
      </c>
      <c r="D646" s="30" t="str">
        <f>_xlfn.CONCAT(B646," : ", B646)</f>
        <v>E6_3_2_1 : E6_3_2_1</v>
      </c>
      <c r="E646" s="5" t="str">
        <f>_xlfn.CONCAT(B646,"_mRNA : ",0)</f>
        <v>E6_3_2_1_mRNA : 0</v>
      </c>
      <c r="F646" s="5" t="str">
        <f>_xlfn.CONCAT(B646," : ", 0)</f>
        <v>E6_3_2_1 : 0</v>
      </c>
      <c r="G646" s="26" t="str">
        <f>_xlfn.CONCAT("0.00292 - (0.0093 * ",B646,"_mRNA)")</f>
        <v>0.00292 - (0.0093 * E6_3_2_1_mRNA)</v>
      </c>
      <c r="H646" s="26" t="str">
        <f>_xlfn.CONCAT("(0.278 * ",B646,"_mRNA)"," - (0.00000278 * ",B646,")")</f>
        <v>(0.278 * E6_3_2_1_mRNA) - (0.00000278 * E6_3_2_1)</v>
      </c>
      <c r="I646" s="26" t="str">
        <f>_xlfn.CONCAT("mRNA",A646,": -&gt; ",B646,"_mRNA | ",G646)</f>
        <v>mRNA645: -&gt; E6_3_2_1_mRNA | 0.00292 - (0.0093 * E6_3_2_1_mRNA)</v>
      </c>
      <c r="J646" s="26" t="str">
        <f>_xlfn.CONCAT("Peptide",A646,": -&gt; ",B646," | ",H646)</f>
        <v>Peptide645: -&gt; E6_3_2_1 | (0.278 * E6_3_2_1_mRNA) - (0.00000278 * E6_3_2_1)</v>
      </c>
    </row>
    <row r="647" spans="1:10" ht="31">
      <c r="A647" s="26">
        <f>ROW(A646)</f>
        <v>646</v>
      </c>
      <c r="B647" s="26" t="s">
        <v>17653</v>
      </c>
      <c r="C647" s="30" t="str">
        <f>_xlfn.CONCAT(B647,"_mRNA : ",B647,"_mRNA")</f>
        <v>E6_3_2_10_mRNA : E6_3_2_10_mRNA</v>
      </c>
      <c r="D647" s="30" t="str">
        <f>_xlfn.CONCAT(B647," : ", B647)</f>
        <v>E6_3_2_10 : E6_3_2_10</v>
      </c>
      <c r="E647" s="5" t="str">
        <f>_xlfn.CONCAT(B647,"_mRNA : ",0)</f>
        <v>E6_3_2_10_mRNA : 0</v>
      </c>
      <c r="F647" s="5" t="str">
        <f>_xlfn.CONCAT(B647," : ", 0)</f>
        <v>E6_3_2_10 : 0</v>
      </c>
      <c r="G647" s="26" t="str">
        <f>_xlfn.CONCAT("0.00292 - (0.0093 * ",B647,"_mRNA)")</f>
        <v>0.00292 - (0.0093 * E6_3_2_10_mRNA)</v>
      </c>
      <c r="H647" s="26" t="str">
        <f>_xlfn.CONCAT("(0.278 * ",B647,"_mRNA)"," - (0.00000278 * ",B647,")")</f>
        <v>(0.278 * E6_3_2_10_mRNA) - (0.00000278 * E6_3_2_10)</v>
      </c>
      <c r="I647" s="26" t="str">
        <f>_xlfn.CONCAT("mRNA",A647,": -&gt; ",B647,"_mRNA | ",G647)</f>
        <v>mRNA646: -&gt; E6_3_2_10_mRNA | 0.00292 - (0.0093 * E6_3_2_10_mRNA)</v>
      </c>
      <c r="J647" s="26" t="str">
        <f>_xlfn.CONCAT("Peptide",A647,": -&gt; ",B647," | ",H647)</f>
        <v>Peptide646: -&gt; E6_3_2_10 | (0.278 * E6_3_2_10_mRNA) - (0.00000278 * E6_3_2_10)</v>
      </c>
    </row>
    <row r="648" spans="1:10" ht="31">
      <c r="A648" s="26">
        <f>ROW(A647)</f>
        <v>647</v>
      </c>
      <c r="B648" s="26" t="s">
        <v>17654</v>
      </c>
      <c r="C648" s="30" t="str">
        <f>_xlfn.CONCAT(B648,"_mRNA : ",B648,"_mRNA")</f>
        <v>E6_3_2_13_mRNA : E6_3_2_13_mRNA</v>
      </c>
      <c r="D648" s="30" t="str">
        <f>_xlfn.CONCAT(B648," : ", B648)</f>
        <v>E6_3_2_13 : E6_3_2_13</v>
      </c>
      <c r="E648" s="5" t="str">
        <f>_xlfn.CONCAT(B648,"_mRNA : ",0)</f>
        <v>E6_3_2_13_mRNA : 0</v>
      </c>
      <c r="F648" s="5" t="str">
        <f>_xlfn.CONCAT(B648," : ", 0)</f>
        <v>E6_3_2_13 : 0</v>
      </c>
      <c r="G648" s="26" t="str">
        <f>_xlfn.CONCAT("0.00292 - (0.0093 * ",B648,"_mRNA)")</f>
        <v>0.00292 - (0.0093 * E6_3_2_13_mRNA)</v>
      </c>
      <c r="H648" s="26" t="str">
        <f>_xlfn.CONCAT("(0.278 * ",B648,"_mRNA)"," - (0.00000278 * ",B648,")")</f>
        <v>(0.278 * E6_3_2_13_mRNA) - (0.00000278 * E6_3_2_13)</v>
      </c>
      <c r="I648" s="26" t="str">
        <f>_xlfn.CONCAT("mRNA",A648,": -&gt; ",B648,"_mRNA | ",G648)</f>
        <v>mRNA647: -&gt; E6_3_2_13_mRNA | 0.00292 - (0.0093 * E6_3_2_13_mRNA)</v>
      </c>
      <c r="J648" s="26" t="str">
        <f>_xlfn.CONCAT("Peptide",A648,": -&gt; ",B648," | ",H648)</f>
        <v>Peptide647: -&gt; E6_3_2_13 | (0.278 * E6_3_2_13_mRNA) - (0.00000278 * E6_3_2_13)</v>
      </c>
    </row>
    <row r="649" spans="1:10" ht="31">
      <c r="A649" s="26">
        <f>ROW(A648)</f>
        <v>648</v>
      </c>
      <c r="B649" s="26" t="s">
        <v>17655</v>
      </c>
      <c r="C649" s="30" t="str">
        <f>_xlfn.CONCAT(B649,"_mRNA : ",B649,"_mRNA")</f>
        <v>E6_3_2_17_mRNA : E6_3_2_17_mRNA</v>
      </c>
      <c r="D649" s="30" t="str">
        <f>_xlfn.CONCAT(B649," : ", B649)</f>
        <v>E6_3_2_17 : E6_3_2_17</v>
      </c>
      <c r="E649" s="5" t="str">
        <f>_xlfn.CONCAT(B649,"_mRNA : ",0)</f>
        <v>E6_3_2_17_mRNA : 0</v>
      </c>
      <c r="F649" s="5" t="str">
        <f>_xlfn.CONCAT(B649," : ", 0)</f>
        <v>E6_3_2_17 : 0</v>
      </c>
      <c r="G649" s="26" t="str">
        <f>_xlfn.CONCAT("0.00292 - (0.0093 * ",B649,"_mRNA)")</f>
        <v>0.00292 - (0.0093 * E6_3_2_17_mRNA)</v>
      </c>
      <c r="H649" s="26" t="str">
        <f>_xlfn.CONCAT("(0.278 * ",B649,"_mRNA)"," - (0.00000278 * ",B649,")")</f>
        <v>(0.278 * E6_3_2_17_mRNA) - (0.00000278 * E6_3_2_17)</v>
      </c>
      <c r="I649" s="26" t="str">
        <f>_xlfn.CONCAT("mRNA",A649,": -&gt; ",B649,"_mRNA | ",G649)</f>
        <v>mRNA648: -&gt; E6_3_2_17_mRNA | 0.00292 - (0.0093 * E6_3_2_17_mRNA)</v>
      </c>
      <c r="J649" s="26" t="str">
        <f>_xlfn.CONCAT("Peptide",A649,": -&gt; ",B649," | ",H649)</f>
        <v>Peptide648: -&gt; E6_3_2_17 | (0.278 * E6_3_2_17_mRNA) - (0.00000278 * E6_3_2_17)</v>
      </c>
    </row>
    <row r="650" spans="1:10" ht="31">
      <c r="A650" s="26">
        <f>ROW(A649)</f>
        <v>649</v>
      </c>
      <c r="B650" s="26" t="s">
        <v>17656</v>
      </c>
      <c r="C650" s="30" t="str">
        <f>_xlfn.CONCAT(B650,"_mRNA : ",B650,"_mRNA")</f>
        <v>E6_3_2_4_mRNA : E6_3_2_4_mRNA</v>
      </c>
      <c r="D650" s="30" t="str">
        <f>_xlfn.CONCAT(B650," : ", B650)</f>
        <v>E6_3_2_4 : E6_3_2_4</v>
      </c>
      <c r="E650" s="5" t="str">
        <f>_xlfn.CONCAT(B650,"_mRNA : ",0)</f>
        <v>E6_3_2_4_mRNA : 0</v>
      </c>
      <c r="F650" s="5" t="str">
        <f>_xlfn.CONCAT(B650," : ", 0)</f>
        <v>E6_3_2_4 : 0</v>
      </c>
      <c r="G650" s="26" t="str">
        <f>_xlfn.CONCAT("0.00292 - (0.0093 * ",B650,"_mRNA)")</f>
        <v>0.00292 - (0.0093 * E6_3_2_4_mRNA)</v>
      </c>
      <c r="H650" s="26" t="str">
        <f>_xlfn.CONCAT("(0.278 * ",B650,"_mRNA)"," - (0.00000278 * ",B650,")")</f>
        <v>(0.278 * E6_3_2_4_mRNA) - (0.00000278 * E6_3_2_4)</v>
      </c>
      <c r="I650" s="26" t="str">
        <f>_xlfn.CONCAT("mRNA",A650,": -&gt; ",B650,"_mRNA | ",G650)</f>
        <v>mRNA649: -&gt; E6_3_2_4_mRNA | 0.00292 - (0.0093 * E6_3_2_4_mRNA)</v>
      </c>
      <c r="J650" s="26" t="str">
        <f>_xlfn.CONCAT("Peptide",A650,": -&gt; ",B650," | ",H650)</f>
        <v>Peptide649: -&gt; E6_3_2_4 | (0.278 * E6_3_2_4_mRNA) - (0.00000278 * E6_3_2_4)</v>
      </c>
    </row>
    <row r="651" spans="1:10" ht="31">
      <c r="A651" s="26">
        <f>ROW(A650)</f>
        <v>650</v>
      </c>
      <c r="B651" s="26" t="s">
        <v>17657</v>
      </c>
      <c r="C651" s="30" t="str">
        <f>_xlfn.CONCAT(B651,"_mRNA : ",B651,"_mRNA")</f>
        <v>E6_3_2_49_mRNA : E6_3_2_49_mRNA</v>
      </c>
      <c r="D651" s="30" t="str">
        <f>_xlfn.CONCAT(B651," : ", B651)</f>
        <v>E6_3_2_49 : E6_3_2_49</v>
      </c>
      <c r="E651" s="5" t="str">
        <f>_xlfn.CONCAT(B651,"_mRNA : ",0)</f>
        <v>E6_3_2_49_mRNA : 0</v>
      </c>
      <c r="F651" s="5" t="str">
        <f>_xlfn.CONCAT(B651," : ", 0)</f>
        <v>E6_3_2_49 : 0</v>
      </c>
      <c r="G651" s="26" t="str">
        <f>_xlfn.CONCAT("0.00292 - (0.0093 * ",B651,"_mRNA)")</f>
        <v>0.00292 - (0.0093 * E6_3_2_49_mRNA)</v>
      </c>
      <c r="H651" s="26" t="str">
        <f>_xlfn.CONCAT("(0.278 * ",B651,"_mRNA)"," - (0.00000278 * ",B651,")")</f>
        <v>(0.278 * E6_3_2_49_mRNA) - (0.00000278 * E6_3_2_49)</v>
      </c>
      <c r="I651" s="26" t="str">
        <f>_xlfn.CONCAT("mRNA",A651,": -&gt; ",B651,"_mRNA | ",G651)</f>
        <v>mRNA650: -&gt; E6_3_2_49_mRNA | 0.00292 - (0.0093 * E6_3_2_49_mRNA)</v>
      </c>
      <c r="J651" s="26" t="str">
        <f>_xlfn.CONCAT("Peptide",A651,": -&gt; ",B651," | ",H651)</f>
        <v>Peptide650: -&gt; E6_3_2_49 | (0.278 * E6_3_2_49_mRNA) - (0.00000278 * E6_3_2_49)</v>
      </c>
    </row>
    <row r="652" spans="1:10" ht="31">
      <c r="A652" s="26">
        <f>ROW(A651)</f>
        <v>651</v>
      </c>
      <c r="B652" s="26" t="s">
        <v>17658</v>
      </c>
      <c r="C652" s="30" t="str">
        <f>_xlfn.CONCAT(B652,"_mRNA : ",B652,"_mRNA")</f>
        <v>E6_3_2_5_mRNA : E6_3_2_5_mRNA</v>
      </c>
      <c r="D652" s="30" t="str">
        <f>_xlfn.CONCAT(B652," : ", B652)</f>
        <v>E6_3_2_5 : E6_3_2_5</v>
      </c>
      <c r="E652" s="5" t="str">
        <f>_xlfn.CONCAT(B652,"_mRNA : ",0)</f>
        <v>E6_3_2_5_mRNA : 0</v>
      </c>
      <c r="F652" s="5" t="str">
        <f>_xlfn.CONCAT(B652," : ", 0)</f>
        <v>E6_3_2_5 : 0</v>
      </c>
      <c r="G652" s="26" t="str">
        <f>_xlfn.CONCAT("0.00292 - (0.0093 * ",B652,"_mRNA)")</f>
        <v>0.00292 - (0.0093 * E6_3_2_5_mRNA)</v>
      </c>
      <c r="H652" s="26" t="str">
        <f>_xlfn.CONCAT("(0.278 * ",B652,"_mRNA)"," - (0.00000278 * ",B652,")")</f>
        <v>(0.278 * E6_3_2_5_mRNA) - (0.00000278 * E6_3_2_5)</v>
      </c>
      <c r="I652" s="26" t="str">
        <f>_xlfn.CONCAT("mRNA",A652,": -&gt; ",B652,"_mRNA | ",G652)</f>
        <v>mRNA651: -&gt; E6_3_2_5_mRNA | 0.00292 - (0.0093 * E6_3_2_5_mRNA)</v>
      </c>
      <c r="J652" s="26" t="str">
        <f>_xlfn.CONCAT("Peptide",A652,": -&gt; ",B652," | ",H652)</f>
        <v>Peptide651: -&gt; E6_3_2_5 | (0.278 * E6_3_2_5_mRNA) - (0.00000278 * E6_3_2_5)</v>
      </c>
    </row>
    <row r="653" spans="1:10" ht="31">
      <c r="A653" s="26">
        <f>ROW(A652)</f>
        <v>652</v>
      </c>
      <c r="B653" s="26" t="s">
        <v>17659</v>
      </c>
      <c r="C653" s="30" t="str">
        <f>_xlfn.CONCAT(B653,"_mRNA : ",B653,"_mRNA")</f>
        <v>E6_3_2_6_mRNA : E6_3_2_6_mRNA</v>
      </c>
      <c r="D653" s="30" t="str">
        <f>_xlfn.CONCAT(B653," : ", B653)</f>
        <v>E6_3_2_6 : E6_3_2_6</v>
      </c>
      <c r="E653" s="5" t="str">
        <f>_xlfn.CONCAT(B653,"_mRNA : ",0)</f>
        <v>E6_3_2_6_mRNA : 0</v>
      </c>
      <c r="F653" s="5" t="str">
        <f>_xlfn.CONCAT(B653," : ", 0)</f>
        <v>E6_3_2_6 : 0</v>
      </c>
      <c r="G653" s="26" t="str">
        <f>_xlfn.CONCAT("0.00292 - (0.0093 * ",B653,"_mRNA)")</f>
        <v>0.00292 - (0.0093 * E6_3_2_6_mRNA)</v>
      </c>
      <c r="H653" s="26" t="str">
        <f>_xlfn.CONCAT("(0.278 * ",B653,"_mRNA)"," - (0.00000278 * ",B653,")")</f>
        <v>(0.278 * E6_3_2_6_mRNA) - (0.00000278 * E6_3_2_6)</v>
      </c>
      <c r="I653" s="26" t="str">
        <f>_xlfn.CONCAT("mRNA",A653,": -&gt; ",B653,"_mRNA | ",G653)</f>
        <v>mRNA652: -&gt; E6_3_2_6_mRNA | 0.00292 - (0.0093 * E6_3_2_6_mRNA)</v>
      </c>
      <c r="J653" s="26" t="str">
        <f>_xlfn.CONCAT("Peptide",A653,": -&gt; ",B653," | ",H653)</f>
        <v>Peptide652: -&gt; E6_3_2_6 | (0.278 * E6_3_2_6_mRNA) - (0.00000278 * E6_3_2_6)</v>
      </c>
    </row>
    <row r="654" spans="1:10" ht="31">
      <c r="A654" s="26">
        <f>ROW(A653)</f>
        <v>653</v>
      </c>
      <c r="B654" s="26" t="s">
        <v>17660</v>
      </c>
      <c r="C654" s="30" t="str">
        <f>_xlfn.CONCAT(B654,"_mRNA : ",B654,"_mRNA")</f>
        <v>E6_3_2_8_mRNA : E6_3_2_8_mRNA</v>
      </c>
      <c r="D654" s="30" t="str">
        <f>_xlfn.CONCAT(B654," : ", B654)</f>
        <v>E6_3_2_8 : E6_3_2_8</v>
      </c>
      <c r="E654" s="5" t="str">
        <f>_xlfn.CONCAT(B654,"_mRNA : ",0)</f>
        <v>E6_3_2_8_mRNA : 0</v>
      </c>
      <c r="F654" s="5" t="str">
        <f>_xlfn.CONCAT(B654," : ", 0)</f>
        <v>E6_3_2_8 : 0</v>
      </c>
      <c r="G654" s="26" t="str">
        <f>_xlfn.CONCAT("0.00292 - (0.0093 * ",B654,"_mRNA)")</f>
        <v>0.00292 - (0.0093 * E6_3_2_8_mRNA)</v>
      </c>
      <c r="H654" s="26" t="str">
        <f>_xlfn.CONCAT("(0.278 * ",B654,"_mRNA)"," - (0.00000278 * ",B654,")")</f>
        <v>(0.278 * E6_3_2_8_mRNA) - (0.00000278 * E6_3_2_8)</v>
      </c>
      <c r="I654" s="26" t="str">
        <f>_xlfn.CONCAT("mRNA",A654,": -&gt; ",B654,"_mRNA | ",G654)</f>
        <v>mRNA653: -&gt; E6_3_2_8_mRNA | 0.00292 - (0.0093 * E6_3_2_8_mRNA)</v>
      </c>
      <c r="J654" s="26" t="str">
        <f>_xlfn.CONCAT("Peptide",A654,": -&gt; ",B654," | ",H654)</f>
        <v>Peptide653: -&gt; E6_3_2_8 | (0.278 * E6_3_2_8_mRNA) - (0.00000278 * E6_3_2_8)</v>
      </c>
    </row>
    <row r="655" spans="1:10" ht="31">
      <c r="A655" s="26">
        <f>ROW(A654)</f>
        <v>654</v>
      </c>
      <c r="B655" s="26" t="s">
        <v>17661</v>
      </c>
      <c r="C655" s="30" t="str">
        <f>_xlfn.CONCAT(B655,"_mRNA : ",B655,"_mRNA")</f>
        <v>E6_3_2_9_mRNA : E6_3_2_9_mRNA</v>
      </c>
      <c r="D655" s="30" t="str">
        <f>_xlfn.CONCAT(B655," : ", B655)</f>
        <v>E6_3_2_9 : E6_3_2_9</v>
      </c>
      <c r="E655" s="5" t="str">
        <f>_xlfn.CONCAT(B655,"_mRNA : ",0)</f>
        <v>E6_3_2_9_mRNA : 0</v>
      </c>
      <c r="F655" s="5" t="str">
        <f>_xlfn.CONCAT(B655," : ", 0)</f>
        <v>E6_3_2_9 : 0</v>
      </c>
      <c r="G655" s="26" t="str">
        <f>_xlfn.CONCAT("0.00292 - (0.0093 * ",B655,"_mRNA)")</f>
        <v>0.00292 - (0.0093 * E6_3_2_9_mRNA)</v>
      </c>
      <c r="H655" s="26" t="str">
        <f>_xlfn.CONCAT("(0.278 * ",B655,"_mRNA)"," - (0.00000278 * ",B655,")")</f>
        <v>(0.278 * E6_3_2_9_mRNA) - (0.00000278 * E6_3_2_9)</v>
      </c>
      <c r="I655" s="26" t="str">
        <f>_xlfn.CONCAT("mRNA",A655,": -&gt; ",B655,"_mRNA | ",G655)</f>
        <v>mRNA654: -&gt; E6_3_2_9_mRNA | 0.00292 - (0.0093 * E6_3_2_9_mRNA)</v>
      </c>
      <c r="J655" s="26" t="str">
        <f>_xlfn.CONCAT("Peptide",A655,": -&gt; ",B655," | ",H655)</f>
        <v>Peptide654: -&gt; E6_3_2_9 | (0.278 * E6_3_2_9_mRNA) - (0.00000278 * E6_3_2_9)</v>
      </c>
    </row>
    <row r="656" spans="1:10" ht="31">
      <c r="A656" s="26">
        <f>ROW(A655)</f>
        <v>655</v>
      </c>
      <c r="B656" s="26" t="s">
        <v>17662</v>
      </c>
      <c r="C656" s="30" t="str">
        <f>_xlfn.CONCAT(B656,"_mRNA : ",B656,"_mRNA")</f>
        <v>E6_3_3_1_mRNA : E6_3_3_1_mRNA</v>
      </c>
      <c r="D656" s="30" t="str">
        <f>_xlfn.CONCAT(B656," : ", B656)</f>
        <v>E6_3_3_1 : E6_3_3_1</v>
      </c>
      <c r="E656" s="5" t="str">
        <f>_xlfn.CONCAT(B656,"_mRNA : ",0)</f>
        <v>E6_3_3_1_mRNA : 0</v>
      </c>
      <c r="F656" s="5" t="str">
        <f>_xlfn.CONCAT(B656," : ", 0)</f>
        <v>E6_3_3_1 : 0</v>
      </c>
      <c r="G656" s="26" t="str">
        <f>_xlfn.CONCAT("0.00292 - (0.0093 * ",B656,"_mRNA)")</f>
        <v>0.00292 - (0.0093 * E6_3_3_1_mRNA)</v>
      </c>
      <c r="H656" s="26" t="str">
        <f>_xlfn.CONCAT("(0.278 * ",B656,"_mRNA)"," - (0.00000278 * ",B656,")")</f>
        <v>(0.278 * E6_3_3_1_mRNA) - (0.00000278 * E6_3_3_1)</v>
      </c>
      <c r="I656" s="26" t="str">
        <f>_xlfn.CONCAT("mRNA",A656,": -&gt; ",B656,"_mRNA | ",G656)</f>
        <v>mRNA655: -&gt; E6_3_3_1_mRNA | 0.00292 - (0.0093 * E6_3_3_1_mRNA)</v>
      </c>
      <c r="J656" s="26" t="str">
        <f>_xlfn.CONCAT("Peptide",A656,": -&gt; ",B656," | ",H656)</f>
        <v>Peptide655: -&gt; E6_3_3_1 | (0.278 * E6_3_3_1_mRNA) - (0.00000278 * E6_3_3_1)</v>
      </c>
    </row>
    <row r="657" spans="1:10" ht="31">
      <c r="A657" s="26">
        <f>ROW(A656)</f>
        <v>656</v>
      </c>
      <c r="B657" s="26" t="s">
        <v>17663</v>
      </c>
      <c r="C657" s="30" t="str">
        <f>_xlfn.CONCAT(B657,"_mRNA : ",B657,"_mRNA")</f>
        <v>E6_3_3_2_mRNA : E6_3_3_2_mRNA</v>
      </c>
      <c r="D657" s="30" t="str">
        <f>_xlfn.CONCAT(B657," : ", B657)</f>
        <v>E6_3_3_2 : E6_3_3_2</v>
      </c>
      <c r="E657" s="5" t="str">
        <f>_xlfn.CONCAT(B657,"_mRNA : ",0)</f>
        <v>E6_3_3_2_mRNA : 0</v>
      </c>
      <c r="F657" s="5" t="str">
        <f>_xlfn.CONCAT(B657," : ", 0)</f>
        <v>E6_3_3_2 : 0</v>
      </c>
      <c r="G657" s="26" t="str">
        <f>_xlfn.CONCAT("0.00292 - (0.0093 * ",B657,"_mRNA)")</f>
        <v>0.00292 - (0.0093 * E6_3_3_2_mRNA)</v>
      </c>
      <c r="H657" s="26" t="str">
        <f>_xlfn.CONCAT("(0.278 * ",B657,"_mRNA)"," - (0.00000278 * ",B657,")")</f>
        <v>(0.278 * E6_3_3_2_mRNA) - (0.00000278 * E6_3_3_2)</v>
      </c>
      <c r="I657" s="26" t="str">
        <f>_xlfn.CONCAT("mRNA",A657,": -&gt; ",B657,"_mRNA | ",G657)</f>
        <v>mRNA656: -&gt; E6_3_3_2_mRNA | 0.00292 - (0.0093 * E6_3_3_2_mRNA)</v>
      </c>
      <c r="J657" s="26" t="str">
        <f>_xlfn.CONCAT("Peptide",A657,": -&gt; ",B657," | ",H657)</f>
        <v>Peptide656: -&gt; E6_3_3_2 | (0.278 * E6_3_3_2_mRNA) - (0.00000278 * E6_3_3_2)</v>
      </c>
    </row>
    <row r="658" spans="1:10" ht="31">
      <c r="A658" s="26">
        <f>ROW(A657)</f>
        <v>657</v>
      </c>
      <c r="B658" s="26" t="s">
        <v>17664</v>
      </c>
      <c r="C658" s="30" t="str">
        <f>_xlfn.CONCAT(B658,"_mRNA : ",B658,"_mRNA")</f>
        <v>E6_3_3_3_mRNA : E6_3_3_3_mRNA</v>
      </c>
      <c r="D658" s="30" t="str">
        <f>_xlfn.CONCAT(B658," : ", B658)</f>
        <v>E6_3_3_3 : E6_3_3_3</v>
      </c>
      <c r="E658" s="5" t="str">
        <f>_xlfn.CONCAT(B658,"_mRNA : ",0)</f>
        <v>E6_3_3_3_mRNA : 0</v>
      </c>
      <c r="F658" s="5" t="str">
        <f>_xlfn.CONCAT(B658," : ", 0)</f>
        <v>E6_3_3_3 : 0</v>
      </c>
      <c r="G658" s="26" t="str">
        <f>_xlfn.CONCAT("0.00292 - (0.0093 * ",B658,"_mRNA)")</f>
        <v>0.00292 - (0.0093 * E6_3_3_3_mRNA)</v>
      </c>
      <c r="H658" s="26" t="str">
        <f>_xlfn.CONCAT("(0.278 * ",B658,"_mRNA)"," - (0.00000278 * ",B658,")")</f>
        <v>(0.278 * E6_3_3_3_mRNA) - (0.00000278 * E6_3_3_3)</v>
      </c>
      <c r="I658" s="26" t="str">
        <f>_xlfn.CONCAT("mRNA",A658,": -&gt; ",B658,"_mRNA | ",G658)</f>
        <v>mRNA657: -&gt; E6_3_3_3_mRNA | 0.00292 - (0.0093 * E6_3_3_3_mRNA)</v>
      </c>
      <c r="J658" s="26" t="str">
        <f>_xlfn.CONCAT("Peptide",A658,": -&gt; ",B658," | ",H658)</f>
        <v>Peptide657: -&gt; E6_3_3_3 | (0.278 * E6_3_3_3_mRNA) - (0.00000278 * E6_3_3_3)</v>
      </c>
    </row>
    <row r="659" spans="1:10" ht="31">
      <c r="A659" s="26">
        <f>ROW(A658)</f>
        <v>658</v>
      </c>
      <c r="B659" s="26" t="s">
        <v>17665</v>
      </c>
      <c r="C659" s="30" t="str">
        <f>_xlfn.CONCAT(B659,"_mRNA : ",B659,"_mRNA")</f>
        <v>E6_3_4_13_mRNA : E6_3_4_13_mRNA</v>
      </c>
      <c r="D659" s="30" t="str">
        <f>_xlfn.CONCAT(B659," : ", B659)</f>
        <v>E6_3_4_13 : E6_3_4_13</v>
      </c>
      <c r="E659" s="5" t="str">
        <f>_xlfn.CONCAT(B659,"_mRNA : ",0)</f>
        <v>E6_3_4_13_mRNA : 0</v>
      </c>
      <c r="F659" s="5" t="str">
        <f>_xlfn.CONCAT(B659," : ", 0)</f>
        <v>E6_3_4_13 : 0</v>
      </c>
      <c r="G659" s="26" t="str">
        <f>_xlfn.CONCAT("0.00292 - (0.0093 * ",B659,"_mRNA)")</f>
        <v>0.00292 - (0.0093 * E6_3_4_13_mRNA)</v>
      </c>
      <c r="H659" s="26" t="str">
        <f>_xlfn.CONCAT("(0.278 * ",B659,"_mRNA)"," - (0.00000278 * ",B659,")")</f>
        <v>(0.278 * E6_3_4_13_mRNA) - (0.00000278 * E6_3_4_13)</v>
      </c>
      <c r="I659" s="26" t="str">
        <f>_xlfn.CONCAT("mRNA",A659,": -&gt; ",B659,"_mRNA | ",G659)</f>
        <v>mRNA658: -&gt; E6_3_4_13_mRNA | 0.00292 - (0.0093 * E6_3_4_13_mRNA)</v>
      </c>
      <c r="J659" s="26" t="str">
        <f>_xlfn.CONCAT("Peptide",A659,": -&gt; ",B659," | ",H659)</f>
        <v>Peptide658: -&gt; E6_3_4_13 | (0.278 * E6_3_4_13_mRNA) - (0.00000278 * E6_3_4_13)</v>
      </c>
    </row>
    <row r="660" spans="1:10" ht="31">
      <c r="A660" s="26">
        <f>ROW(A659)</f>
        <v>659</v>
      </c>
      <c r="B660" s="26" t="s">
        <v>17666</v>
      </c>
      <c r="C660" s="30" t="str">
        <f>_xlfn.CONCAT(B660,"_mRNA : ",B660,"_mRNA")</f>
        <v>E6_3_4_14_mRNA : E6_3_4_14_mRNA</v>
      </c>
      <c r="D660" s="30" t="str">
        <f>_xlfn.CONCAT(B660," : ", B660)</f>
        <v>E6_3_4_14 : E6_3_4_14</v>
      </c>
      <c r="E660" s="5" t="str">
        <f>_xlfn.CONCAT(B660,"_mRNA : ",0)</f>
        <v>E6_3_4_14_mRNA : 0</v>
      </c>
      <c r="F660" s="5" t="str">
        <f>_xlfn.CONCAT(B660," : ", 0)</f>
        <v>E6_3_4_14 : 0</v>
      </c>
      <c r="G660" s="26" t="str">
        <f>_xlfn.CONCAT("0.00292 - (0.0093 * ",B660,"_mRNA)")</f>
        <v>0.00292 - (0.0093 * E6_3_4_14_mRNA)</v>
      </c>
      <c r="H660" s="26" t="str">
        <f>_xlfn.CONCAT("(0.278 * ",B660,"_mRNA)"," - (0.00000278 * ",B660,")")</f>
        <v>(0.278 * E6_3_4_14_mRNA) - (0.00000278 * E6_3_4_14)</v>
      </c>
      <c r="I660" s="26" t="str">
        <f>_xlfn.CONCAT("mRNA",A660,": -&gt; ",B660,"_mRNA | ",G660)</f>
        <v>mRNA659: -&gt; E6_3_4_14_mRNA | 0.00292 - (0.0093 * E6_3_4_14_mRNA)</v>
      </c>
      <c r="J660" s="26" t="str">
        <f>_xlfn.CONCAT("Peptide",A660,": -&gt; ",B660," | ",H660)</f>
        <v>Peptide659: -&gt; E6_3_4_14 | (0.278 * E6_3_4_14_mRNA) - (0.00000278 * E6_3_4_14)</v>
      </c>
    </row>
    <row r="661" spans="1:10" ht="31">
      <c r="A661" s="26">
        <f>ROW(A660)</f>
        <v>660</v>
      </c>
      <c r="B661" s="26" t="s">
        <v>17667</v>
      </c>
      <c r="C661" s="30" t="str">
        <f>_xlfn.CONCAT(B661,"_mRNA : ",B661,"_mRNA")</f>
        <v>E6_3_4_15_mRNA : E6_3_4_15_mRNA</v>
      </c>
      <c r="D661" s="30" t="str">
        <f>_xlfn.CONCAT(B661," : ", B661)</f>
        <v>E6_3_4_15 : E6_3_4_15</v>
      </c>
      <c r="E661" s="5" t="str">
        <f>_xlfn.CONCAT(B661,"_mRNA : ",0)</f>
        <v>E6_3_4_15_mRNA : 0</v>
      </c>
      <c r="F661" s="5" t="str">
        <f>_xlfn.CONCAT(B661," : ", 0)</f>
        <v>E6_3_4_15 : 0</v>
      </c>
      <c r="G661" s="26" t="str">
        <f>_xlfn.CONCAT("0.00292 - (0.0093 * ",B661,"_mRNA)")</f>
        <v>0.00292 - (0.0093 * E6_3_4_15_mRNA)</v>
      </c>
      <c r="H661" s="26" t="str">
        <f>_xlfn.CONCAT("(0.278 * ",B661,"_mRNA)"," - (0.00000278 * ",B661,")")</f>
        <v>(0.278 * E6_3_4_15_mRNA) - (0.00000278 * E6_3_4_15)</v>
      </c>
      <c r="I661" s="26" t="str">
        <f>_xlfn.CONCAT("mRNA",A661,": -&gt; ",B661,"_mRNA | ",G661)</f>
        <v>mRNA660: -&gt; E6_3_4_15_mRNA | 0.00292 - (0.0093 * E6_3_4_15_mRNA)</v>
      </c>
      <c r="J661" s="26" t="str">
        <f>_xlfn.CONCAT("Peptide",A661,": -&gt; ",B661," | ",H661)</f>
        <v>Peptide660: -&gt; E6_3_4_15 | (0.278 * E6_3_4_15_mRNA) - (0.00000278 * E6_3_4_15)</v>
      </c>
    </row>
    <row r="662" spans="1:10" ht="31">
      <c r="A662" s="26">
        <f>ROW(A661)</f>
        <v>661</v>
      </c>
      <c r="B662" s="26" t="s">
        <v>17668</v>
      </c>
      <c r="C662" s="30" t="str">
        <f>_xlfn.CONCAT(B662,"_mRNA : ",B662,"_mRNA")</f>
        <v>E6_3_4_18_mRNA : E6_3_4_18_mRNA</v>
      </c>
      <c r="D662" s="30" t="str">
        <f>_xlfn.CONCAT(B662," : ", B662)</f>
        <v>E6_3_4_18 : E6_3_4_18</v>
      </c>
      <c r="E662" s="5" t="str">
        <f>_xlfn.CONCAT(B662,"_mRNA : ",0)</f>
        <v>E6_3_4_18_mRNA : 0</v>
      </c>
      <c r="F662" s="5" t="str">
        <f>_xlfn.CONCAT(B662," : ", 0)</f>
        <v>E6_3_4_18 : 0</v>
      </c>
      <c r="G662" s="26" t="str">
        <f>_xlfn.CONCAT("0.00292 - (0.0093 * ",B662,"_mRNA)")</f>
        <v>0.00292 - (0.0093 * E6_3_4_18_mRNA)</v>
      </c>
      <c r="H662" s="26" t="str">
        <f>_xlfn.CONCAT("(0.278 * ",B662,"_mRNA)"," - (0.00000278 * ",B662,")")</f>
        <v>(0.278 * E6_3_4_18_mRNA) - (0.00000278 * E6_3_4_18)</v>
      </c>
      <c r="I662" s="26" t="str">
        <f>_xlfn.CONCAT("mRNA",A662,": -&gt; ",B662,"_mRNA | ",G662)</f>
        <v>mRNA661: -&gt; E6_3_4_18_mRNA | 0.00292 - (0.0093 * E6_3_4_18_mRNA)</v>
      </c>
      <c r="J662" s="26" t="str">
        <f>_xlfn.CONCAT("Peptide",A662,": -&gt; ",B662," | ",H662)</f>
        <v>Peptide661: -&gt; E6_3_4_18 | (0.278 * E6_3_4_18_mRNA) - (0.00000278 * E6_3_4_18)</v>
      </c>
    </row>
    <row r="663" spans="1:10" ht="31">
      <c r="A663" s="26">
        <f>ROW(A662)</f>
        <v>662</v>
      </c>
      <c r="B663" s="26" t="s">
        <v>17669</v>
      </c>
      <c r="C663" s="30" t="str">
        <f>_xlfn.CONCAT(B663,"_mRNA : ",B663,"_mRNA")</f>
        <v>E6_3_4_19_mRNA : E6_3_4_19_mRNA</v>
      </c>
      <c r="D663" s="30" t="str">
        <f>_xlfn.CONCAT(B663," : ", B663)</f>
        <v>E6_3_4_19 : E6_3_4_19</v>
      </c>
      <c r="E663" s="5" t="str">
        <f>_xlfn.CONCAT(B663,"_mRNA : ",0)</f>
        <v>E6_3_4_19_mRNA : 0</v>
      </c>
      <c r="F663" s="5" t="str">
        <f>_xlfn.CONCAT(B663," : ", 0)</f>
        <v>E6_3_4_19 : 0</v>
      </c>
      <c r="G663" s="26" t="str">
        <f>_xlfn.CONCAT("0.00292 - (0.0093 * ",B663,"_mRNA)")</f>
        <v>0.00292 - (0.0093 * E6_3_4_19_mRNA)</v>
      </c>
      <c r="H663" s="26" t="str">
        <f>_xlfn.CONCAT("(0.278 * ",B663,"_mRNA)"," - (0.00000278 * ",B663,")")</f>
        <v>(0.278 * E6_3_4_19_mRNA) - (0.00000278 * E6_3_4_19)</v>
      </c>
      <c r="I663" s="26" t="str">
        <f>_xlfn.CONCAT("mRNA",A663,": -&gt; ",B663,"_mRNA | ",G663)</f>
        <v>mRNA662: -&gt; E6_3_4_19_mRNA | 0.00292 - (0.0093 * E6_3_4_19_mRNA)</v>
      </c>
      <c r="J663" s="26" t="str">
        <f>_xlfn.CONCAT("Peptide",A663,": -&gt; ",B663," | ",H663)</f>
        <v>Peptide662: -&gt; E6_3_4_19 | (0.278 * E6_3_4_19_mRNA) - (0.00000278 * E6_3_4_19)</v>
      </c>
    </row>
    <row r="664" spans="1:10" ht="31">
      <c r="A664" s="26">
        <f>ROW(A663)</f>
        <v>663</v>
      </c>
      <c r="B664" s="26" t="s">
        <v>17670</v>
      </c>
      <c r="C664" s="30" t="str">
        <f>_xlfn.CONCAT(B664,"_mRNA : ",B664,"_mRNA")</f>
        <v>E6_3_4_2_mRNA : E6_3_4_2_mRNA</v>
      </c>
      <c r="D664" s="30" t="str">
        <f>_xlfn.CONCAT(B664," : ", B664)</f>
        <v>E6_3_4_2 : E6_3_4_2</v>
      </c>
      <c r="E664" s="5" t="str">
        <f>_xlfn.CONCAT(B664,"_mRNA : ",0)</f>
        <v>E6_3_4_2_mRNA : 0</v>
      </c>
      <c r="F664" s="5" t="str">
        <f>_xlfn.CONCAT(B664," : ", 0)</f>
        <v>E6_3_4_2 : 0</v>
      </c>
      <c r="G664" s="26" t="str">
        <f>_xlfn.CONCAT("0.00292 - (0.0093 * ",B664,"_mRNA)")</f>
        <v>0.00292 - (0.0093 * E6_3_4_2_mRNA)</v>
      </c>
      <c r="H664" s="26" t="str">
        <f>_xlfn.CONCAT("(0.278 * ",B664,"_mRNA)"," - (0.00000278 * ",B664,")")</f>
        <v>(0.278 * E6_3_4_2_mRNA) - (0.00000278 * E6_3_4_2)</v>
      </c>
      <c r="I664" s="26" t="str">
        <f>_xlfn.CONCAT("mRNA",A664,": -&gt; ",B664,"_mRNA | ",G664)</f>
        <v>mRNA663: -&gt; E6_3_4_2_mRNA | 0.00292 - (0.0093 * E6_3_4_2_mRNA)</v>
      </c>
      <c r="J664" s="26" t="str">
        <f>_xlfn.CONCAT("Peptide",A664,": -&gt; ",B664," | ",H664)</f>
        <v>Peptide663: -&gt; E6_3_4_2 | (0.278 * E6_3_4_2_mRNA) - (0.00000278 * E6_3_4_2)</v>
      </c>
    </row>
    <row r="665" spans="1:10" ht="31">
      <c r="A665" s="26">
        <f>ROW(A664)</f>
        <v>664</v>
      </c>
      <c r="B665" s="26" t="s">
        <v>17671</v>
      </c>
      <c r="C665" s="30" t="str">
        <f>_xlfn.CONCAT(B665,"_mRNA : ",B665,"_mRNA")</f>
        <v>E6_3_4_20_mRNA : E6_3_4_20_mRNA</v>
      </c>
      <c r="D665" s="30" t="str">
        <f>_xlfn.CONCAT(B665," : ", B665)</f>
        <v>E6_3_4_20 : E6_3_4_20</v>
      </c>
      <c r="E665" s="5" t="str">
        <f>_xlfn.CONCAT(B665,"_mRNA : ",0)</f>
        <v>E6_3_4_20_mRNA : 0</v>
      </c>
      <c r="F665" s="5" t="str">
        <f>_xlfn.CONCAT(B665," : ", 0)</f>
        <v>E6_3_4_20 : 0</v>
      </c>
      <c r="G665" s="26" t="str">
        <f>_xlfn.CONCAT("0.00292 - (0.0093 * ",B665,"_mRNA)")</f>
        <v>0.00292 - (0.0093 * E6_3_4_20_mRNA)</v>
      </c>
      <c r="H665" s="26" t="str">
        <f>_xlfn.CONCAT("(0.278 * ",B665,"_mRNA)"," - (0.00000278 * ",B665,")")</f>
        <v>(0.278 * E6_3_4_20_mRNA) - (0.00000278 * E6_3_4_20)</v>
      </c>
      <c r="I665" s="26" t="str">
        <f>_xlfn.CONCAT("mRNA",A665,": -&gt; ",B665,"_mRNA | ",G665)</f>
        <v>mRNA664: -&gt; E6_3_4_20_mRNA | 0.00292 - (0.0093 * E6_3_4_20_mRNA)</v>
      </c>
      <c r="J665" s="26" t="str">
        <f>_xlfn.CONCAT("Peptide",A665,": -&gt; ",B665," | ",H665)</f>
        <v>Peptide664: -&gt; E6_3_4_20 | (0.278 * E6_3_4_20_mRNA) - (0.00000278 * E6_3_4_20)</v>
      </c>
    </row>
    <row r="666" spans="1:10" ht="31">
      <c r="A666" s="26">
        <f>ROW(A665)</f>
        <v>665</v>
      </c>
      <c r="B666" s="26" t="s">
        <v>17672</v>
      </c>
      <c r="C666" s="30" t="str">
        <f>_xlfn.CONCAT(B666,"_mRNA : ",B666,"_mRNA")</f>
        <v>E6_3_4_21_mRNA : E6_3_4_21_mRNA</v>
      </c>
      <c r="D666" s="30" t="str">
        <f>_xlfn.CONCAT(B666," : ", B666)</f>
        <v>E6_3_4_21 : E6_3_4_21</v>
      </c>
      <c r="E666" s="5" t="str">
        <f>_xlfn.CONCAT(B666,"_mRNA : ",0)</f>
        <v>E6_3_4_21_mRNA : 0</v>
      </c>
      <c r="F666" s="5" t="str">
        <f>_xlfn.CONCAT(B666," : ", 0)</f>
        <v>E6_3_4_21 : 0</v>
      </c>
      <c r="G666" s="26" t="str">
        <f>_xlfn.CONCAT("0.00292 - (0.0093 * ",B666,"_mRNA)")</f>
        <v>0.00292 - (0.0093 * E6_3_4_21_mRNA)</v>
      </c>
      <c r="H666" s="26" t="str">
        <f>_xlfn.CONCAT("(0.278 * ",B666,"_mRNA)"," - (0.00000278 * ",B666,")")</f>
        <v>(0.278 * E6_3_4_21_mRNA) - (0.00000278 * E6_3_4_21)</v>
      </c>
      <c r="I666" s="26" t="str">
        <f>_xlfn.CONCAT("mRNA",A666,": -&gt; ",B666,"_mRNA | ",G666)</f>
        <v>mRNA665: -&gt; E6_3_4_21_mRNA | 0.00292 - (0.0093 * E6_3_4_21_mRNA)</v>
      </c>
      <c r="J666" s="26" t="str">
        <f>_xlfn.CONCAT("Peptide",A666,": -&gt; ",B666," | ",H666)</f>
        <v>Peptide665: -&gt; E6_3_4_21 | (0.278 * E6_3_4_21_mRNA) - (0.00000278 * E6_3_4_21)</v>
      </c>
    </row>
    <row r="667" spans="1:10" ht="31">
      <c r="A667" s="26">
        <f>ROW(A666)</f>
        <v>666</v>
      </c>
      <c r="B667" s="26" t="s">
        <v>17673</v>
      </c>
      <c r="C667" s="30" t="str">
        <f>_xlfn.CONCAT(B667,"_mRNA : ",B667,"_mRNA")</f>
        <v>E6_3_4_4_mRNA : E6_3_4_4_mRNA</v>
      </c>
      <c r="D667" s="30" t="str">
        <f>_xlfn.CONCAT(B667," : ", B667)</f>
        <v>E6_3_4_4 : E6_3_4_4</v>
      </c>
      <c r="E667" s="5" t="str">
        <f>_xlfn.CONCAT(B667,"_mRNA : ",0)</f>
        <v>E6_3_4_4_mRNA : 0</v>
      </c>
      <c r="F667" s="5" t="str">
        <f>_xlfn.CONCAT(B667," : ", 0)</f>
        <v>E6_3_4_4 : 0</v>
      </c>
      <c r="G667" s="26" t="str">
        <f>_xlfn.CONCAT("0.00292 - (0.0093 * ",B667,"_mRNA)")</f>
        <v>0.00292 - (0.0093 * E6_3_4_4_mRNA)</v>
      </c>
      <c r="H667" s="26" t="str">
        <f>_xlfn.CONCAT("(0.278 * ",B667,"_mRNA)"," - (0.00000278 * ",B667,")")</f>
        <v>(0.278 * E6_3_4_4_mRNA) - (0.00000278 * E6_3_4_4)</v>
      </c>
      <c r="I667" s="26" t="str">
        <f>_xlfn.CONCAT("mRNA",A667,": -&gt; ",B667,"_mRNA | ",G667)</f>
        <v>mRNA666: -&gt; E6_3_4_4_mRNA | 0.00292 - (0.0093 * E6_3_4_4_mRNA)</v>
      </c>
      <c r="J667" s="26" t="str">
        <f>_xlfn.CONCAT("Peptide",A667,": -&gt; ",B667," | ",H667)</f>
        <v>Peptide666: -&gt; E6_3_4_4 | (0.278 * E6_3_4_4_mRNA) - (0.00000278 * E6_3_4_4)</v>
      </c>
    </row>
    <row r="668" spans="1:10" ht="31">
      <c r="A668" s="26">
        <f>ROW(A667)</f>
        <v>667</v>
      </c>
      <c r="B668" s="26" t="s">
        <v>17674</v>
      </c>
      <c r="C668" s="30" t="str">
        <f>_xlfn.CONCAT(B668,"_mRNA : ",B668,"_mRNA")</f>
        <v>E6_3_4_5_mRNA : E6_3_4_5_mRNA</v>
      </c>
      <c r="D668" s="30" t="str">
        <f>_xlfn.CONCAT(B668," : ", B668)</f>
        <v>E6_3_4_5 : E6_3_4_5</v>
      </c>
      <c r="E668" s="5" t="str">
        <f>_xlfn.CONCAT(B668,"_mRNA : ",0)</f>
        <v>E6_3_4_5_mRNA : 0</v>
      </c>
      <c r="F668" s="5" t="str">
        <f>_xlfn.CONCAT(B668," : ", 0)</f>
        <v>E6_3_4_5 : 0</v>
      </c>
      <c r="G668" s="26" t="str">
        <f>_xlfn.CONCAT("0.00292 - (0.0093 * ",B668,"_mRNA)")</f>
        <v>0.00292 - (0.0093 * E6_3_4_5_mRNA)</v>
      </c>
      <c r="H668" s="26" t="str">
        <f>_xlfn.CONCAT("(0.278 * ",B668,"_mRNA)"," - (0.00000278 * ",B668,")")</f>
        <v>(0.278 * E6_3_4_5_mRNA) - (0.00000278 * E6_3_4_5)</v>
      </c>
      <c r="I668" s="26" t="str">
        <f>_xlfn.CONCAT("mRNA",A668,": -&gt; ",B668,"_mRNA | ",G668)</f>
        <v>mRNA667: -&gt; E6_3_4_5_mRNA | 0.00292 - (0.0093 * E6_3_4_5_mRNA)</v>
      </c>
      <c r="J668" s="26" t="str">
        <f>_xlfn.CONCAT("Peptide",A668,": -&gt; ",B668," | ",H668)</f>
        <v>Peptide667: -&gt; E6_3_4_5 | (0.278 * E6_3_4_5_mRNA) - (0.00000278 * E6_3_4_5)</v>
      </c>
    </row>
    <row r="669" spans="1:10" ht="31">
      <c r="A669" s="26">
        <f>ROW(A668)</f>
        <v>668</v>
      </c>
      <c r="B669" s="26" t="s">
        <v>17675</v>
      </c>
      <c r="C669" s="30" t="str">
        <f>_xlfn.CONCAT(B669,"_mRNA : ",B669,"_mRNA")</f>
        <v>E6_3_5_2_mRNA : E6_3_5_2_mRNA</v>
      </c>
      <c r="D669" s="30" t="str">
        <f>_xlfn.CONCAT(B669," : ", B669)</f>
        <v>E6_3_5_2 : E6_3_5_2</v>
      </c>
      <c r="E669" s="5" t="str">
        <f>_xlfn.CONCAT(B669,"_mRNA : ",0)</f>
        <v>E6_3_5_2_mRNA : 0</v>
      </c>
      <c r="F669" s="5" t="str">
        <f>_xlfn.CONCAT(B669," : ", 0)</f>
        <v>E6_3_5_2 : 0</v>
      </c>
      <c r="G669" s="26" t="str">
        <f>_xlfn.CONCAT("0.00292 - (0.0093 * ",B669,"_mRNA)")</f>
        <v>0.00292 - (0.0093 * E6_3_5_2_mRNA)</v>
      </c>
      <c r="H669" s="26" t="str">
        <f>_xlfn.CONCAT("(0.278 * ",B669,"_mRNA)"," - (0.00000278 * ",B669,")")</f>
        <v>(0.278 * E6_3_5_2_mRNA) - (0.00000278 * E6_3_5_2)</v>
      </c>
      <c r="I669" s="26" t="str">
        <f>_xlfn.CONCAT("mRNA",A669,": -&gt; ",B669,"_mRNA | ",G669)</f>
        <v>mRNA668: -&gt; E6_3_5_2_mRNA | 0.00292 - (0.0093 * E6_3_5_2_mRNA)</v>
      </c>
      <c r="J669" s="26" t="str">
        <f>_xlfn.CONCAT("Peptide",A669,": -&gt; ",B669," | ",H669)</f>
        <v>Peptide668: -&gt; E6_3_5_2 | (0.278 * E6_3_5_2_mRNA) - (0.00000278 * E6_3_5_2)</v>
      </c>
    </row>
    <row r="670" spans="1:10" ht="31">
      <c r="A670" s="26">
        <f>ROW(A669)</f>
        <v>669</v>
      </c>
      <c r="B670" s="26" t="s">
        <v>17676</v>
      </c>
      <c r="C670" s="30" t="str">
        <f>_xlfn.CONCAT(B670,"_mRNA : ",B670,"_mRNA")</f>
        <v>E6_3_5_3_mRNA : E6_3_5_3_mRNA</v>
      </c>
      <c r="D670" s="30" t="str">
        <f>_xlfn.CONCAT(B670," : ", B670)</f>
        <v>E6_3_5_3 : E6_3_5_3</v>
      </c>
      <c r="E670" s="5" t="str">
        <f>_xlfn.CONCAT(B670,"_mRNA : ",0)</f>
        <v>E6_3_5_3_mRNA : 0</v>
      </c>
      <c r="F670" s="5" t="str">
        <f>_xlfn.CONCAT(B670," : ", 0)</f>
        <v>E6_3_5_3 : 0</v>
      </c>
      <c r="G670" s="26" t="str">
        <f>_xlfn.CONCAT("0.00292 - (0.0093 * ",B670,"_mRNA)")</f>
        <v>0.00292 - (0.0093 * E6_3_5_3_mRNA)</v>
      </c>
      <c r="H670" s="26" t="str">
        <f>_xlfn.CONCAT("(0.278 * ",B670,"_mRNA)"," - (0.00000278 * ",B670,")")</f>
        <v>(0.278 * E6_3_5_3_mRNA) - (0.00000278 * E6_3_5_3)</v>
      </c>
      <c r="I670" s="26" t="str">
        <f>_xlfn.CONCAT("mRNA",A670,": -&gt; ",B670,"_mRNA | ",G670)</f>
        <v>mRNA669: -&gt; E6_3_5_3_mRNA | 0.00292 - (0.0093 * E6_3_5_3_mRNA)</v>
      </c>
      <c r="J670" s="26" t="str">
        <f>_xlfn.CONCAT("Peptide",A670,": -&gt; ",B670," | ",H670)</f>
        <v>Peptide669: -&gt; E6_3_5_3 | (0.278 * E6_3_5_3_mRNA) - (0.00000278 * E6_3_5_3)</v>
      </c>
    </row>
    <row r="671" spans="1:10" ht="31">
      <c r="A671" s="26">
        <f>ROW(A670)</f>
        <v>670</v>
      </c>
      <c r="B671" s="26" t="s">
        <v>17677</v>
      </c>
      <c r="C671" s="30" t="str">
        <f>_xlfn.CONCAT(B671,"_mRNA : ",B671,"_mRNA")</f>
        <v>E6_3_5_4_mRNA : E6_3_5_4_mRNA</v>
      </c>
      <c r="D671" s="30" t="str">
        <f>_xlfn.CONCAT(B671," : ", B671)</f>
        <v>E6_3_5_4 : E6_3_5_4</v>
      </c>
      <c r="E671" s="5" t="str">
        <f>_xlfn.CONCAT(B671,"_mRNA : ",0)</f>
        <v>E6_3_5_4_mRNA : 0</v>
      </c>
      <c r="F671" s="5" t="str">
        <f>_xlfn.CONCAT(B671," : ", 0)</f>
        <v>E6_3_5_4 : 0</v>
      </c>
      <c r="G671" s="26" t="str">
        <f>_xlfn.CONCAT("0.00292 - (0.0093 * ",B671,"_mRNA)")</f>
        <v>0.00292 - (0.0093 * E6_3_5_4_mRNA)</v>
      </c>
      <c r="H671" s="26" t="str">
        <f>_xlfn.CONCAT("(0.278 * ",B671,"_mRNA)"," - (0.00000278 * ",B671,")")</f>
        <v>(0.278 * E6_3_5_4_mRNA) - (0.00000278 * E6_3_5_4)</v>
      </c>
      <c r="I671" s="26" t="str">
        <f>_xlfn.CONCAT("mRNA",A671,": -&gt; ",B671,"_mRNA | ",G671)</f>
        <v>mRNA670: -&gt; E6_3_5_4_mRNA | 0.00292 - (0.0093 * E6_3_5_4_mRNA)</v>
      </c>
      <c r="J671" s="26" t="str">
        <f>_xlfn.CONCAT("Peptide",A671,": -&gt; ",B671," | ",H671)</f>
        <v>Peptide670: -&gt; E6_3_5_4 | (0.278 * E6_3_5_4_mRNA) - (0.00000278 * E6_3_5_4)</v>
      </c>
    </row>
    <row r="672" spans="1:10" ht="31">
      <c r="A672" s="26">
        <f>ROW(A671)</f>
        <v>671</v>
      </c>
      <c r="B672" s="26" t="s">
        <v>17678</v>
      </c>
      <c r="C672" s="30" t="str">
        <f>_xlfn.CONCAT(B672,"_mRNA : ",B672,"_mRNA")</f>
        <v>E6_3_5_5_mRNA : E6_3_5_5_mRNA</v>
      </c>
      <c r="D672" s="30" t="str">
        <f>_xlfn.CONCAT(B672," : ", B672)</f>
        <v>E6_3_5_5 : E6_3_5_5</v>
      </c>
      <c r="E672" s="5" t="str">
        <f>_xlfn.CONCAT(B672,"_mRNA : ",0)</f>
        <v>E6_3_5_5_mRNA : 0</v>
      </c>
      <c r="F672" s="5" t="str">
        <f>_xlfn.CONCAT(B672," : ", 0)</f>
        <v>E6_3_5_5 : 0</v>
      </c>
      <c r="G672" s="26" t="str">
        <f>_xlfn.CONCAT("0.00292 - (0.0093 * ",B672,"_mRNA)")</f>
        <v>0.00292 - (0.0093 * E6_3_5_5_mRNA)</v>
      </c>
      <c r="H672" s="26" t="str">
        <f>_xlfn.CONCAT("(0.278 * ",B672,"_mRNA)"," - (0.00000278 * ",B672,")")</f>
        <v>(0.278 * E6_3_5_5_mRNA) - (0.00000278 * E6_3_5_5)</v>
      </c>
      <c r="I672" s="26" t="str">
        <f>_xlfn.CONCAT("mRNA",A672,": -&gt; ",B672,"_mRNA | ",G672)</f>
        <v>mRNA671: -&gt; E6_3_5_5_mRNA | 0.00292 - (0.0093 * E6_3_5_5_mRNA)</v>
      </c>
      <c r="J672" s="26" t="str">
        <f>_xlfn.CONCAT("Peptide",A672,": -&gt; ",B672," | ",H672)</f>
        <v>Peptide671: -&gt; E6_3_5_5 | (0.278 * E6_3_5_5_mRNA) - (0.00000278 * E6_3_5_5)</v>
      </c>
    </row>
    <row r="673" spans="1:10" ht="31">
      <c r="A673" s="26">
        <f>ROW(A672)</f>
        <v>672</v>
      </c>
      <c r="B673" s="26" t="s">
        <v>17679</v>
      </c>
      <c r="C673" s="30" t="str">
        <f>_xlfn.CONCAT(B673,"_mRNA : ",B673,"_mRNA")</f>
        <v>E6_3_5_7_mRNA : E6_3_5_7_mRNA</v>
      </c>
      <c r="D673" s="30" t="str">
        <f>_xlfn.CONCAT(B673," : ", B673)</f>
        <v>E6_3_5_7 : E6_3_5_7</v>
      </c>
      <c r="E673" s="5" t="str">
        <f>_xlfn.CONCAT(B673,"_mRNA : ",0)</f>
        <v>E6_3_5_7_mRNA : 0</v>
      </c>
      <c r="F673" s="5" t="str">
        <f>_xlfn.CONCAT(B673," : ", 0)</f>
        <v>E6_3_5_7 : 0</v>
      </c>
      <c r="G673" s="26" t="str">
        <f>_xlfn.CONCAT("0.00292 - (0.0093 * ",B673,"_mRNA)")</f>
        <v>0.00292 - (0.0093 * E6_3_5_7_mRNA)</v>
      </c>
      <c r="H673" s="26" t="str">
        <f>_xlfn.CONCAT("(0.278 * ",B673,"_mRNA)"," - (0.00000278 * ",B673,")")</f>
        <v>(0.278 * E6_3_5_7_mRNA) - (0.00000278 * E6_3_5_7)</v>
      </c>
      <c r="I673" s="26" t="str">
        <f>_xlfn.CONCAT("mRNA",A673,": -&gt; ",B673,"_mRNA | ",G673)</f>
        <v>mRNA672: -&gt; E6_3_5_7_mRNA | 0.00292 - (0.0093 * E6_3_5_7_mRNA)</v>
      </c>
      <c r="J673" s="26" t="str">
        <f>_xlfn.CONCAT("Peptide",A673,": -&gt; ",B673," | ",H673)</f>
        <v>Peptide672: -&gt; E6_3_5_7 | (0.278 * E6_3_5_7_mRNA) - (0.00000278 * E6_3_5_7)</v>
      </c>
    </row>
    <row r="674" spans="1:10" ht="31">
      <c r="A674" s="26">
        <f>ROW(A673)</f>
        <v>673</v>
      </c>
      <c r="B674" s="26" t="s">
        <v>17680</v>
      </c>
      <c r="C674" s="30" t="str">
        <f>_xlfn.CONCAT(B674,"_mRNA : ",B674,"_mRNA")</f>
        <v>E6_4_1_1_mRNA : E6_4_1_1_mRNA</v>
      </c>
      <c r="D674" s="30" t="str">
        <f>_xlfn.CONCAT(B674," : ", B674)</f>
        <v>E6_4_1_1 : E6_4_1_1</v>
      </c>
      <c r="E674" s="5" t="str">
        <f>_xlfn.CONCAT(B674,"_mRNA : ",0)</f>
        <v>E6_4_1_1_mRNA : 0</v>
      </c>
      <c r="F674" s="5" t="str">
        <f>_xlfn.CONCAT(B674," : ", 0)</f>
        <v>E6_4_1_1 : 0</v>
      </c>
      <c r="G674" s="26" t="str">
        <f>_xlfn.CONCAT("0.00292 - (0.0093 * ",B674,"_mRNA)")</f>
        <v>0.00292 - (0.0093 * E6_4_1_1_mRNA)</v>
      </c>
      <c r="H674" s="26" t="str">
        <f>_xlfn.CONCAT("(0.278 * ",B674,"_mRNA)"," - (0.00000278 * ",B674,")")</f>
        <v>(0.278 * E6_4_1_1_mRNA) - (0.00000278 * E6_4_1_1)</v>
      </c>
      <c r="I674" s="26" t="str">
        <f>_xlfn.CONCAT("mRNA",A674,": -&gt; ",B674,"_mRNA | ",G674)</f>
        <v>mRNA673: -&gt; E6_4_1_1_mRNA | 0.00292 - (0.0093 * E6_4_1_1_mRNA)</v>
      </c>
      <c r="J674" s="26" t="str">
        <f>_xlfn.CONCAT("Peptide",A674,": -&gt; ",B674," | ",H674)</f>
        <v>Peptide673: -&gt; E6_4_1_1 | (0.278 * E6_4_1_1_mRNA) - (0.00000278 * E6_4_1_1)</v>
      </c>
    </row>
    <row r="675" spans="1:10" ht="31">
      <c r="A675" s="26">
        <f>ROW(A674)</f>
        <v>674</v>
      </c>
      <c r="B675" s="26" t="s">
        <v>17681</v>
      </c>
      <c r="C675" s="30" t="str">
        <f>_xlfn.CONCAT(B675,"_mRNA : ",B675,"_mRNA")</f>
        <v>E6_4_1_2_mRNA : E6_4_1_2_mRNA</v>
      </c>
      <c r="D675" s="30" t="str">
        <f>_xlfn.CONCAT(B675," : ", B675)</f>
        <v>E6_4_1_2 : E6_4_1_2</v>
      </c>
      <c r="E675" s="5" t="str">
        <f>_xlfn.CONCAT(B675,"_mRNA : ",0)</f>
        <v>E6_4_1_2_mRNA : 0</v>
      </c>
      <c r="F675" s="5" t="str">
        <f>_xlfn.CONCAT(B675," : ", 0)</f>
        <v>E6_4_1_2 : 0</v>
      </c>
      <c r="G675" s="26" t="str">
        <f>_xlfn.CONCAT("0.00292 - (0.0093 * ",B675,"_mRNA)")</f>
        <v>0.00292 - (0.0093 * E6_4_1_2_mRNA)</v>
      </c>
      <c r="H675" s="26" t="str">
        <f>_xlfn.CONCAT("(0.278 * ",B675,"_mRNA)"," - (0.00000278 * ",B675,")")</f>
        <v>(0.278 * E6_4_1_2_mRNA) - (0.00000278 * E6_4_1_2)</v>
      </c>
      <c r="I675" s="26" t="str">
        <f>_xlfn.CONCAT("mRNA",A675,": -&gt; ",B675,"_mRNA | ",G675)</f>
        <v>mRNA674: -&gt; E6_4_1_2_mRNA | 0.00292 - (0.0093 * E6_4_1_2_mRNA)</v>
      </c>
      <c r="J675" s="26" t="str">
        <f>_xlfn.CONCAT("Peptide",A675,": -&gt; ",B675," | ",H675)</f>
        <v>Peptide674: -&gt; E6_4_1_2 | (0.278 * E6_4_1_2_mRNA) - (0.00000278 * E6_4_1_2)</v>
      </c>
    </row>
    <row r="676" spans="1:10" ht="31">
      <c r="A676" s="26">
        <f>ROW(A675)</f>
        <v>675</v>
      </c>
      <c r="B676" s="26" t="s">
        <v>17682</v>
      </c>
      <c r="C676" s="30" t="str">
        <f>_xlfn.CONCAT(B676,"_mRNA : ",B676,"_mRNA")</f>
        <v>E6_4_1_3_mRNA : E6_4_1_3_mRNA</v>
      </c>
      <c r="D676" s="30" t="str">
        <f>_xlfn.CONCAT(B676," : ", B676)</f>
        <v>E6_4_1_3 : E6_4_1_3</v>
      </c>
      <c r="E676" s="5" t="str">
        <f>_xlfn.CONCAT(B676,"_mRNA : ",0)</f>
        <v>E6_4_1_3_mRNA : 0</v>
      </c>
      <c r="F676" s="5" t="str">
        <f>_xlfn.CONCAT(B676," : ", 0)</f>
        <v>E6_4_1_3 : 0</v>
      </c>
      <c r="G676" s="26" t="str">
        <f>_xlfn.CONCAT("0.00292 - (0.0093 * ",B676,"_mRNA)")</f>
        <v>0.00292 - (0.0093 * E6_4_1_3_mRNA)</v>
      </c>
      <c r="H676" s="26" t="str">
        <f>_xlfn.CONCAT("(0.278 * ",B676,"_mRNA)"," - (0.00000278 * ",B676,")")</f>
        <v>(0.278 * E6_4_1_3_mRNA) - (0.00000278 * E6_4_1_3)</v>
      </c>
      <c r="I676" s="26" t="str">
        <f>_xlfn.CONCAT("mRNA",A676,": -&gt; ",B676,"_mRNA | ",G676)</f>
        <v>mRNA675: -&gt; E6_4_1_3_mRNA | 0.00292 - (0.0093 * E6_4_1_3_mRNA)</v>
      </c>
      <c r="J676" s="26" t="str">
        <f>_xlfn.CONCAT("Peptide",A676,": -&gt; ",B676," | ",H676)</f>
        <v>Peptide675: -&gt; E6_4_1_3 | (0.278 * E6_4_1_3_mRNA) - (0.00000278 * E6_4_1_3)</v>
      </c>
    </row>
    <row r="677" spans="1:10" ht="31">
      <c r="A677" s="26">
        <f>ROW(A676)</f>
        <v>676</v>
      </c>
      <c r="B677" s="26" t="s">
        <v>17683</v>
      </c>
      <c r="C677" s="30" t="str">
        <f>_xlfn.CONCAT(B677,"_mRNA : ",B677,"_mRNA")</f>
        <v>E6_4_1_4_mRNA : E6_4_1_4_mRNA</v>
      </c>
      <c r="D677" s="30" t="str">
        <f>_xlfn.CONCAT(B677," : ", B677)</f>
        <v>E6_4_1_4 : E6_4_1_4</v>
      </c>
      <c r="E677" s="5" t="str">
        <f>_xlfn.CONCAT(B677,"_mRNA : ",0)</f>
        <v>E6_4_1_4_mRNA : 0</v>
      </c>
      <c r="F677" s="5" t="str">
        <f>_xlfn.CONCAT(B677," : ", 0)</f>
        <v>E6_4_1_4 : 0</v>
      </c>
      <c r="G677" s="26" t="str">
        <f>_xlfn.CONCAT("0.00292 - (0.0093 * ",B677,"_mRNA)")</f>
        <v>0.00292 - (0.0093 * E6_4_1_4_mRNA)</v>
      </c>
      <c r="H677" s="26" t="str">
        <f>_xlfn.CONCAT("(0.278 * ",B677,"_mRNA)"," - (0.00000278 * ",B677,")")</f>
        <v>(0.278 * E6_4_1_4_mRNA) - (0.00000278 * E6_4_1_4)</v>
      </c>
      <c r="I677" s="26" t="str">
        <f>_xlfn.CONCAT("mRNA",A677,": -&gt; ",B677,"_mRNA | ",G677)</f>
        <v>mRNA676: -&gt; E6_4_1_4_mRNA | 0.00292 - (0.0093 * E6_4_1_4_mRNA)</v>
      </c>
      <c r="J677" s="26" t="str">
        <f>_xlfn.CONCAT("Peptide",A677,": -&gt; ",B677," | ",H677)</f>
        <v>Peptide676: -&gt; E6_4_1_4 | (0.278 * E6_4_1_4_mRNA) - (0.00000278 * E6_4_1_4)</v>
      </c>
    </row>
    <row r="678" spans="1:10" ht="31">
      <c r="A678" s="26">
        <f>ROW(A677)</f>
        <v>677</v>
      </c>
      <c r="B678" s="26" t="s">
        <v>17684</v>
      </c>
      <c r="C678" s="30" t="str">
        <f>_xlfn.CONCAT(B678,"_mRNA : ",B678,"_mRNA")</f>
        <v>E6_5_1_1_mRNA : E6_5_1_1_mRNA</v>
      </c>
      <c r="D678" s="30" t="str">
        <f>_xlfn.CONCAT(B678," : ", B678)</f>
        <v>E6_5_1_1 : E6_5_1_1</v>
      </c>
      <c r="E678" s="5" t="str">
        <f>_xlfn.CONCAT(B678,"_mRNA : ",0)</f>
        <v>E6_5_1_1_mRNA : 0</v>
      </c>
      <c r="F678" s="5" t="str">
        <f>_xlfn.CONCAT(B678," : ", 0)</f>
        <v>E6_5_1_1 : 0</v>
      </c>
      <c r="G678" s="26" t="str">
        <f>_xlfn.CONCAT("0.00292 - (0.0093 * ",B678,"_mRNA)")</f>
        <v>0.00292 - (0.0093 * E6_5_1_1_mRNA)</v>
      </c>
      <c r="H678" s="26" t="str">
        <f>_xlfn.CONCAT("(0.278 * ",B678,"_mRNA)"," - (0.00000278 * ",B678,")")</f>
        <v>(0.278 * E6_5_1_1_mRNA) - (0.00000278 * E6_5_1_1)</v>
      </c>
      <c r="I678" s="26" t="str">
        <f>_xlfn.CONCAT("mRNA",A678,": -&gt; ",B678,"_mRNA | ",G678)</f>
        <v>mRNA677: -&gt; E6_5_1_1_mRNA | 0.00292 - (0.0093 * E6_5_1_1_mRNA)</v>
      </c>
      <c r="J678" s="26" t="str">
        <f>_xlfn.CONCAT("Peptide",A678,": -&gt; ",B678," | ",H678)</f>
        <v>Peptide677: -&gt; E6_5_1_1 | (0.278 * E6_5_1_1_mRNA) - (0.00000278 * E6_5_1_1)</v>
      </c>
    </row>
    <row r="679" spans="1:10" ht="31">
      <c r="A679" s="26">
        <f>ROW(A678)</f>
        <v>678</v>
      </c>
      <c r="B679" s="26" t="s">
        <v>17685</v>
      </c>
      <c r="C679" s="30" t="str">
        <f>_xlfn.CONCAT(B679,"_mRNA : ",B679,"_mRNA")</f>
        <v>E6_5_1_2_mRNA : E6_5_1_2_mRNA</v>
      </c>
      <c r="D679" s="30" t="str">
        <f>_xlfn.CONCAT(B679," : ", B679)</f>
        <v>E6_5_1_2 : E6_5_1_2</v>
      </c>
      <c r="E679" s="5" t="str">
        <f>_xlfn.CONCAT(B679,"_mRNA : ",0)</f>
        <v>E6_5_1_2_mRNA : 0</v>
      </c>
      <c r="F679" s="5" t="str">
        <f>_xlfn.CONCAT(B679," : ", 0)</f>
        <v>E6_5_1_2 : 0</v>
      </c>
      <c r="G679" s="26" t="str">
        <f>_xlfn.CONCAT("0.00292 - (0.0093 * ",B679,"_mRNA)")</f>
        <v>0.00292 - (0.0093 * E6_5_1_2_mRNA)</v>
      </c>
      <c r="H679" s="26" t="str">
        <f>_xlfn.CONCAT("(0.278 * ",B679,"_mRNA)"," - (0.00000278 * ",B679,")")</f>
        <v>(0.278 * E6_5_1_2_mRNA) - (0.00000278 * E6_5_1_2)</v>
      </c>
      <c r="I679" s="26" t="str">
        <f>_xlfn.CONCAT("mRNA",A679,": -&gt; ",B679,"_mRNA | ",G679)</f>
        <v>mRNA678: -&gt; E6_5_1_2_mRNA | 0.00292 - (0.0093 * E6_5_1_2_mRNA)</v>
      </c>
      <c r="J679" s="26" t="str">
        <f>_xlfn.CONCAT("Peptide",A679,": -&gt; ",B679," | ",H679)</f>
        <v>Peptide678: -&gt; E6_5_1_2 | (0.278 * E6_5_1_2_mRNA) - (0.00000278 * E6_5_1_2)</v>
      </c>
    </row>
    <row r="680" spans="1:10" ht="31">
      <c r="A680" s="26">
        <f>ROW(A679)</f>
        <v>679</v>
      </c>
      <c r="B680" s="26" t="s">
        <v>17686</v>
      </c>
      <c r="C680" s="30" t="str">
        <f>_xlfn.CONCAT(B680,"_mRNA : ",B680,"_mRNA")</f>
        <v>E7_1_1_5_mRNA : E7_1_1_5_mRNA</v>
      </c>
      <c r="D680" s="30" t="str">
        <f>_xlfn.CONCAT(B680," : ", B680)</f>
        <v>E7_1_1_5 : E7_1_1_5</v>
      </c>
      <c r="E680" s="5" t="str">
        <f>_xlfn.CONCAT(B680,"_mRNA : ",0)</f>
        <v>E7_1_1_5_mRNA : 0</v>
      </c>
      <c r="F680" s="5" t="str">
        <f>_xlfn.CONCAT(B680," : ", 0)</f>
        <v>E7_1_1_5 : 0</v>
      </c>
      <c r="G680" s="26" t="str">
        <f>_xlfn.CONCAT("0.00292 - (0.0093 * ",B680,"_mRNA)")</f>
        <v>0.00292 - (0.0093 * E7_1_1_5_mRNA)</v>
      </c>
      <c r="H680" s="26" t="str">
        <f>_xlfn.CONCAT("(0.278 * ",B680,"_mRNA)"," - (0.00000278 * ",B680,")")</f>
        <v>(0.278 * E7_1_1_5_mRNA) - (0.00000278 * E7_1_1_5)</v>
      </c>
      <c r="I680" s="26" t="str">
        <f>_xlfn.CONCAT("mRNA",A680,": -&gt; ",B680,"_mRNA | ",G680)</f>
        <v>mRNA679: -&gt; E7_1_1_5_mRNA | 0.00292 - (0.0093 * E7_1_1_5_mRNA)</v>
      </c>
      <c r="J680" s="26" t="str">
        <f>_xlfn.CONCAT("Peptide",A680,": -&gt; ",B680," | ",H680)</f>
        <v>Peptide679: -&gt; E7_1_1_5 | (0.278 * E7_1_1_5_mRNA) - (0.00000278 * E7_1_1_5)</v>
      </c>
    </row>
  </sheetData>
  <sortState xmlns:xlrd2="http://schemas.microsoft.com/office/spreadsheetml/2017/richdata2" ref="A2:J680">
    <sortCondition ref="B2:B680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985AE-0CA2-D143-89CF-5A50067E1FF8}">
  <dimension ref="A1:N1742"/>
  <sheetViews>
    <sheetView workbookViewId="0"/>
  </sheetViews>
  <sheetFormatPr defaultColWidth="10.6640625" defaultRowHeight="15.5"/>
  <cols>
    <col min="1" max="1" width="15.33203125" style="1" bestFit="1" customWidth="1"/>
    <col min="2" max="2" width="10.6640625" style="1" bestFit="1" customWidth="1"/>
    <col min="3" max="3" width="10" style="1" bestFit="1" customWidth="1"/>
    <col min="4" max="4" width="14.33203125" style="1" bestFit="1" customWidth="1"/>
    <col min="5" max="5" width="5.1640625" style="1" bestFit="1" customWidth="1"/>
    <col min="6" max="6" width="12.1640625" style="1" bestFit="1" customWidth="1"/>
    <col min="7" max="8" width="18.25" style="39" customWidth="1"/>
    <col min="9" max="10" width="21.5" style="18" customWidth="1"/>
    <col min="11" max="12" width="21.5" style="41" customWidth="1"/>
    <col min="13" max="13" width="58.75" style="1" customWidth="1"/>
    <col min="14" max="14" width="74.75" style="20" customWidth="1"/>
    <col min="15" max="16384" width="10.6640625" style="1"/>
  </cols>
  <sheetData>
    <row r="1" spans="1:14" s="19" customFormat="1" ht="31">
      <c r="A1" s="28" t="s">
        <v>9209</v>
      </c>
      <c r="B1" s="28" t="s">
        <v>9211</v>
      </c>
      <c r="C1" s="28" t="s">
        <v>0</v>
      </c>
      <c r="D1" s="28" t="s">
        <v>10594</v>
      </c>
      <c r="E1" s="28" t="s">
        <v>16320</v>
      </c>
      <c r="F1" s="28" t="s">
        <v>17687</v>
      </c>
      <c r="G1" s="34" t="s">
        <v>17688</v>
      </c>
      <c r="H1" s="34" t="s">
        <v>17689</v>
      </c>
      <c r="I1" s="32" t="s">
        <v>17690</v>
      </c>
      <c r="J1" s="32" t="s">
        <v>17691</v>
      </c>
      <c r="K1" s="35" t="s">
        <v>17692</v>
      </c>
      <c r="L1" s="35" t="s">
        <v>17693</v>
      </c>
      <c r="M1" s="28" t="s">
        <v>17694</v>
      </c>
      <c r="N1" s="14" t="s">
        <v>20179</v>
      </c>
    </row>
    <row r="2" spans="1:14" ht="31">
      <c r="A2" s="26" t="s">
        <v>1408</v>
      </c>
      <c r="B2" s="26" t="s">
        <v>10442</v>
      </c>
      <c r="C2" s="26" t="s">
        <v>16329</v>
      </c>
      <c r="D2" s="26"/>
      <c r="E2" s="26">
        <f>ROW(A1)</f>
        <v>1</v>
      </c>
      <c r="F2" s="26" t="str">
        <f>_xlfn.CONCAT("E",C2)</f>
        <v>E1_1_1_100</v>
      </c>
      <c r="G2" s="36" t="str">
        <f>_xlfn.CONCAT(F2,"_kcat: ",13.7)</f>
        <v>E1_1_1_100_kcat: 13.7</v>
      </c>
      <c r="H2" s="36" t="str">
        <f>_xlfn.CONCAT(F2,"_km: ",1)</f>
        <v>E1_1_1_100_km: 1</v>
      </c>
      <c r="I2" s="33" t="s">
        <v>6542</v>
      </c>
      <c r="J2" s="33" t="s">
        <v>17711</v>
      </c>
      <c r="K2" s="37" t="s">
        <v>6543</v>
      </c>
      <c r="L2" s="37" t="s">
        <v>18898</v>
      </c>
      <c r="M2" s="26" t="str">
        <f>_xlfn.CONCAT("(", "${Variables:",F2, "_kcat}"," * ", F2, " * ",J2,") / (","${Variables:",F2,"_km}"," + (",F2," * ",J2,"))")</f>
        <v>(${Variables:E1_1_1_100_kcat} * E1_1_1_100 * C01271 * C00006 ) / (${Variables:E1_1_1_100_km} + (E1_1_1_100 * C01271 * C00006 ))</v>
      </c>
      <c r="N2" s="5" t="str">
        <f>_xlfn.CONCAT("r",E2,": ",I2, "-&gt;",K2," | ",M2)</f>
        <v>r1: C01271 + C00006 -&gt; C00685 + C00005 + C00080 | (${Variables:E1_1_1_100_kcat} * E1_1_1_100 * C01271 * C00006 ) / (${Variables:E1_1_1_100_km} + (E1_1_1_100 * C01271 * C00006 ))</v>
      </c>
    </row>
    <row r="3" spans="1:14" ht="46.5">
      <c r="A3" s="26" t="s">
        <v>1408</v>
      </c>
      <c r="B3" s="26" t="s">
        <v>10442</v>
      </c>
      <c r="C3" s="26" t="s">
        <v>16329</v>
      </c>
      <c r="D3" s="26"/>
      <c r="E3" s="26">
        <f t="shared" ref="E3:E66" si="0">ROW(A2)</f>
        <v>2</v>
      </c>
      <c r="F3" s="26" t="str">
        <f t="shared" ref="F3:F66" si="1">_xlfn.CONCAT("E",C3)</f>
        <v>E1_1_1_100</v>
      </c>
      <c r="G3" s="36" t="str">
        <f t="shared" ref="G3:G66" si="2">_xlfn.CONCAT(F3,"_kcat: ",13.7)</f>
        <v>E1_1_1_100_kcat: 13.7</v>
      </c>
      <c r="H3" s="36" t="str">
        <f t="shared" ref="H3:H66" si="3">_xlfn.CONCAT(F3,"_km: ",1)</f>
        <v>E1_1_1_100_km: 1</v>
      </c>
      <c r="I3" s="33" t="s">
        <v>6544</v>
      </c>
      <c r="J3" s="33" t="s">
        <v>17712</v>
      </c>
      <c r="K3" s="37" t="s">
        <v>6545</v>
      </c>
      <c r="L3" s="37" t="s">
        <v>18899</v>
      </c>
      <c r="M3" s="26" t="str">
        <f t="shared" ref="M3:M66" si="4">_xlfn.CONCAT("(", "${Variables:",F3, "_kcat}"," * ", F3, " * ",J3,") / (","${Variables:",F3,"_km}"," + (",F3," * ",J3,"))")</f>
        <v>(${Variables:E1_1_1_100_kcat} * E1_1_1_100 * C04618 * C00006 ) / (${Variables:E1_1_1_100_km} + (E1_1_1_100 * C04618 * C00006 ))</v>
      </c>
      <c r="N3" s="5" t="str">
        <f t="shared" ref="N3:N66" si="5">_xlfn.CONCAT("r",E3,": ",I3, "-&gt;",K3," | ",M3)</f>
        <v>r2: C04618 + C00006 -&gt; C05744 + C00005 + C00080 | (${Variables:E1_1_1_100_kcat} * E1_1_1_100 * C04618 * C00006 ) / (${Variables:E1_1_1_100_km} + (E1_1_1_100 * C04618 * C00006 ))</v>
      </c>
    </row>
    <row r="4" spans="1:14" ht="46.5">
      <c r="A4" s="26" t="s">
        <v>1408</v>
      </c>
      <c r="B4" s="26" t="s">
        <v>10442</v>
      </c>
      <c r="C4" s="26" t="s">
        <v>16329</v>
      </c>
      <c r="D4" s="26"/>
      <c r="E4" s="26">
        <f t="shared" si="0"/>
        <v>3</v>
      </c>
      <c r="F4" s="26" t="str">
        <f t="shared" si="1"/>
        <v>E1_1_1_100</v>
      </c>
      <c r="G4" s="36" t="str">
        <f t="shared" si="2"/>
        <v>E1_1_1_100_kcat: 13.7</v>
      </c>
      <c r="H4" s="36" t="str">
        <f t="shared" si="3"/>
        <v>E1_1_1_100_km: 1</v>
      </c>
      <c r="I4" s="33" t="s">
        <v>6546</v>
      </c>
      <c r="J4" s="33" t="s">
        <v>17713</v>
      </c>
      <c r="K4" s="37" t="s">
        <v>6547</v>
      </c>
      <c r="L4" s="37" t="s">
        <v>18900</v>
      </c>
      <c r="M4" s="26" t="str">
        <f t="shared" si="4"/>
        <v>(${Variables:E1_1_1_100_kcat} * E1_1_1_100 * C04619 * C00006 ) / (${Variables:E1_1_1_100_km} + (E1_1_1_100 * C04619 * C00006 ))</v>
      </c>
      <c r="N4" s="5" t="str">
        <f t="shared" si="5"/>
        <v>r3: C04619 + C00006 -&gt; C05753 + C00005 | (${Variables:E1_1_1_100_kcat} * E1_1_1_100 * C04619 * C00006 ) / (${Variables:E1_1_1_100_km} + (E1_1_1_100 * C04619 * C00006 ))</v>
      </c>
    </row>
    <row r="5" spans="1:14" ht="46.5">
      <c r="A5" s="26" t="s">
        <v>1408</v>
      </c>
      <c r="B5" s="26" t="s">
        <v>10442</v>
      </c>
      <c r="C5" s="26" t="s">
        <v>16329</v>
      </c>
      <c r="D5" s="26"/>
      <c r="E5" s="26">
        <f t="shared" si="0"/>
        <v>4</v>
      </c>
      <c r="F5" s="26" t="str">
        <f t="shared" si="1"/>
        <v>E1_1_1_100</v>
      </c>
      <c r="G5" s="36" t="str">
        <f t="shared" si="2"/>
        <v>E1_1_1_100_kcat: 13.7</v>
      </c>
      <c r="H5" s="36" t="str">
        <f t="shared" si="3"/>
        <v>E1_1_1_100_km: 1</v>
      </c>
      <c r="I5" s="33" t="s">
        <v>6548</v>
      </c>
      <c r="J5" s="33" t="s">
        <v>17714</v>
      </c>
      <c r="K5" s="37" t="s">
        <v>6549</v>
      </c>
      <c r="L5" s="37" t="s">
        <v>18901</v>
      </c>
      <c r="M5" s="26" t="str">
        <f t="shared" si="4"/>
        <v>(${Variables:E1_1_1_100_kcat} * E1_1_1_100 * C04620 * C00006 ) / (${Variables:E1_1_1_100_km} + (E1_1_1_100 * C04620 * C00006 ))</v>
      </c>
      <c r="N5" s="5" t="str">
        <f t="shared" si="5"/>
        <v>r4: C04620 + C00006 -&gt; C05750 + C00005 + C00080 | (${Variables:E1_1_1_100_kcat} * E1_1_1_100 * C04620 * C00006 ) / (${Variables:E1_1_1_100_km} + (E1_1_1_100 * C04620 * C00006 ))</v>
      </c>
    </row>
    <row r="6" spans="1:14" ht="46.5">
      <c r="A6" s="26" t="s">
        <v>1408</v>
      </c>
      <c r="B6" s="26" t="s">
        <v>10442</v>
      </c>
      <c r="C6" s="26" t="s">
        <v>16329</v>
      </c>
      <c r="D6" s="26"/>
      <c r="E6" s="26">
        <f t="shared" si="0"/>
        <v>5</v>
      </c>
      <c r="F6" s="26" t="str">
        <f t="shared" si="1"/>
        <v>E1_1_1_100</v>
      </c>
      <c r="G6" s="36" t="str">
        <f t="shared" si="2"/>
        <v>E1_1_1_100_kcat: 13.7</v>
      </c>
      <c r="H6" s="36" t="str">
        <f t="shared" si="3"/>
        <v>E1_1_1_100_km: 1</v>
      </c>
      <c r="I6" s="33" t="s">
        <v>10601</v>
      </c>
      <c r="J6" s="33" t="s">
        <v>17715</v>
      </c>
      <c r="K6" s="37" t="s">
        <v>10602</v>
      </c>
      <c r="L6" s="37" t="s">
        <v>18902</v>
      </c>
      <c r="M6" s="26" t="str">
        <f t="shared" si="4"/>
        <v>(${Variables:E1_1_1_100_kcat} * E1_1_1_100 * C04633 * C00006 ) / (${Variables:E1_1_1_100_km} + (E1_1_1_100 * C04633 * C00006 ))</v>
      </c>
      <c r="N6" s="5" t="str">
        <f t="shared" si="5"/>
        <v>r5: C04633 + C00006 -&gt; C05762 + C00005 + C00080 | (${Variables:E1_1_1_100_kcat} * E1_1_1_100 * C04633 * C00006 ) / (${Variables:E1_1_1_100_km} + (E1_1_1_100 * C04633 * C00006 ))</v>
      </c>
    </row>
    <row r="7" spans="1:14" ht="46.5">
      <c r="A7" s="26" t="s">
        <v>1408</v>
      </c>
      <c r="B7" s="26" t="s">
        <v>10442</v>
      </c>
      <c r="C7" s="26" t="s">
        <v>16329</v>
      </c>
      <c r="D7" s="26"/>
      <c r="E7" s="26">
        <f t="shared" si="0"/>
        <v>6</v>
      </c>
      <c r="F7" s="26" t="str">
        <f t="shared" si="1"/>
        <v>E1_1_1_100</v>
      </c>
      <c r="G7" s="36" t="str">
        <f t="shared" si="2"/>
        <v>E1_1_1_100_kcat: 13.7</v>
      </c>
      <c r="H7" s="36" t="str">
        <f t="shared" si="3"/>
        <v>E1_1_1_100_km: 1</v>
      </c>
      <c r="I7" s="33" t="s">
        <v>6550</v>
      </c>
      <c r="J7" s="33" t="s">
        <v>17716</v>
      </c>
      <c r="K7" s="37" t="s">
        <v>6551</v>
      </c>
      <c r="L7" s="37" t="s">
        <v>18903</v>
      </c>
      <c r="M7" s="26" t="str">
        <f t="shared" si="4"/>
        <v>(${Variables:E1_1_1_100_kcat} * E1_1_1_100 * C04688 * C00006 ) / (${Variables:E1_1_1_100_km} + (E1_1_1_100 * C04688 * C00006 ))</v>
      </c>
      <c r="N7" s="5" t="str">
        <f t="shared" si="5"/>
        <v>r6: C04688 + C00006 -&gt; C05759 + C00005 + C00080 | (${Variables:E1_1_1_100_kcat} * E1_1_1_100 * C04688 * C00006 ) / (${Variables:E1_1_1_100_km} + (E1_1_1_100 * C04688 * C00006 ))</v>
      </c>
    </row>
    <row r="8" spans="1:14" ht="46.5">
      <c r="A8" s="26" t="s">
        <v>1408</v>
      </c>
      <c r="B8" s="26" t="s">
        <v>10442</v>
      </c>
      <c r="C8" s="26" t="s">
        <v>16329</v>
      </c>
      <c r="D8" s="26"/>
      <c r="E8" s="26">
        <f t="shared" si="0"/>
        <v>7</v>
      </c>
      <c r="F8" s="26" t="str">
        <f t="shared" si="1"/>
        <v>E1_1_1_100</v>
      </c>
      <c r="G8" s="36" t="str">
        <f t="shared" si="2"/>
        <v>E1_1_1_100_kcat: 13.7</v>
      </c>
      <c r="H8" s="36" t="str">
        <f t="shared" si="3"/>
        <v>E1_1_1_100_km: 1</v>
      </c>
      <c r="I8" s="33" t="s">
        <v>6552</v>
      </c>
      <c r="J8" s="33" t="s">
        <v>17717</v>
      </c>
      <c r="K8" s="37" t="s">
        <v>6553</v>
      </c>
      <c r="L8" s="37" t="s">
        <v>18904</v>
      </c>
      <c r="M8" s="26" t="str">
        <f t="shared" si="4"/>
        <v>(${Variables:E1_1_1_100_kcat} * E1_1_1_100 * C05747 * C00006 ) / (${Variables:E1_1_1_100_km} + (E1_1_1_100 * C05747 * C00006 ))</v>
      </c>
      <c r="N8" s="5" t="str">
        <f t="shared" si="5"/>
        <v>r7: C05747 + C00006 -&gt; C05746 + C00005 + C00080 | (${Variables:E1_1_1_100_kcat} * E1_1_1_100 * C05747 * C00006 ) / (${Variables:E1_1_1_100_km} + (E1_1_1_100 * C05747 * C00006 ))</v>
      </c>
    </row>
    <row r="9" spans="1:14" ht="46.5">
      <c r="A9" s="26" t="s">
        <v>1408</v>
      </c>
      <c r="B9" s="26" t="s">
        <v>10442</v>
      </c>
      <c r="C9" s="26" t="s">
        <v>16329</v>
      </c>
      <c r="D9" s="26"/>
      <c r="E9" s="26">
        <f t="shared" si="0"/>
        <v>8</v>
      </c>
      <c r="F9" s="26" t="str">
        <f t="shared" si="1"/>
        <v>E1_1_1_100</v>
      </c>
      <c r="G9" s="36" t="str">
        <f t="shared" si="2"/>
        <v>E1_1_1_100_kcat: 13.7</v>
      </c>
      <c r="H9" s="36" t="str">
        <f t="shared" si="3"/>
        <v>E1_1_1_100_km: 1</v>
      </c>
      <c r="I9" s="33" t="s">
        <v>6554</v>
      </c>
      <c r="J9" s="33" t="s">
        <v>17718</v>
      </c>
      <c r="K9" s="37" t="s">
        <v>6555</v>
      </c>
      <c r="L9" s="37" t="s">
        <v>18905</v>
      </c>
      <c r="M9" s="26" t="str">
        <f t="shared" si="4"/>
        <v>(${Variables:E1_1_1_100_kcat} * E1_1_1_100 * C05757 * C00006 ) / (${Variables:E1_1_1_100_km} + (E1_1_1_100 * C05757 * C00006 ))</v>
      </c>
      <c r="N9" s="5" t="str">
        <f t="shared" si="5"/>
        <v>r8: C05757 + C00006 -&gt; C05756 + C00005 + C00080 | (${Variables:E1_1_1_100_kcat} * E1_1_1_100 * C05757 * C00006 ) / (${Variables:E1_1_1_100_km} + (E1_1_1_100 * C05757 * C00006 ))</v>
      </c>
    </row>
    <row r="10" spans="1:14" ht="46.5">
      <c r="A10" s="26" t="s">
        <v>1408</v>
      </c>
      <c r="B10" s="26" t="s">
        <v>10442</v>
      </c>
      <c r="C10" s="26" t="s">
        <v>16329</v>
      </c>
      <c r="D10" s="26"/>
      <c r="E10" s="26">
        <f t="shared" si="0"/>
        <v>9</v>
      </c>
      <c r="F10" s="26" t="str">
        <f t="shared" si="1"/>
        <v>E1_1_1_100</v>
      </c>
      <c r="G10" s="36" t="str">
        <f t="shared" si="2"/>
        <v>E1_1_1_100_kcat: 13.7</v>
      </c>
      <c r="H10" s="36" t="str">
        <f t="shared" si="3"/>
        <v>E1_1_1_100_km: 1</v>
      </c>
      <c r="I10" s="33" t="s">
        <v>6556</v>
      </c>
      <c r="J10" s="33" t="s">
        <v>17719</v>
      </c>
      <c r="K10" s="37" t="s">
        <v>6557</v>
      </c>
      <c r="L10" s="37" t="s">
        <v>18906</v>
      </c>
      <c r="M10" s="26" t="str">
        <f t="shared" si="4"/>
        <v>(${Variables:E1_1_1_100_kcat} * E1_1_1_100 * C16219 * C00005 * C00080 ) / (${Variables:E1_1_1_100_km} + (E1_1_1_100 * C16219 * C00005 * C00080 ))</v>
      </c>
      <c r="N10" s="5" t="str">
        <f t="shared" si="5"/>
        <v>r9: C16219 + C00005 + C00080 -&gt; C16220 + C00006 | (${Variables:E1_1_1_100_kcat} * E1_1_1_100 * C16219 * C00005 * C00080 ) / (${Variables:E1_1_1_100_km} + (E1_1_1_100 * C16219 * C00005 * C00080 ))</v>
      </c>
    </row>
    <row r="11" spans="1:14" ht="46.5">
      <c r="A11" s="26" t="s">
        <v>1408</v>
      </c>
      <c r="B11" s="26" t="s">
        <v>10442</v>
      </c>
      <c r="C11" s="26" t="s">
        <v>16329</v>
      </c>
      <c r="D11" s="26"/>
      <c r="E11" s="26">
        <f t="shared" si="0"/>
        <v>10</v>
      </c>
      <c r="F11" s="26" t="str">
        <f t="shared" si="1"/>
        <v>E1_1_1_100</v>
      </c>
      <c r="G11" s="36" t="str">
        <f t="shared" si="2"/>
        <v>E1_1_1_100_kcat: 13.7</v>
      </c>
      <c r="H11" s="36" t="str">
        <f t="shared" si="3"/>
        <v>E1_1_1_100_km: 1</v>
      </c>
      <c r="I11" s="33" t="s">
        <v>6558</v>
      </c>
      <c r="J11" s="33" t="s">
        <v>17720</v>
      </c>
      <c r="K11" s="37" t="s">
        <v>6559</v>
      </c>
      <c r="L11" s="37" t="s">
        <v>18907</v>
      </c>
      <c r="M11" s="26" t="str">
        <f t="shared" si="4"/>
        <v>(${Variables:E1_1_1_100_kcat} * E1_1_1_100 * C20372 * C00005 * C00080 ) / (${Variables:E1_1_1_100_km} + (E1_1_1_100 * C20372 * C00005 * C00080 ))</v>
      </c>
      <c r="N11" s="5" t="str">
        <f t="shared" si="5"/>
        <v>r10: C20372 + C00005 + C00080 -&gt; C20373 + C00006 | (${Variables:E1_1_1_100_kcat} * E1_1_1_100 * C20372 * C00005 * C00080 ) / (${Variables:E1_1_1_100_km} + (E1_1_1_100 * C20372 * C00005 * C00080 ))</v>
      </c>
    </row>
    <row r="12" spans="1:14" ht="46.5">
      <c r="A12" s="26" t="s">
        <v>1408</v>
      </c>
      <c r="B12" s="26" t="s">
        <v>10442</v>
      </c>
      <c r="C12" s="26" t="s">
        <v>16329</v>
      </c>
      <c r="D12" s="26"/>
      <c r="E12" s="26">
        <f t="shared" si="0"/>
        <v>11</v>
      </c>
      <c r="F12" s="26" t="str">
        <f t="shared" si="1"/>
        <v>E1_1_1_100</v>
      </c>
      <c r="G12" s="36" t="str">
        <f t="shared" si="2"/>
        <v>E1_1_1_100_kcat: 13.7</v>
      </c>
      <c r="H12" s="36" t="str">
        <f t="shared" si="3"/>
        <v>E1_1_1_100_km: 1</v>
      </c>
      <c r="I12" s="33" t="s">
        <v>10603</v>
      </c>
      <c r="J12" s="33" t="s">
        <v>17721</v>
      </c>
      <c r="K12" s="37" t="s">
        <v>10604</v>
      </c>
      <c r="L12" s="37" t="s">
        <v>18908</v>
      </c>
      <c r="M12" s="26" t="str">
        <f t="shared" si="4"/>
        <v>(${Variables:E1_1_1_100_kcat} * E1_1_1_100 * C20376 * C00005 * C00080 ) / (${Variables:E1_1_1_100_km} + (E1_1_1_100 * C20376 * C00005 * C00080 ))</v>
      </c>
      <c r="N12" s="5" t="str">
        <f t="shared" si="5"/>
        <v>r11: C20376 + C00005 + C00080 -&gt; C20377 + C00006 | (${Variables:E1_1_1_100_kcat} * E1_1_1_100 * C20376 * C00005 * C00080 ) / (${Variables:E1_1_1_100_km} + (E1_1_1_100 * C20376 * C00005 * C00080 ))</v>
      </c>
    </row>
    <row r="13" spans="1:14" ht="46.5">
      <c r="A13" s="26" t="s">
        <v>1497</v>
      </c>
      <c r="B13" s="26" t="s">
        <v>10474</v>
      </c>
      <c r="C13" s="26" t="s">
        <v>16330</v>
      </c>
      <c r="D13" s="26"/>
      <c r="E13" s="26">
        <f t="shared" si="0"/>
        <v>12</v>
      </c>
      <c r="F13" s="26" t="str">
        <f t="shared" si="1"/>
        <v>E1_1_1_103</v>
      </c>
      <c r="G13" s="36" t="str">
        <f t="shared" si="2"/>
        <v>E1_1_1_103_kcat: 13.7</v>
      </c>
      <c r="H13" s="36" t="str">
        <f t="shared" si="3"/>
        <v>E1_1_1_103_km: 1</v>
      </c>
      <c r="I13" s="33" t="s">
        <v>6560</v>
      </c>
      <c r="J13" s="33" t="s">
        <v>17722</v>
      </c>
      <c r="K13" s="37" t="s">
        <v>6561</v>
      </c>
      <c r="L13" s="37" t="s">
        <v>18909</v>
      </c>
      <c r="M13" s="26" t="str">
        <f t="shared" si="4"/>
        <v>(${Variables:E1_1_1_103_kcat} * E1_1_1_103 * C00188 * C00003 ) / (${Variables:E1_1_1_103_km} + (E1_1_1_103 * C00188 * C00003 ))</v>
      </c>
      <c r="N13" s="5" t="str">
        <f t="shared" si="5"/>
        <v>r12: C00188 + C00003 -&gt; C03508 + C00004 + C00080 | (${Variables:E1_1_1_103_kcat} * E1_1_1_103 * C00188 * C00003 ) / (${Variables:E1_1_1_103_km} + (E1_1_1_103 * C00188 * C00003 ))</v>
      </c>
    </row>
    <row r="14" spans="1:14" ht="46.5">
      <c r="A14" s="26" t="s">
        <v>1811</v>
      </c>
      <c r="B14" s="26" t="s">
        <v>9223</v>
      </c>
      <c r="C14" s="26" t="s">
        <v>16331</v>
      </c>
      <c r="D14" s="26"/>
      <c r="E14" s="26">
        <f t="shared" si="0"/>
        <v>13</v>
      </c>
      <c r="F14" s="26" t="str">
        <f t="shared" si="1"/>
        <v>E1_1_1_127</v>
      </c>
      <c r="G14" s="36" t="str">
        <f t="shared" si="2"/>
        <v>E1_1_1_127_kcat: 13.7</v>
      </c>
      <c r="H14" s="36" t="str">
        <f t="shared" si="3"/>
        <v>E1_1_1_127_km: 1</v>
      </c>
      <c r="I14" s="33" t="s">
        <v>6562</v>
      </c>
      <c r="J14" s="33" t="s">
        <v>17723</v>
      </c>
      <c r="K14" s="37" t="s">
        <v>6563</v>
      </c>
      <c r="L14" s="37" t="s">
        <v>18910</v>
      </c>
      <c r="M14" s="26" t="str">
        <f t="shared" si="4"/>
        <v>(${Variables:E1_1_1_127_kcat} * E1_1_1_127 * C00204 * C00003 ) / (${Variables:E1_1_1_127_km} + (E1_1_1_127 * C00204 * C00003 ))</v>
      </c>
      <c r="N14" s="5" t="str">
        <f t="shared" si="5"/>
        <v>r13: C00204 + C00003 -&gt; C04349 + C00004 + C00080 | (${Variables:E1_1_1_127_kcat} * E1_1_1_127 * C00204 * C00003 ) / (${Variables:E1_1_1_127_km} + (E1_1_1_127 * C00204 * C00003 ))</v>
      </c>
    </row>
    <row r="15" spans="1:14" ht="46.5">
      <c r="A15" s="26" t="s">
        <v>3258</v>
      </c>
      <c r="B15" s="26" t="s">
        <v>9801</v>
      </c>
      <c r="C15" s="26" t="s">
        <v>16332</v>
      </c>
      <c r="D15" s="26"/>
      <c r="E15" s="26">
        <f t="shared" si="0"/>
        <v>14</v>
      </c>
      <c r="F15" s="26" t="str">
        <f t="shared" si="1"/>
        <v>E1_1_1_133</v>
      </c>
      <c r="G15" s="36" t="str">
        <f t="shared" si="2"/>
        <v>E1_1_1_133_kcat: 13.7</v>
      </c>
      <c r="H15" s="36" t="str">
        <f t="shared" si="3"/>
        <v>E1_1_1_133_km: 1</v>
      </c>
      <c r="I15" s="33" t="s">
        <v>6564</v>
      </c>
      <c r="J15" s="33" t="s">
        <v>17724</v>
      </c>
      <c r="K15" s="37" t="s">
        <v>6565</v>
      </c>
      <c r="L15" s="37" t="s">
        <v>18911</v>
      </c>
      <c r="M15" s="26" t="str">
        <f t="shared" si="4"/>
        <v>(${Variables:E1_1_1_133_kcat} * E1_1_1_133 * C03319 * C00006 ) / (${Variables:E1_1_1_133_km} + (E1_1_1_133 * C03319 * C00006 ))</v>
      </c>
      <c r="N15" s="5" t="str">
        <f t="shared" si="5"/>
        <v>r14: C03319 + C00006 -&gt; C00688 + C00005 + C00080 | (${Variables:E1_1_1_133_kcat} * E1_1_1_133 * C03319 * C00006 ) / (${Variables:E1_1_1_133_km} + (E1_1_1_133 * C03319 * C00006 ))</v>
      </c>
    </row>
    <row r="16" spans="1:14" ht="46.5">
      <c r="A16" s="26" t="s">
        <v>529</v>
      </c>
      <c r="B16" s="26" t="s">
        <v>10099</v>
      </c>
      <c r="C16" s="26" t="s">
        <v>16333</v>
      </c>
      <c r="D16" s="26"/>
      <c r="E16" s="26">
        <f t="shared" si="0"/>
        <v>15</v>
      </c>
      <c r="F16" s="26" t="str">
        <f t="shared" si="1"/>
        <v>E1_1_1_14</v>
      </c>
      <c r="G16" s="36" t="str">
        <f t="shared" si="2"/>
        <v>E1_1_1_14_kcat: 13.7</v>
      </c>
      <c r="H16" s="36" t="str">
        <f t="shared" si="3"/>
        <v>E1_1_1_14_km: 1</v>
      </c>
      <c r="I16" s="33" t="s">
        <v>6568</v>
      </c>
      <c r="J16" s="33" t="s">
        <v>17725</v>
      </c>
      <c r="K16" s="37" t="s">
        <v>6569</v>
      </c>
      <c r="L16" s="37" t="s">
        <v>18912</v>
      </c>
      <c r="M16" s="26" t="str">
        <f t="shared" si="4"/>
        <v>(${Variables:E1_1_1_14_kcat} * E1_1_1_14 * C00794 * C00003 ) / (${Variables:E1_1_1_14_km} + (E1_1_1_14 * C00794 * C00003 ))</v>
      </c>
      <c r="N16" s="5" t="str">
        <f t="shared" si="5"/>
        <v>r15: C00794 + C00003 -&gt; C00095 + C00004 + C00080 | (${Variables:E1_1_1_14_kcat} * E1_1_1_14 * C00794 * C00003 ) / (${Variables:E1_1_1_14_km} + (E1_1_1_14 * C00794 * C00003 ))</v>
      </c>
    </row>
    <row r="17" spans="1:14" ht="46.5">
      <c r="A17" s="26" t="s">
        <v>529</v>
      </c>
      <c r="B17" s="26" t="s">
        <v>10099</v>
      </c>
      <c r="C17" s="26" t="s">
        <v>16333</v>
      </c>
      <c r="D17" s="26"/>
      <c r="E17" s="26">
        <f t="shared" si="0"/>
        <v>16</v>
      </c>
      <c r="F17" s="26" t="str">
        <f t="shared" si="1"/>
        <v>E1_1_1_14</v>
      </c>
      <c r="G17" s="36" t="str">
        <f t="shared" si="2"/>
        <v>E1_1_1_14_kcat: 13.7</v>
      </c>
      <c r="H17" s="36" t="str">
        <f t="shared" si="3"/>
        <v>E1_1_1_14_km: 1</v>
      </c>
      <c r="I17" s="33" t="s">
        <v>6570</v>
      </c>
      <c r="J17" s="33" t="s">
        <v>17726</v>
      </c>
      <c r="K17" s="37" t="s">
        <v>6571</v>
      </c>
      <c r="L17" s="37" t="s">
        <v>18913</v>
      </c>
      <c r="M17" s="26" t="str">
        <f t="shared" si="4"/>
        <v>(${Variables:E1_1_1_14_kcat} * E1_1_1_14 * C00379 * C00003 ) / (${Variables:E1_1_1_14_km} + (E1_1_1_14 * C00379 * C00003 ))</v>
      </c>
      <c r="N17" s="5" t="str">
        <f t="shared" si="5"/>
        <v>r16: C00379 + C00003 -&gt; C00310 + C00004 + C00080 | (${Variables:E1_1_1_14_kcat} * E1_1_1_14 * C00379 * C00003 ) / (${Variables:E1_1_1_14_km} + (E1_1_1_14 * C00379 * C00003 ))</v>
      </c>
    </row>
    <row r="18" spans="1:14" ht="46.5">
      <c r="A18" s="26" t="s">
        <v>529</v>
      </c>
      <c r="B18" s="26" t="s">
        <v>10099</v>
      </c>
      <c r="C18" s="26" t="s">
        <v>16333</v>
      </c>
      <c r="D18" s="26"/>
      <c r="E18" s="26">
        <f t="shared" si="0"/>
        <v>17</v>
      </c>
      <c r="F18" s="26" t="str">
        <f t="shared" si="1"/>
        <v>E1_1_1_14</v>
      </c>
      <c r="G18" s="36" t="str">
        <f t="shared" si="2"/>
        <v>E1_1_1_14_kcat: 13.7</v>
      </c>
      <c r="H18" s="36" t="str">
        <f t="shared" si="3"/>
        <v>E1_1_1_14_km: 1</v>
      </c>
      <c r="I18" s="33" t="s">
        <v>6566</v>
      </c>
      <c r="J18" s="33" t="s">
        <v>17727</v>
      </c>
      <c r="K18" s="37" t="s">
        <v>6567</v>
      </c>
      <c r="L18" s="37" t="s">
        <v>18914</v>
      </c>
      <c r="M18" s="26" t="str">
        <f t="shared" si="4"/>
        <v>(${Variables:E1_1_1_14_kcat} * E1_1_1_14 * C01507 * C00003 ) / (${Variables:E1_1_1_14_km} + (E1_1_1_14 * C01507 * C00003 ))</v>
      </c>
      <c r="N18" s="5" t="str">
        <f t="shared" si="5"/>
        <v>r17: C01507 + C00003 -&gt; C00247 + C00004 + C00080 | (${Variables:E1_1_1_14_kcat} * E1_1_1_14 * C01507 * C00003 ) / (${Variables:E1_1_1_14_km} + (E1_1_1_14 * C01507 * C00003 ))</v>
      </c>
    </row>
    <row r="19" spans="1:14" ht="46.5">
      <c r="A19" s="26" t="s">
        <v>2055</v>
      </c>
      <c r="B19" s="26" t="s">
        <v>9315</v>
      </c>
      <c r="C19" s="26" t="s">
        <v>16334</v>
      </c>
      <c r="D19" s="26"/>
      <c r="E19" s="26">
        <f t="shared" si="0"/>
        <v>18</v>
      </c>
      <c r="F19" s="26" t="str">
        <f t="shared" si="1"/>
        <v>E1_1_1_157</v>
      </c>
      <c r="G19" s="36" t="str">
        <f t="shared" si="2"/>
        <v>E1_1_1_157_kcat: 13.7</v>
      </c>
      <c r="H19" s="36" t="str">
        <f t="shared" si="3"/>
        <v>E1_1_1_157_km: 1</v>
      </c>
      <c r="I19" s="33" t="s">
        <v>6572</v>
      </c>
      <c r="J19" s="33" t="s">
        <v>17728</v>
      </c>
      <c r="K19" s="37" t="s">
        <v>6573</v>
      </c>
      <c r="L19" s="37" t="s">
        <v>18915</v>
      </c>
      <c r="M19" s="26" t="str">
        <f t="shared" si="4"/>
        <v>(${Variables:E1_1_1_157_kcat} * E1_1_1_157 * C01144 * C00006 ) / (${Variables:E1_1_1_157_km} + (E1_1_1_157 * C01144 * C00006 ))</v>
      </c>
      <c r="N19" s="5" t="str">
        <f t="shared" si="5"/>
        <v>r18: C01144 + C00006 -&gt; C00332 + C00005 + C00080 | (${Variables:E1_1_1_157_kcat} * E1_1_1_157 * C01144 * C00006 ) / (${Variables:E1_1_1_157_km} + (E1_1_1_157 * C01144 * C00006 ))</v>
      </c>
    </row>
    <row r="20" spans="1:14" ht="46.5">
      <c r="A20" s="26" t="s">
        <v>2055</v>
      </c>
      <c r="B20" s="26" t="s">
        <v>9315</v>
      </c>
      <c r="C20" s="26" t="s">
        <v>16334</v>
      </c>
      <c r="D20" s="26"/>
      <c r="E20" s="26">
        <f t="shared" si="0"/>
        <v>19</v>
      </c>
      <c r="F20" s="26" t="str">
        <f t="shared" si="1"/>
        <v>E1_1_1_157</v>
      </c>
      <c r="G20" s="36" t="str">
        <f t="shared" si="2"/>
        <v>E1_1_1_157_kcat: 13.7</v>
      </c>
      <c r="H20" s="36" t="str">
        <f t="shared" si="3"/>
        <v>E1_1_1_157_km: 1</v>
      </c>
      <c r="I20" s="33" t="s">
        <v>6574</v>
      </c>
      <c r="J20" s="33" t="s">
        <v>17729</v>
      </c>
      <c r="K20" s="37" t="s">
        <v>6573</v>
      </c>
      <c r="L20" s="37" t="s">
        <v>18915</v>
      </c>
      <c r="M20" s="26" t="str">
        <f t="shared" si="4"/>
        <v>(${Variables:E1_1_1_157_kcat} * E1_1_1_157 * C05116 * C00006 ) / (${Variables:E1_1_1_157_km} + (E1_1_1_157 * C05116 * C00006 ))</v>
      </c>
      <c r="N20" s="5" t="str">
        <f t="shared" si="5"/>
        <v>r19: C05116 + C00006 -&gt; C00332 + C00005 + C00080 | (${Variables:E1_1_1_157_kcat} * E1_1_1_157 * C05116 * C00006 ) / (${Variables:E1_1_1_157_km} + (E1_1_1_157 * C05116 * C00006 ))</v>
      </c>
    </row>
    <row r="21" spans="1:14" ht="46.5">
      <c r="A21" s="26" t="s">
        <v>2055</v>
      </c>
      <c r="B21" s="26" t="s">
        <v>9315</v>
      </c>
      <c r="C21" s="26" t="s">
        <v>16334</v>
      </c>
      <c r="D21" s="26"/>
      <c r="E21" s="26">
        <f t="shared" si="0"/>
        <v>20</v>
      </c>
      <c r="F21" s="26" t="str">
        <f t="shared" si="1"/>
        <v>E1_1_1_157</v>
      </c>
      <c r="G21" s="36" t="str">
        <f t="shared" si="2"/>
        <v>E1_1_1_157_kcat: 13.7</v>
      </c>
      <c r="H21" s="36" t="str">
        <f t="shared" si="3"/>
        <v>E1_1_1_157_km: 1</v>
      </c>
      <c r="I21" s="33" t="s">
        <v>6575</v>
      </c>
      <c r="J21" s="33" t="s">
        <v>17730</v>
      </c>
      <c r="K21" s="37" t="s">
        <v>6576</v>
      </c>
      <c r="L21" s="37" t="s">
        <v>18916</v>
      </c>
      <c r="M21" s="26" t="str">
        <f t="shared" si="4"/>
        <v>(${Variables:E1_1_1_157_kcat} * E1_1_1_157 * C14145 * C00003 ) / (${Variables:E1_1_1_157_km} + (E1_1_1_157 * C14145 * C00003 ))</v>
      </c>
      <c r="N21" s="5" t="str">
        <f t="shared" si="5"/>
        <v>r20: C14145 + C00003 -&gt; C02232 + C00004 + C00080 | (${Variables:E1_1_1_157_kcat} * E1_1_1_157 * C14145 * C00003 ) / (${Variables:E1_1_1_157_km} + (E1_1_1_157 * C14145 * C00003 ))</v>
      </c>
    </row>
    <row r="22" spans="1:14" ht="46.5">
      <c r="A22" s="26" t="s">
        <v>1229</v>
      </c>
      <c r="B22" s="26" t="s">
        <v>10371</v>
      </c>
      <c r="C22" s="26" t="s">
        <v>16335</v>
      </c>
      <c r="D22" s="26"/>
      <c r="E22" s="26">
        <f t="shared" si="0"/>
        <v>21</v>
      </c>
      <c r="F22" s="26" t="str">
        <f t="shared" si="1"/>
        <v>E1_1_1_169</v>
      </c>
      <c r="G22" s="36" t="str">
        <f t="shared" si="2"/>
        <v>E1_1_1_169_kcat: 13.7</v>
      </c>
      <c r="H22" s="36" t="str">
        <f t="shared" si="3"/>
        <v>E1_1_1_169_km: 1</v>
      </c>
      <c r="I22" s="33" t="s">
        <v>6577</v>
      </c>
      <c r="J22" s="33" t="s">
        <v>17731</v>
      </c>
      <c r="K22" s="37" t="s">
        <v>6578</v>
      </c>
      <c r="L22" s="37" t="s">
        <v>18917</v>
      </c>
      <c r="M22" s="26" t="str">
        <f t="shared" si="4"/>
        <v>(${Variables:E1_1_1_169_kcat} * E1_1_1_169 * C00522 * C00006 ) / (${Variables:E1_1_1_169_km} + (E1_1_1_169 * C00522 * C00006 ))</v>
      </c>
      <c r="N22" s="5" t="str">
        <f t="shared" si="5"/>
        <v>r21: C00522 + C00006 -&gt; C00966 + C00005 + C00080 | (${Variables:E1_1_1_169_kcat} * E1_1_1_169 * C00522 * C00006 ) / (${Variables:E1_1_1_169_km} + (E1_1_1_169 * C00522 * C00006 ))</v>
      </c>
    </row>
    <row r="23" spans="1:14" ht="46.5">
      <c r="A23" s="26" t="s">
        <v>383</v>
      </c>
      <c r="B23" s="26" t="s">
        <v>10040</v>
      </c>
      <c r="C23" s="26" t="s">
        <v>16336</v>
      </c>
      <c r="D23" s="26"/>
      <c r="E23" s="26">
        <f t="shared" si="0"/>
        <v>22</v>
      </c>
      <c r="F23" s="26" t="str">
        <f t="shared" si="1"/>
        <v>E1_1_1_17</v>
      </c>
      <c r="G23" s="36" t="str">
        <f t="shared" si="2"/>
        <v>E1_1_1_17_kcat: 13.7</v>
      </c>
      <c r="H23" s="36" t="str">
        <f t="shared" si="3"/>
        <v>E1_1_1_17_km: 1</v>
      </c>
      <c r="I23" s="33" t="s">
        <v>6579</v>
      </c>
      <c r="J23" s="33" t="s">
        <v>17732</v>
      </c>
      <c r="K23" s="37" t="s">
        <v>6580</v>
      </c>
      <c r="L23" s="37" t="s">
        <v>18918</v>
      </c>
      <c r="M23" s="26" t="str">
        <f t="shared" si="4"/>
        <v>(${Variables:E1_1_1_17_kcat} * E1_1_1_17 * C00644 * C00003 ) / (${Variables:E1_1_1_17_km} + (E1_1_1_17 * C00644 * C00003 ))</v>
      </c>
      <c r="N23" s="5" t="str">
        <f t="shared" si="5"/>
        <v>r22: C00644 + C00003 -&gt; C00085 + C00004 + C00080 | (${Variables:E1_1_1_17_kcat} * E1_1_1_17 * C00644 * C00003 ) / (${Variables:E1_1_1_17_km} + (E1_1_1_17 * C00644 * C00003 ))</v>
      </c>
    </row>
    <row r="24" spans="1:14" ht="46.5">
      <c r="A24" s="26" t="s">
        <v>383</v>
      </c>
      <c r="B24" s="26" t="s">
        <v>10040</v>
      </c>
      <c r="C24" s="26" t="s">
        <v>16336</v>
      </c>
      <c r="D24" s="26"/>
      <c r="E24" s="26">
        <f t="shared" si="0"/>
        <v>23</v>
      </c>
      <c r="F24" s="26" t="str">
        <f t="shared" si="1"/>
        <v>E1_1_1_17</v>
      </c>
      <c r="G24" s="36" t="str">
        <f t="shared" si="2"/>
        <v>E1_1_1_17_kcat: 13.7</v>
      </c>
      <c r="H24" s="36" t="str">
        <f t="shared" si="3"/>
        <v>E1_1_1_17_km: 1</v>
      </c>
      <c r="I24" s="33" t="s">
        <v>6579</v>
      </c>
      <c r="J24" s="33" t="s">
        <v>17732</v>
      </c>
      <c r="K24" s="37" t="s">
        <v>6581</v>
      </c>
      <c r="L24" s="37" t="s">
        <v>18919</v>
      </c>
      <c r="M24" s="26" t="str">
        <f t="shared" si="4"/>
        <v>(${Variables:E1_1_1_17_kcat} * E1_1_1_17 * C00644 * C00003 ) / (${Variables:E1_1_1_17_km} + (E1_1_1_17 * C00644 * C00003 ))</v>
      </c>
      <c r="N24" s="5" t="str">
        <f t="shared" si="5"/>
        <v>r23: C00644 + C00003 -&gt; C05345 + C00004 + C00080 | (${Variables:E1_1_1_17_kcat} * E1_1_1_17 * C00644 * C00003 ) / (${Variables:E1_1_1_17_km} + (E1_1_1_17 * C00644 * C00003 ))</v>
      </c>
    </row>
    <row r="25" spans="1:14" ht="46.5">
      <c r="A25" s="26" t="s">
        <v>3419</v>
      </c>
      <c r="B25" s="26" t="s">
        <v>9872</v>
      </c>
      <c r="C25" s="26" t="s">
        <v>16337</v>
      </c>
      <c r="D25" s="26"/>
      <c r="E25" s="26">
        <f t="shared" si="0"/>
        <v>24</v>
      </c>
      <c r="F25" s="26" t="str">
        <f t="shared" si="1"/>
        <v>E1_1_1_18</v>
      </c>
      <c r="G25" s="36" t="str">
        <f t="shared" si="2"/>
        <v>E1_1_1_18_kcat: 13.7</v>
      </c>
      <c r="H25" s="36" t="str">
        <f t="shared" si="3"/>
        <v>E1_1_1_18_km: 1</v>
      </c>
      <c r="I25" s="33" t="s">
        <v>6582</v>
      </c>
      <c r="J25" s="33" t="s">
        <v>17733</v>
      </c>
      <c r="K25" s="37" t="s">
        <v>6583</v>
      </c>
      <c r="L25" s="37" t="s">
        <v>18920</v>
      </c>
      <c r="M25" s="26" t="str">
        <f t="shared" si="4"/>
        <v>(${Variables:E1_1_1_18_kcat} * E1_1_1_18 * C00137 * C00003 ) / (${Variables:E1_1_1_18_km} + (E1_1_1_18 * C00137 * C00003 ))</v>
      </c>
      <c r="N25" s="5" t="str">
        <f t="shared" si="5"/>
        <v>r24: C00137 + C00003 -&gt; C00691 + C00004 + C00080 | (${Variables:E1_1_1_18_kcat} * E1_1_1_18 * C00137 * C00003 ) / (${Variables:E1_1_1_18_km} + (E1_1_1_18 * C00137 * C00003 ))</v>
      </c>
    </row>
    <row r="26" spans="1:14" ht="46.5">
      <c r="A26" s="26" t="s">
        <v>1955</v>
      </c>
      <c r="B26" s="26" t="s">
        <v>9276</v>
      </c>
      <c r="C26" s="26" t="s">
        <v>16338</v>
      </c>
      <c r="D26" s="26"/>
      <c r="E26" s="26">
        <f t="shared" si="0"/>
        <v>25</v>
      </c>
      <c r="F26" s="26" t="str">
        <f t="shared" si="1"/>
        <v>E1_1_1_193</v>
      </c>
      <c r="G26" s="36" t="str">
        <f t="shared" si="2"/>
        <v>E1_1_1_193_kcat: 13.7</v>
      </c>
      <c r="H26" s="36" t="str">
        <f t="shared" si="3"/>
        <v>E1_1_1_193_km: 1</v>
      </c>
      <c r="I26" s="33" t="s">
        <v>6584</v>
      </c>
      <c r="J26" s="33" t="s">
        <v>17734</v>
      </c>
      <c r="K26" s="37" t="s">
        <v>6585</v>
      </c>
      <c r="L26" s="37" t="s">
        <v>18921</v>
      </c>
      <c r="M26" s="26" t="str">
        <f t="shared" si="4"/>
        <v>(${Variables:E1_1_1_193_kcat} * E1_1_1_193 * C04454 * C00006 ) / (${Variables:E1_1_1_193_km} + (E1_1_1_193 * C04454 * C00006 ))</v>
      </c>
      <c r="N26" s="5" t="str">
        <f t="shared" si="5"/>
        <v>r25: C04454 + C00006 -&gt; C01268 + C00005 + C00080 | (${Variables:E1_1_1_193_kcat} * E1_1_1_193 * C04454 * C00006 ) / (${Variables:E1_1_1_193_km} + (E1_1_1_193 * C04454 * C00006 ))</v>
      </c>
    </row>
    <row r="27" spans="1:14" ht="46.5">
      <c r="A27" s="26" t="s">
        <v>11</v>
      </c>
      <c r="B27" s="26" t="s">
        <v>9916</v>
      </c>
      <c r="C27" s="26" t="s">
        <v>16339</v>
      </c>
      <c r="D27" s="26"/>
      <c r="E27" s="26">
        <f t="shared" si="0"/>
        <v>26</v>
      </c>
      <c r="F27" s="26" t="str">
        <f t="shared" si="1"/>
        <v>E1_1_1_205</v>
      </c>
      <c r="G27" s="36" t="str">
        <f t="shared" si="2"/>
        <v>E1_1_1_205_kcat: 13.7</v>
      </c>
      <c r="H27" s="36" t="str">
        <f t="shared" si="3"/>
        <v>E1_1_1_205_km: 1</v>
      </c>
      <c r="I27" s="33" t="s">
        <v>6586</v>
      </c>
      <c r="J27" s="33" t="s">
        <v>17735</v>
      </c>
      <c r="K27" s="37" t="s">
        <v>6587</v>
      </c>
      <c r="L27" s="37" t="s">
        <v>18922</v>
      </c>
      <c r="M27" s="26" t="str">
        <f t="shared" si="4"/>
        <v>(${Variables:E1_1_1_205_kcat} * E1_1_1_205 * C00130 * C00003 * C00001 ) / (${Variables:E1_1_1_205_km} + (E1_1_1_205 * C00130 * C00003 * C00001 ))</v>
      </c>
      <c r="N27" s="5" t="str">
        <f t="shared" si="5"/>
        <v>r26: C00130 + C00003 + C00001 -&gt; C00655 + C00004 + C00080 | (${Variables:E1_1_1_205_kcat} * E1_1_1_205 * C00130 * C00003 * C00001 ) / (${Variables:E1_1_1_205_km} + (E1_1_1_205 * C00130 * C00003 * C00001 ))</v>
      </c>
    </row>
    <row r="28" spans="1:14" ht="46.5">
      <c r="A28" s="26" t="s">
        <v>11</v>
      </c>
      <c r="B28" s="26" t="s">
        <v>9916</v>
      </c>
      <c r="C28" s="26" t="s">
        <v>16339</v>
      </c>
      <c r="D28" s="26"/>
      <c r="E28" s="26">
        <f t="shared" si="0"/>
        <v>27</v>
      </c>
      <c r="F28" s="26" t="str">
        <f t="shared" si="1"/>
        <v>E1_1_1_205</v>
      </c>
      <c r="G28" s="36" t="str">
        <f t="shared" si="2"/>
        <v>E1_1_1_205_kcat: 13.7</v>
      </c>
      <c r="H28" s="36" t="str">
        <f t="shared" si="3"/>
        <v>E1_1_1_205_km: 1</v>
      </c>
      <c r="I28" s="33" t="s">
        <v>6588</v>
      </c>
      <c r="J28" s="33" t="s">
        <v>17736</v>
      </c>
      <c r="K28" s="37" t="s">
        <v>6589</v>
      </c>
      <c r="L28" s="37" t="s">
        <v>18923</v>
      </c>
      <c r="M28" s="26" t="str">
        <f t="shared" si="4"/>
        <v>(${Variables:E1_1_1_205_kcat} * E1_1_1_205 * C04646 * C00003 * C00001 ) / (${Variables:E1_1_1_205_km} + (E1_1_1_205 * C04646 * C00003 * C00001 ))</v>
      </c>
      <c r="N28" s="5" t="str">
        <f t="shared" si="5"/>
        <v>r27: C04646 + C00003 + C00001 -&gt; C16618 + C00004 + C00080 | (${Variables:E1_1_1_205_kcat} * E1_1_1_205 * C04646 * C00003 * C00001 ) / (${Variables:E1_1_1_205_km} + (E1_1_1_205 * C04646 * C00003 * C00001 ))</v>
      </c>
    </row>
    <row r="29" spans="1:14" ht="46.5">
      <c r="A29" s="26" t="s">
        <v>2971</v>
      </c>
      <c r="B29" s="26" t="s">
        <v>9684</v>
      </c>
      <c r="C29" s="26" t="s">
        <v>16340</v>
      </c>
      <c r="D29" s="26"/>
      <c r="E29" s="26">
        <f t="shared" si="0"/>
        <v>28</v>
      </c>
      <c r="F29" s="26" t="str">
        <f t="shared" si="1"/>
        <v>E1_1_1_215</v>
      </c>
      <c r="G29" s="36" t="str">
        <f t="shared" si="2"/>
        <v>E1_1_1_215_kcat: 13.7</v>
      </c>
      <c r="H29" s="36" t="str">
        <f t="shared" si="3"/>
        <v>E1_1_1_215_km: 1</v>
      </c>
      <c r="I29" s="33" t="s">
        <v>6590</v>
      </c>
      <c r="J29" s="33" t="s">
        <v>17737</v>
      </c>
      <c r="K29" s="37" t="s">
        <v>6591</v>
      </c>
      <c r="L29" s="37" t="s">
        <v>18924</v>
      </c>
      <c r="M29" s="26" t="str">
        <f t="shared" si="4"/>
        <v>(${Variables:E1_1_1_215_kcat} * E1_1_1_215 * C00257 * C00006 ) / (${Variables:E1_1_1_215_km} + (E1_1_1_215 * C00257 * C00006 ))</v>
      </c>
      <c r="N29" s="5" t="str">
        <f t="shared" si="5"/>
        <v>r28: C00257 + C00006 -&gt; C06473 + C00005 + C00080 | (${Variables:E1_1_1_215_kcat} * E1_1_1_215 * C00257 * C00006 ) / (${Variables:E1_1_1_215_km} + (E1_1_1_215 * C00257 * C00006 ))</v>
      </c>
    </row>
    <row r="30" spans="1:14" ht="46.5">
      <c r="A30" s="26" t="s">
        <v>2971</v>
      </c>
      <c r="B30" s="26" t="s">
        <v>9684</v>
      </c>
      <c r="C30" s="26" t="s">
        <v>16340</v>
      </c>
      <c r="D30" s="26"/>
      <c r="E30" s="26">
        <f t="shared" si="0"/>
        <v>29</v>
      </c>
      <c r="F30" s="26" t="str">
        <f t="shared" si="1"/>
        <v>E1_1_1_215</v>
      </c>
      <c r="G30" s="36" t="str">
        <f t="shared" si="2"/>
        <v>E1_1_1_215_kcat: 13.7</v>
      </c>
      <c r="H30" s="36" t="str">
        <f t="shared" si="3"/>
        <v>E1_1_1_215_km: 1</v>
      </c>
      <c r="I30" s="33" t="s">
        <v>6592</v>
      </c>
      <c r="J30" s="33" t="s">
        <v>17738</v>
      </c>
      <c r="K30" s="37" t="s">
        <v>6593</v>
      </c>
      <c r="L30" s="37" t="s">
        <v>18925</v>
      </c>
      <c r="M30" s="26" t="str">
        <f t="shared" si="4"/>
        <v>(${Variables:E1_1_1_215_kcat} * E1_1_1_215 * C01062 * C00006 ) / (${Variables:E1_1_1_215_km} + (E1_1_1_215 * C01062 * C00006 ))</v>
      </c>
      <c r="N30" s="5" t="str">
        <f t="shared" si="5"/>
        <v>r29: C01062 + C00006 -&gt; C02780 + C00005 + C00080 | (${Variables:E1_1_1_215_kcat} * E1_1_1_215 * C01062 * C00006 ) / (${Variables:E1_1_1_215_km} + (E1_1_1_215 * C01062 * C00006 ))</v>
      </c>
    </row>
    <row r="31" spans="1:14" ht="46.5">
      <c r="A31" s="26" t="s">
        <v>2971</v>
      </c>
      <c r="B31" s="26" t="s">
        <v>9684</v>
      </c>
      <c r="C31" s="26" t="s">
        <v>16340</v>
      </c>
      <c r="D31" s="26"/>
      <c r="E31" s="26">
        <f t="shared" si="0"/>
        <v>30</v>
      </c>
      <c r="F31" s="26" t="str">
        <f t="shared" si="1"/>
        <v>E1_1_1_215</v>
      </c>
      <c r="G31" s="36" t="str">
        <f t="shared" si="2"/>
        <v>E1_1_1_215_kcat: 13.7</v>
      </c>
      <c r="H31" s="36" t="str">
        <f t="shared" si="3"/>
        <v>E1_1_1_215_km: 1</v>
      </c>
      <c r="I31" s="33" t="s">
        <v>6594</v>
      </c>
      <c r="J31" s="33" t="s">
        <v>17739</v>
      </c>
      <c r="K31" s="37" t="s">
        <v>6595</v>
      </c>
      <c r="L31" s="37" t="s">
        <v>18926</v>
      </c>
      <c r="M31" s="26" t="str">
        <f t="shared" si="4"/>
        <v>(${Variables:E1_1_1_215_kcat} * E1_1_1_215 * C00770 * C00006 ) / (${Variables:E1_1_1_215_km} + (E1_1_1_215 * C00770 * C00006 ))</v>
      </c>
      <c r="N31" s="5" t="str">
        <f t="shared" si="5"/>
        <v>r30: C00770 + C00006 -&gt; C15673 + C00005 + C00080 | (${Variables:E1_1_1_215_kcat} * E1_1_1_215 * C00770 * C00006 ) / (${Variables:E1_1_1_215_km} + (E1_1_1_215 * C00770 * C00006 ))</v>
      </c>
    </row>
    <row r="32" spans="1:14" ht="46.5">
      <c r="A32" s="26" t="s">
        <v>2656</v>
      </c>
      <c r="B32" s="26" t="s">
        <v>9557</v>
      </c>
      <c r="C32" s="26" t="s">
        <v>16341</v>
      </c>
      <c r="D32" s="26"/>
      <c r="E32" s="26">
        <f t="shared" si="0"/>
        <v>31</v>
      </c>
      <c r="F32" s="26" t="str">
        <f t="shared" si="1"/>
        <v>E1_1_1_22</v>
      </c>
      <c r="G32" s="36" t="str">
        <f t="shared" si="2"/>
        <v>E1_1_1_22_kcat: 13.7</v>
      </c>
      <c r="H32" s="36" t="str">
        <f t="shared" si="3"/>
        <v>E1_1_1_22_km: 1</v>
      </c>
      <c r="I32" s="33" t="s">
        <v>9138</v>
      </c>
      <c r="J32" s="33" t="s">
        <v>17740</v>
      </c>
      <c r="K32" s="37" t="s">
        <v>9140</v>
      </c>
      <c r="L32" s="37" t="s">
        <v>18927</v>
      </c>
      <c r="M32" s="26" t="str">
        <f t="shared" si="4"/>
        <v>(${Variables:E1_1_1_22_kcat} * E1_1_1_22 * C00029 * C00001 * C00003 ) / (${Variables:E1_1_1_22_km} + (E1_1_1_22 * C00029 * C00001 * C00003 ))</v>
      </c>
      <c r="N32" s="5" t="str">
        <f t="shared" si="5"/>
        <v>r31: C00029 + C00001 + C00003 -&gt; C00167 + C00004 + C00080 | (${Variables:E1_1_1_22_kcat} * E1_1_1_22 * C00029 * C00001 * C00003 ) / (${Variables:E1_1_1_22_km} + (E1_1_1_22 * C00029 * C00001 * C00003 ))</v>
      </c>
    </row>
    <row r="33" spans="1:14" ht="46.5">
      <c r="A33" s="26" t="s">
        <v>3001</v>
      </c>
      <c r="B33" s="26" t="s">
        <v>9695</v>
      </c>
      <c r="C33" s="26" t="s">
        <v>16342</v>
      </c>
      <c r="D33" s="26"/>
      <c r="E33" s="26">
        <f t="shared" si="0"/>
        <v>32</v>
      </c>
      <c r="F33" s="26" t="str">
        <f t="shared" si="1"/>
        <v>E1_1_1_23</v>
      </c>
      <c r="G33" s="36" t="str">
        <f t="shared" si="2"/>
        <v>E1_1_1_23_kcat: 13.7</v>
      </c>
      <c r="H33" s="36" t="str">
        <f t="shared" si="3"/>
        <v>E1_1_1_23_km: 1</v>
      </c>
      <c r="I33" s="33" t="s">
        <v>9139</v>
      </c>
      <c r="J33" s="33" t="s">
        <v>17741</v>
      </c>
      <c r="K33" s="37" t="s">
        <v>6597</v>
      </c>
      <c r="L33" s="37" t="s">
        <v>18928</v>
      </c>
      <c r="M33" s="26" t="str">
        <f t="shared" si="4"/>
        <v>(${Variables:E1_1_1_23_kcat} * E1_1_1_23 * C00860 * C00003 * C00001 ) / (${Variables:E1_1_1_23_km} + (E1_1_1_23 * C00860 * C00003 * C00001 ))</v>
      </c>
      <c r="N33" s="5" t="str">
        <f t="shared" si="5"/>
        <v>r32: C00860 + C00003 + C00001 -&gt; C00135 + C00004 + C00080 | (${Variables:E1_1_1_23_kcat} * E1_1_1_23 * C00860 * C00003 * C00001 ) / (${Variables:E1_1_1_23_km} + (E1_1_1_23 * C00860 * C00003 * C00001 ))</v>
      </c>
    </row>
    <row r="34" spans="1:14" ht="46.5">
      <c r="A34" s="26" t="s">
        <v>3001</v>
      </c>
      <c r="B34" s="26" t="s">
        <v>9695</v>
      </c>
      <c r="C34" s="26" t="s">
        <v>16342</v>
      </c>
      <c r="D34" s="26"/>
      <c r="E34" s="26">
        <f t="shared" si="0"/>
        <v>33</v>
      </c>
      <c r="F34" s="26" t="str">
        <f t="shared" si="1"/>
        <v>E1_1_1_23</v>
      </c>
      <c r="G34" s="36" t="str">
        <f t="shared" si="2"/>
        <v>E1_1_1_23_kcat: 13.7</v>
      </c>
      <c r="H34" s="36" t="str">
        <f t="shared" si="3"/>
        <v>E1_1_1_23_km: 1</v>
      </c>
      <c r="I34" s="33" t="s">
        <v>6596</v>
      </c>
      <c r="J34" s="33" t="s">
        <v>17742</v>
      </c>
      <c r="K34" s="37" t="s">
        <v>6597</v>
      </c>
      <c r="L34" s="37" t="s">
        <v>18928</v>
      </c>
      <c r="M34" s="26" t="str">
        <f t="shared" si="4"/>
        <v>(${Variables:E1_1_1_23_kcat} * E1_1_1_23 * C01929 * C00001 * C00003 ) / (${Variables:E1_1_1_23_km} + (E1_1_1_23 * C01929 * C00001 * C00003 ))</v>
      </c>
      <c r="N34" s="5" t="str">
        <f t="shared" si="5"/>
        <v>r33: C01929 + C00001 + C00003 -&gt; C00135 + C00004 + C00080 | (${Variables:E1_1_1_23_kcat} * E1_1_1_23 * C01929 * C00001 * C00003 ) / (${Variables:E1_1_1_23_km} + (E1_1_1_23 * C01929 * C00001 * C00003 ))</v>
      </c>
    </row>
    <row r="35" spans="1:14" ht="46.5">
      <c r="A35" s="26" t="s">
        <v>3001</v>
      </c>
      <c r="B35" s="26" t="s">
        <v>9695</v>
      </c>
      <c r="C35" s="26" t="s">
        <v>16342</v>
      </c>
      <c r="D35" s="26"/>
      <c r="E35" s="26">
        <f t="shared" si="0"/>
        <v>34</v>
      </c>
      <c r="F35" s="26" t="str">
        <f t="shared" si="1"/>
        <v>E1_1_1_23</v>
      </c>
      <c r="G35" s="36" t="str">
        <f t="shared" si="2"/>
        <v>E1_1_1_23_kcat: 13.7</v>
      </c>
      <c r="H35" s="36" t="str">
        <f t="shared" si="3"/>
        <v>E1_1_1_23_km: 1</v>
      </c>
      <c r="I35" s="33" t="s">
        <v>6598</v>
      </c>
      <c r="J35" s="33" t="s">
        <v>17743</v>
      </c>
      <c r="K35" s="37" t="s">
        <v>6599</v>
      </c>
      <c r="L35" s="37" t="s">
        <v>18929</v>
      </c>
      <c r="M35" s="26" t="str">
        <f t="shared" si="4"/>
        <v>(${Variables:E1_1_1_23_kcat} * E1_1_1_23 * C00860 * C00003 ) / (${Variables:E1_1_1_23_km} + (E1_1_1_23 * C00860 * C00003 ))</v>
      </c>
      <c r="N35" s="5" t="str">
        <f t="shared" si="5"/>
        <v>r34: C00860 + C00003 -&gt; C01929 + C00004 + C00080 | (${Variables:E1_1_1_23_kcat} * E1_1_1_23 * C00860 * C00003 ) / (${Variables:E1_1_1_23_km} + (E1_1_1_23 * C00860 * C00003 ))</v>
      </c>
    </row>
    <row r="36" spans="1:14" ht="46.5">
      <c r="A36" s="26" t="s">
        <v>2177</v>
      </c>
      <c r="B36" s="26" t="s">
        <v>9365</v>
      </c>
      <c r="C36" s="26" t="s">
        <v>16343</v>
      </c>
      <c r="D36" s="26"/>
      <c r="E36" s="26">
        <f t="shared" si="0"/>
        <v>35</v>
      </c>
      <c r="F36" s="26" t="str">
        <f t="shared" si="1"/>
        <v>E1_1_1_25</v>
      </c>
      <c r="G36" s="36" t="str">
        <f t="shared" si="2"/>
        <v>E1_1_1_25_kcat: 13.7</v>
      </c>
      <c r="H36" s="36" t="str">
        <f t="shared" si="3"/>
        <v>E1_1_1_25_km: 1</v>
      </c>
      <c r="I36" s="33" t="s">
        <v>6600</v>
      </c>
      <c r="J36" s="33" t="s">
        <v>17744</v>
      </c>
      <c r="K36" s="37" t="s">
        <v>6601</v>
      </c>
      <c r="L36" s="37" t="s">
        <v>18930</v>
      </c>
      <c r="M36" s="26" t="str">
        <f t="shared" si="4"/>
        <v>(${Variables:E1_1_1_25_kcat} * E1_1_1_25 * C00493 * C00006 ) / (${Variables:E1_1_1_25_km} + (E1_1_1_25 * C00493 * C00006 ))</v>
      </c>
      <c r="N36" s="5" t="str">
        <f t="shared" si="5"/>
        <v>r35: C00493 + C00006 -&gt; C02637 + C00005 + C00080 | (${Variables:E1_1_1_25_kcat} * E1_1_1_25 * C00493 * C00006 ) / (${Variables:E1_1_1_25_km} + (E1_1_1_25 * C00493 * C00006 ))</v>
      </c>
    </row>
    <row r="37" spans="1:14" ht="46.5">
      <c r="A37" s="26" t="s">
        <v>2177</v>
      </c>
      <c r="B37" s="26" t="s">
        <v>9365</v>
      </c>
      <c r="C37" s="26" t="s">
        <v>16343</v>
      </c>
      <c r="D37" s="26"/>
      <c r="E37" s="26">
        <f t="shared" si="0"/>
        <v>36</v>
      </c>
      <c r="F37" s="26" t="str">
        <f t="shared" si="1"/>
        <v>E1_1_1_25</v>
      </c>
      <c r="G37" s="36" t="str">
        <f t="shared" si="2"/>
        <v>E1_1_1_25_kcat: 13.7</v>
      </c>
      <c r="H37" s="36" t="str">
        <f t="shared" si="3"/>
        <v>E1_1_1_25_km: 1</v>
      </c>
      <c r="I37" s="33" t="s">
        <v>6602</v>
      </c>
      <c r="J37" s="33" t="s">
        <v>17745</v>
      </c>
      <c r="K37" s="37" t="s">
        <v>6603</v>
      </c>
      <c r="L37" s="37" t="s">
        <v>18931</v>
      </c>
      <c r="M37" s="26" t="str">
        <f t="shared" si="4"/>
        <v>(${Variables:E1_1_1_25_kcat} * E1_1_1_25 * C02637 * C00006 ) / (${Variables:E1_1_1_25_km} + (E1_1_1_25 * C02637 * C00006 ))</v>
      </c>
      <c r="N37" s="5" t="str">
        <f t="shared" si="5"/>
        <v>r36: C02637 + C00006 -&gt; C22438 + C00005 + C00080 | (${Variables:E1_1_1_25_kcat} * E1_1_1_25 * C02637 * C00006 ) / (${Variables:E1_1_1_25_km} + (E1_1_1_25 * C02637 * C00006 ))</v>
      </c>
    </row>
    <row r="38" spans="1:14" ht="46.5">
      <c r="A38" s="26" t="s">
        <v>2430</v>
      </c>
      <c r="B38" s="26" t="s">
        <v>9467</v>
      </c>
      <c r="C38" s="26" t="s">
        <v>16344</v>
      </c>
      <c r="D38" s="26"/>
      <c r="E38" s="26">
        <f t="shared" si="0"/>
        <v>37</v>
      </c>
      <c r="F38" s="26" t="str">
        <f t="shared" si="1"/>
        <v>E1_1_1_261</v>
      </c>
      <c r="G38" s="36" t="str">
        <f t="shared" si="2"/>
        <v>E1_1_1_261_kcat: 13.7</v>
      </c>
      <c r="H38" s="36" t="str">
        <f t="shared" si="3"/>
        <v>E1_1_1_261_km: 1</v>
      </c>
      <c r="I38" s="33" t="s">
        <v>6604</v>
      </c>
      <c r="J38" s="33" t="s">
        <v>17746</v>
      </c>
      <c r="K38" s="37" t="s">
        <v>6605</v>
      </c>
      <c r="L38" s="37" t="s">
        <v>18932</v>
      </c>
      <c r="M38" s="26" t="str">
        <f t="shared" si="4"/>
        <v>(${Variables:E1_1_1_261_kcat} * E1_1_1_261 * C00623 * C00003 ) / (${Variables:E1_1_1_261_km} + (E1_1_1_261 * C00623 * C00003 ))</v>
      </c>
      <c r="N38" s="5" t="str">
        <f t="shared" si="5"/>
        <v>r37: C00623 + C00003 -&gt; C00111 + C00004 + C00080 | (${Variables:E1_1_1_261_kcat} * E1_1_1_261 * C00623 * C00003 ) / (${Variables:E1_1_1_261_km} + (E1_1_1_261 * C00623 * C00003 ))</v>
      </c>
    </row>
    <row r="39" spans="1:14" ht="46.5">
      <c r="A39" s="26" t="s">
        <v>2430</v>
      </c>
      <c r="B39" s="26" t="s">
        <v>9467</v>
      </c>
      <c r="C39" s="26" t="s">
        <v>16344</v>
      </c>
      <c r="D39" s="26"/>
      <c r="E39" s="26">
        <f t="shared" si="0"/>
        <v>38</v>
      </c>
      <c r="F39" s="26" t="str">
        <f t="shared" si="1"/>
        <v>E1_1_1_261</v>
      </c>
      <c r="G39" s="36" t="str">
        <f t="shared" si="2"/>
        <v>E1_1_1_261_kcat: 13.7</v>
      </c>
      <c r="H39" s="36" t="str">
        <f t="shared" si="3"/>
        <v>E1_1_1_261_km: 1</v>
      </c>
      <c r="I39" s="33" t="s">
        <v>6606</v>
      </c>
      <c r="J39" s="33" t="s">
        <v>17747</v>
      </c>
      <c r="K39" s="37" t="s">
        <v>6607</v>
      </c>
      <c r="L39" s="37" t="s">
        <v>18933</v>
      </c>
      <c r="M39" s="26" t="str">
        <f t="shared" si="4"/>
        <v>(${Variables:E1_1_1_261_kcat} * E1_1_1_261 * C00623 * C00006 ) / (${Variables:E1_1_1_261_km} + (E1_1_1_261 * C00623 * C00006 ))</v>
      </c>
      <c r="N39" s="5" t="str">
        <f t="shared" si="5"/>
        <v>r38: C00623 + C00006 -&gt; C00111 + C00005 + C00080 | (${Variables:E1_1_1_261_kcat} * E1_1_1_261 * C00623 * C00006 ) / (${Variables:E1_1_1_261_km} + (E1_1_1_261 * C00623 * C00006 ))</v>
      </c>
    </row>
    <row r="40" spans="1:14" ht="46.5">
      <c r="A40" s="26" t="s">
        <v>1451</v>
      </c>
      <c r="B40" s="26" t="s">
        <v>10457</v>
      </c>
      <c r="C40" s="26" t="s">
        <v>16345</v>
      </c>
      <c r="D40" s="26"/>
      <c r="E40" s="26">
        <f t="shared" si="0"/>
        <v>39</v>
      </c>
      <c r="F40" s="26" t="str">
        <f t="shared" si="1"/>
        <v>E1_1_1_267</v>
      </c>
      <c r="G40" s="36" t="str">
        <f t="shared" si="2"/>
        <v>E1_1_1_267_kcat: 13.7</v>
      </c>
      <c r="H40" s="36" t="str">
        <f t="shared" si="3"/>
        <v>E1_1_1_267_km: 1</v>
      </c>
      <c r="I40" s="33" t="s">
        <v>6608</v>
      </c>
      <c r="J40" s="33" t="s">
        <v>17748</v>
      </c>
      <c r="K40" s="37" t="s">
        <v>6609</v>
      </c>
      <c r="L40" s="37" t="s">
        <v>18934</v>
      </c>
      <c r="M40" s="26" t="str">
        <f t="shared" si="4"/>
        <v>(${Variables:E1_1_1_267_kcat} * E1_1_1_267 * C11434 * C00006 ) / (${Variables:E1_1_1_267_km} + (E1_1_1_267 * C11434 * C00006 ))</v>
      </c>
      <c r="N40" s="5" t="str">
        <f t="shared" si="5"/>
        <v>r39: C11434 + C00006 -&gt; C11437 + C00005 + C00080 | (${Variables:E1_1_1_267_kcat} * E1_1_1_267 * C11434 * C00006 ) / (${Variables:E1_1_1_267_km} + (E1_1_1_267 * C11434 * C00006 ))</v>
      </c>
    </row>
    <row r="41" spans="1:14" ht="46.5">
      <c r="A41" s="26" t="s">
        <v>301</v>
      </c>
      <c r="B41" s="26" t="s">
        <v>10014</v>
      </c>
      <c r="C41" s="26" t="s">
        <v>16346</v>
      </c>
      <c r="D41" s="26"/>
      <c r="E41" s="26">
        <f t="shared" si="0"/>
        <v>40</v>
      </c>
      <c r="F41" s="26" t="str">
        <f t="shared" si="1"/>
        <v>E1_1_1_27</v>
      </c>
      <c r="G41" s="36" t="str">
        <f t="shared" si="2"/>
        <v>E1_1_1_27_kcat: 13.7</v>
      </c>
      <c r="H41" s="36" t="str">
        <f t="shared" si="3"/>
        <v>E1_1_1_27_km: 1</v>
      </c>
      <c r="I41" s="33" t="s">
        <v>6610</v>
      </c>
      <c r="J41" s="33" t="s">
        <v>17749</v>
      </c>
      <c r="K41" s="37" t="s">
        <v>6611</v>
      </c>
      <c r="L41" s="37" t="s">
        <v>18935</v>
      </c>
      <c r="M41" s="26" t="str">
        <f t="shared" si="4"/>
        <v>(${Variables:E1_1_1_27_kcat} * E1_1_1_27 * C00186 * C00003 ) / (${Variables:E1_1_1_27_km} + (E1_1_1_27 * C00186 * C00003 ))</v>
      </c>
      <c r="N41" s="5" t="str">
        <f t="shared" si="5"/>
        <v>r40: C00186 + C00003 -&gt; C00022 + C00004 + C00080 | (${Variables:E1_1_1_27_kcat} * E1_1_1_27 * C00186 * C00003 ) / (${Variables:E1_1_1_27_km} + (E1_1_1_27 * C00186 * C00003 ))</v>
      </c>
    </row>
    <row r="42" spans="1:14" ht="46.5">
      <c r="A42" s="26" t="s">
        <v>301</v>
      </c>
      <c r="B42" s="26" t="s">
        <v>10014</v>
      </c>
      <c r="C42" s="26" t="s">
        <v>16346</v>
      </c>
      <c r="D42" s="26"/>
      <c r="E42" s="26">
        <f t="shared" si="0"/>
        <v>41</v>
      </c>
      <c r="F42" s="26" t="str">
        <f t="shared" si="1"/>
        <v>E1_1_1_27</v>
      </c>
      <c r="G42" s="36" t="str">
        <f t="shared" si="2"/>
        <v>E1_1_1_27_kcat: 13.7</v>
      </c>
      <c r="H42" s="36" t="str">
        <f t="shared" si="3"/>
        <v>E1_1_1_27_km: 1</v>
      </c>
      <c r="I42" s="33" t="s">
        <v>6612</v>
      </c>
      <c r="J42" s="33" t="s">
        <v>17750</v>
      </c>
      <c r="K42" s="37" t="s">
        <v>6613</v>
      </c>
      <c r="L42" s="37" t="s">
        <v>18936</v>
      </c>
      <c r="M42" s="26" t="str">
        <f t="shared" si="4"/>
        <v>(${Variables:E1_1_1_27_kcat} * E1_1_1_27 * C05984 * C00003 ) / (${Variables:E1_1_1_27_km} + (E1_1_1_27 * C05984 * C00003 ))</v>
      </c>
      <c r="N42" s="5" t="str">
        <f t="shared" si="5"/>
        <v>r41: C05984 + C00003 -&gt; C00109 + C00004 + C00080 | (${Variables:E1_1_1_27_kcat} * E1_1_1_27 * C05984 * C00003 ) / (${Variables:E1_1_1_27_km} + (E1_1_1_27 * C05984 * C00003 ))</v>
      </c>
    </row>
    <row r="43" spans="1:14" ht="46.5">
      <c r="A43" s="26" t="s">
        <v>301</v>
      </c>
      <c r="B43" s="26" t="s">
        <v>10014</v>
      </c>
      <c r="C43" s="26" t="s">
        <v>16346</v>
      </c>
      <c r="D43" s="26"/>
      <c r="E43" s="26">
        <f t="shared" si="0"/>
        <v>42</v>
      </c>
      <c r="F43" s="26" t="str">
        <f t="shared" si="1"/>
        <v>E1_1_1_27</v>
      </c>
      <c r="G43" s="36" t="str">
        <f t="shared" si="2"/>
        <v>E1_1_1_27_kcat: 13.7</v>
      </c>
      <c r="H43" s="36" t="str">
        <f t="shared" si="3"/>
        <v>E1_1_1_27_km: 1</v>
      </c>
      <c r="I43" s="33" t="s">
        <v>6614</v>
      </c>
      <c r="J43" s="33" t="s">
        <v>17751</v>
      </c>
      <c r="K43" s="37" t="s">
        <v>6615</v>
      </c>
      <c r="L43" s="37" t="s">
        <v>18937</v>
      </c>
      <c r="M43" s="26" t="str">
        <f t="shared" si="4"/>
        <v>(${Variables:E1_1_1_27_kcat} * E1_1_1_27 * C05823 * C00003 ) / (${Variables:E1_1_1_27_km} + (E1_1_1_27 * C05823 * C00003 ))</v>
      </c>
      <c r="N43" s="5" t="str">
        <f t="shared" si="5"/>
        <v>r42: C05823 + C00003 -&gt; C00957 + C00004 + C00080 | (${Variables:E1_1_1_27_kcat} * E1_1_1_27 * C05823 * C00003 ) / (${Variables:E1_1_1_27_km} + (E1_1_1_27 * C05823 * C00003 ))</v>
      </c>
    </row>
    <row r="44" spans="1:14" ht="46.5">
      <c r="A44" s="26" t="s">
        <v>2866</v>
      </c>
      <c r="B44" s="26" t="s">
        <v>9641</v>
      </c>
      <c r="C44" s="26" t="s">
        <v>16347</v>
      </c>
      <c r="D44" s="26"/>
      <c r="E44" s="26">
        <f t="shared" si="0"/>
        <v>43</v>
      </c>
      <c r="F44" s="26" t="str">
        <f t="shared" si="1"/>
        <v>E1_1_1_283</v>
      </c>
      <c r="G44" s="36" t="str">
        <f t="shared" si="2"/>
        <v>E1_1_1_283_kcat: 13.7</v>
      </c>
      <c r="H44" s="36" t="str">
        <f t="shared" si="3"/>
        <v>E1_1_1_283_km: 1</v>
      </c>
      <c r="I44" s="33" t="s">
        <v>6616</v>
      </c>
      <c r="J44" s="33" t="s">
        <v>17752</v>
      </c>
      <c r="K44" s="37" t="s">
        <v>6617</v>
      </c>
      <c r="L44" s="37" t="s">
        <v>18938</v>
      </c>
      <c r="M44" s="26" t="str">
        <f t="shared" si="4"/>
        <v>(${Variables:E1_1_1_283_kcat} * E1_1_1_283 * C00424 * C00006 ) / (${Variables:E1_1_1_283_km} + (E1_1_1_283 * C00424 * C00006 ))</v>
      </c>
      <c r="N44" s="5" t="str">
        <f t="shared" si="5"/>
        <v>r43: C00424 + C00006 -&gt; C00546 + C00005 + C00080 | (${Variables:E1_1_1_283_kcat} * E1_1_1_283 * C00424 * C00006 ) / (${Variables:E1_1_1_283_km} + (E1_1_1_283 * C00424 * C00006 ))</v>
      </c>
    </row>
    <row r="45" spans="1:14" ht="46.5">
      <c r="A45" s="26" t="s">
        <v>2795</v>
      </c>
      <c r="B45" s="26" t="s">
        <v>9610</v>
      </c>
      <c r="C45" s="26" t="s">
        <v>16348</v>
      </c>
      <c r="D45" s="26"/>
      <c r="E45" s="26">
        <f t="shared" si="0"/>
        <v>44</v>
      </c>
      <c r="F45" s="26" t="str">
        <f t="shared" si="1"/>
        <v>E1_1_1_3</v>
      </c>
      <c r="G45" s="36" t="str">
        <f t="shared" si="2"/>
        <v>E1_1_1_3_kcat: 13.7</v>
      </c>
      <c r="H45" s="36" t="str">
        <f t="shared" si="3"/>
        <v>E1_1_1_3_km: 1</v>
      </c>
      <c r="I45" s="33" t="s">
        <v>6618</v>
      </c>
      <c r="J45" s="33" t="s">
        <v>17753</v>
      </c>
      <c r="K45" s="37" t="s">
        <v>6619</v>
      </c>
      <c r="L45" s="37" t="s">
        <v>18939</v>
      </c>
      <c r="M45" s="26" t="str">
        <f t="shared" si="4"/>
        <v>(${Variables:E1_1_1_3_kcat} * E1_1_1_3 * C00263 * C00003 ) / (${Variables:E1_1_1_3_km} + (E1_1_1_3 * C00263 * C00003 ))</v>
      </c>
      <c r="N45" s="5" t="str">
        <f t="shared" si="5"/>
        <v>r44: C00263 + C00003 -&gt; C00441 + C00004 + C00080 | (${Variables:E1_1_1_3_kcat} * E1_1_1_3 * C00263 * C00003 ) / (${Variables:E1_1_1_3_km} + (E1_1_1_3 * C00263 * C00003 ))</v>
      </c>
    </row>
    <row r="46" spans="1:14" ht="46.5">
      <c r="A46" s="26" t="s">
        <v>2795</v>
      </c>
      <c r="B46" s="26" t="s">
        <v>9610</v>
      </c>
      <c r="C46" s="26" t="s">
        <v>16348</v>
      </c>
      <c r="D46" s="26"/>
      <c r="E46" s="26">
        <f t="shared" si="0"/>
        <v>45</v>
      </c>
      <c r="F46" s="26" t="str">
        <f t="shared" si="1"/>
        <v>E1_1_1_3</v>
      </c>
      <c r="G46" s="36" t="str">
        <f t="shared" si="2"/>
        <v>E1_1_1_3_kcat: 13.7</v>
      </c>
      <c r="H46" s="36" t="str">
        <f t="shared" si="3"/>
        <v>E1_1_1_3_km: 1</v>
      </c>
      <c r="I46" s="33" t="s">
        <v>6620</v>
      </c>
      <c r="J46" s="33" t="s">
        <v>17754</v>
      </c>
      <c r="K46" s="37" t="s">
        <v>6621</v>
      </c>
      <c r="L46" s="37" t="s">
        <v>18940</v>
      </c>
      <c r="M46" s="26" t="str">
        <f t="shared" si="4"/>
        <v>(${Variables:E1_1_1_3_kcat} * E1_1_1_3 * C00263 * C00006 ) / (${Variables:E1_1_1_3_km} + (E1_1_1_3 * C00263 * C00006 ))</v>
      </c>
      <c r="N46" s="5" t="str">
        <f t="shared" si="5"/>
        <v>r45: C00263 + C00006 -&gt; C00441 + C00005 + C00080 | (${Variables:E1_1_1_3_kcat} * E1_1_1_3 * C00263 * C00006 ) / (${Variables:E1_1_1_3_km} + (E1_1_1_3 * C00263 * C00006 ))</v>
      </c>
    </row>
    <row r="47" spans="1:14" ht="46.5">
      <c r="A47" s="26" t="s">
        <v>701</v>
      </c>
      <c r="B47" s="26" t="s">
        <v>10165</v>
      </c>
      <c r="C47" s="26" t="s">
        <v>16349</v>
      </c>
      <c r="D47" s="26"/>
      <c r="E47" s="26">
        <f t="shared" si="0"/>
        <v>46</v>
      </c>
      <c r="F47" s="26" t="str">
        <f t="shared" si="1"/>
        <v>E1_1_1_303</v>
      </c>
      <c r="G47" s="36" t="str">
        <f t="shared" si="2"/>
        <v>E1_1_1_303_kcat: 13.7</v>
      </c>
      <c r="H47" s="36" t="str">
        <f t="shared" si="3"/>
        <v>E1_1_1_303_km: 1</v>
      </c>
      <c r="I47" s="33" t="s">
        <v>6622</v>
      </c>
      <c r="J47" s="33" t="s">
        <v>17755</v>
      </c>
      <c r="K47" s="37" t="s">
        <v>6623</v>
      </c>
      <c r="L47" s="37" t="s">
        <v>18941</v>
      </c>
      <c r="M47" s="26" t="str">
        <f t="shared" si="4"/>
        <v>(${Variables:E1_1_1_303_kcat} * E1_1_1_303 * C00810 * C00003 ) / (${Variables:E1_1_1_303_km} + (E1_1_1_303 * C00810 * C00003 ))</v>
      </c>
      <c r="N47" s="5" t="str">
        <f t="shared" si="5"/>
        <v>r46: C00810 + C00003 -&gt; C00741 + C00004 + C00080 | (${Variables:E1_1_1_303_kcat} * E1_1_1_303 * C00810 * C00003 ) / (${Variables:E1_1_1_303_km} + (E1_1_1_303 * C00810 * C00003 ))</v>
      </c>
    </row>
    <row r="48" spans="1:14" ht="46.5">
      <c r="A48" s="26" t="s">
        <v>2747</v>
      </c>
      <c r="B48" s="26" t="s">
        <v>9593</v>
      </c>
      <c r="C48" s="26" t="s">
        <v>16350</v>
      </c>
      <c r="D48" s="26"/>
      <c r="E48" s="26">
        <f t="shared" si="0"/>
        <v>47</v>
      </c>
      <c r="F48" s="26" t="str">
        <f t="shared" si="1"/>
        <v>E1_1_1_320</v>
      </c>
      <c r="G48" s="36" t="str">
        <f t="shared" si="2"/>
        <v>E1_1_1_320_kcat: 13.7</v>
      </c>
      <c r="H48" s="36" t="str">
        <f t="shared" si="3"/>
        <v>E1_1_1_320_km: 1</v>
      </c>
      <c r="I48" s="33" t="s">
        <v>10605</v>
      </c>
      <c r="J48" s="33" t="s">
        <v>17756</v>
      </c>
      <c r="K48" s="37" t="s">
        <v>10606</v>
      </c>
      <c r="L48" s="37" t="s">
        <v>18942</v>
      </c>
      <c r="M48" s="26" t="str">
        <f t="shared" si="4"/>
        <v>(${Variables:E1_1_1_320_kcat} * E1_1_1_320 * C20227 * C00006 ) / (${Variables:E1_1_1_320_km} + (E1_1_1_320 * C20227 * C00006 ))</v>
      </c>
      <c r="N48" s="5" t="str">
        <f t="shared" si="5"/>
        <v>r47: C20227 + C00006 -&gt; C20226 + C00005 + C00080 | (${Variables:E1_1_1_320_kcat} * E1_1_1_320 * C20227 * C00006 ) / (${Variables:E1_1_1_320_km} + (E1_1_1_320 * C20227 * C00006 ))</v>
      </c>
    </row>
    <row r="49" spans="1:14" ht="46.5">
      <c r="A49" s="26" t="s">
        <v>3456</v>
      </c>
      <c r="B49" s="26" t="s">
        <v>9888</v>
      </c>
      <c r="C49" s="26" t="s">
        <v>16351</v>
      </c>
      <c r="D49" s="26"/>
      <c r="E49" s="26">
        <f t="shared" si="0"/>
        <v>48</v>
      </c>
      <c r="F49" s="26" t="str">
        <f t="shared" si="1"/>
        <v>E1_1_1_343</v>
      </c>
      <c r="G49" s="36" t="str">
        <f t="shared" si="2"/>
        <v>E1_1_1_343_kcat: 13.7</v>
      </c>
      <c r="H49" s="36" t="str">
        <f t="shared" si="3"/>
        <v>E1_1_1_343_km: 1</v>
      </c>
      <c r="I49" s="33" t="s">
        <v>6624</v>
      </c>
      <c r="J49" s="33" t="s">
        <v>17757</v>
      </c>
      <c r="K49" s="37" t="s">
        <v>6625</v>
      </c>
      <c r="L49" s="37" t="s">
        <v>18943</v>
      </c>
      <c r="M49" s="26" t="str">
        <f t="shared" si="4"/>
        <v>(${Variables:E1_1_1_343_kcat} * E1_1_1_343 * C00345 * C00003 ) / (${Variables:E1_1_1_343_km} + (E1_1_1_343 * C00345 * C00003 ))</v>
      </c>
      <c r="N49" s="5" t="str">
        <f t="shared" si="5"/>
        <v>r48: C00345 + C00003 -&gt; C00199 + C00011 + C00004 + C00080 | (${Variables:E1_1_1_343_kcat} * E1_1_1_343 * C00345 * C00003 ) / (${Variables:E1_1_1_343_km} + (E1_1_1_343 * C00345 * C00003 ))</v>
      </c>
    </row>
    <row r="50" spans="1:14" ht="46.5">
      <c r="A50" s="26" t="s">
        <v>2845</v>
      </c>
      <c r="B50" s="26" t="s">
        <v>9631</v>
      </c>
      <c r="C50" s="26" t="s">
        <v>16352</v>
      </c>
      <c r="D50" s="26"/>
      <c r="E50" s="26">
        <f t="shared" si="0"/>
        <v>49</v>
      </c>
      <c r="F50" s="26" t="str">
        <f t="shared" si="1"/>
        <v>E1_1_1_35</v>
      </c>
      <c r="G50" s="36" t="str">
        <f t="shared" si="2"/>
        <v>E1_1_1_35_kcat: 13.7</v>
      </c>
      <c r="H50" s="36" t="str">
        <f t="shared" si="3"/>
        <v>E1_1_1_35_km: 1</v>
      </c>
      <c r="I50" s="33" t="s">
        <v>6626</v>
      </c>
      <c r="J50" s="33" t="s">
        <v>17758</v>
      </c>
      <c r="K50" s="37" t="s">
        <v>6627</v>
      </c>
      <c r="L50" s="37" t="s">
        <v>18944</v>
      </c>
      <c r="M50" s="26" t="str">
        <f t="shared" si="4"/>
        <v>(${Variables:E1_1_1_35_kcat} * E1_1_1_35 * C00640 * C00003 ) / (${Variables:E1_1_1_35_km} + (E1_1_1_35 * C00640 * C00003 ))</v>
      </c>
      <c r="N50" s="5" t="str">
        <f t="shared" si="5"/>
        <v>r49: C00640 + C00003 -&gt; C00264 + C00004 + C00080 | (${Variables:E1_1_1_35_kcat} * E1_1_1_35 * C00640 * C00003 ) / (${Variables:E1_1_1_35_km} + (E1_1_1_35 * C00640 * C00003 ))</v>
      </c>
    </row>
    <row r="51" spans="1:14" ht="46.5">
      <c r="A51" s="26" t="s">
        <v>2845</v>
      </c>
      <c r="B51" s="26" t="s">
        <v>9631</v>
      </c>
      <c r="C51" s="26" t="s">
        <v>16352</v>
      </c>
      <c r="D51" s="26"/>
      <c r="E51" s="26">
        <f t="shared" si="0"/>
        <v>50</v>
      </c>
      <c r="F51" s="26" t="str">
        <f t="shared" si="1"/>
        <v>E1_1_1_35</v>
      </c>
      <c r="G51" s="36" t="str">
        <f t="shared" si="2"/>
        <v>E1_1_1_35_kcat: 13.7</v>
      </c>
      <c r="H51" s="36" t="str">
        <f t="shared" si="3"/>
        <v>E1_1_1_35_km: 1</v>
      </c>
      <c r="I51" s="33" t="s">
        <v>6628</v>
      </c>
      <c r="J51" s="33" t="s">
        <v>17759</v>
      </c>
      <c r="K51" s="37" t="s">
        <v>6629</v>
      </c>
      <c r="L51" s="37" t="s">
        <v>18945</v>
      </c>
      <c r="M51" s="26" t="str">
        <f t="shared" si="4"/>
        <v>(${Variables:E1_1_1_35_kcat} * E1_1_1_35 * C01144 * C00003 ) / (${Variables:E1_1_1_35_km} + (E1_1_1_35 * C01144 * C00003 ))</v>
      </c>
      <c r="N51" s="5" t="str">
        <f t="shared" si="5"/>
        <v>r50: C01144 + C00003 -&gt; C00332 + C00004 + C00080 | (${Variables:E1_1_1_35_kcat} * E1_1_1_35 * C01144 * C00003 ) / (${Variables:E1_1_1_35_km} + (E1_1_1_35 * C01144 * C00003 ))</v>
      </c>
    </row>
    <row r="52" spans="1:14" ht="46.5">
      <c r="A52" s="26" t="s">
        <v>2845</v>
      </c>
      <c r="B52" s="26" t="s">
        <v>9631</v>
      </c>
      <c r="C52" s="26" t="s">
        <v>16352</v>
      </c>
      <c r="D52" s="26"/>
      <c r="E52" s="26">
        <f t="shared" si="0"/>
        <v>51</v>
      </c>
      <c r="F52" s="26" t="str">
        <f t="shared" si="1"/>
        <v>E1_1_1_35</v>
      </c>
      <c r="G52" s="36" t="str">
        <f t="shared" si="2"/>
        <v>E1_1_1_35_kcat: 13.7</v>
      </c>
      <c r="H52" s="36" t="str">
        <f t="shared" si="3"/>
        <v>E1_1_1_35_km: 1</v>
      </c>
      <c r="I52" s="33" t="s">
        <v>6630</v>
      </c>
      <c r="J52" s="33" t="s">
        <v>17760</v>
      </c>
      <c r="K52" s="37" t="s">
        <v>6631</v>
      </c>
      <c r="L52" s="37" t="s">
        <v>18946</v>
      </c>
      <c r="M52" s="26" t="str">
        <f t="shared" si="4"/>
        <v>(${Variables:E1_1_1_35_kcat} * E1_1_1_35 * C04405 * C00003 ) / (${Variables:E1_1_1_35_km} + (E1_1_1_35 * C04405 * C00003 ))</v>
      </c>
      <c r="N52" s="5" t="str">
        <f t="shared" si="5"/>
        <v>r51: C04405 + C00003 -&gt; C03344 + C00004 + C00080 | (${Variables:E1_1_1_35_kcat} * E1_1_1_35 * C04405 * C00003 ) / (${Variables:E1_1_1_35_km} + (E1_1_1_35 * C04405 * C00003 ))</v>
      </c>
    </row>
    <row r="53" spans="1:14" ht="46.5">
      <c r="A53" s="26" t="s">
        <v>2845</v>
      </c>
      <c r="B53" s="26" t="s">
        <v>9631</v>
      </c>
      <c r="C53" s="26" t="s">
        <v>16352</v>
      </c>
      <c r="D53" s="26"/>
      <c r="E53" s="26">
        <f t="shared" si="0"/>
        <v>52</v>
      </c>
      <c r="F53" s="26" t="str">
        <f t="shared" si="1"/>
        <v>E1_1_1_35</v>
      </c>
      <c r="G53" s="36" t="str">
        <f t="shared" si="2"/>
        <v>E1_1_1_35_kcat: 13.7</v>
      </c>
      <c r="H53" s="36" t="str">
        <f t="shared" si="3"/>
        <v>E1_1_1_35_km: 1</v>
      </c>
      <c r="I53" s="33" t="s">
        <v>10607</v>
      </c>
      <c r="J53" s="33" t="s">
        <v>17761</v>
      </c>
      <c r="K53" s="37" t="s">
        <v>10608</v>
      </c>
      <c r="L53" s="37" t="s">
        <v>18947</v>
      </c>
      <c r="M53" s="26" t="str">
        <f t="shared" si="4"/>
        <v>(${Variables:E1_1_1_35_kcat} * E1_1_1_35 * C05258 * C00003 ) / (${Variables:E1_1_1_35_km} + (E1_1_1_35 * C05258 * C00003 ))</v>
      </c>
      <c r="N53" s="5" t="str">
        <f t="shared" si="5"/>
        <v>r52: C05258 + C00003 -&gt; C05259 + C00004 + C00080 | (${Variables:E1_1_1_35_kcat} * E1_1_1_35 * C05258 * C00003 ) / (${Variables:E1_1_1_35_km} + (E1_1_1_35 * C05258 * C00003 ))</v>
      </c>
    </row>
    <row r="54" spans="1:14" ht="46.5">
      <c r="A54" s="26" t="s">
        <v>2845</v>
      </c>
      <c r="B54" s="26" t="s">
        <v>9631</v>
      </c>
      <c r="C54" s="26" t="s">
        <v>16352</v>
      </c>
      <c r="D54" s="26"/>
      <c r="E54" s="26">
        <f t="shared" si="0"/>
        <v>53</v>
      </c>
      <c r="F54" s="26" t="str">
        <f t="shared" si="1"/>
        <v>E1_1_1_35</v>
      </c>
      <c r="G54" s="36" t="str">
        <f t="shared" si="2"/>
        <v>E1_1_1_35_kcat: 13.7</v>
      </c>
      <c r="H54" s="36" t="str">
        <f t="shared" si="3"/>
        <v>E1_1_1_35_km: 1</v>
      </c>
      <c r="I54" s="33" t="s">
        <v>6632</v>
      </c>
      <c r="J54" s="33" t="s">
        <v>17762</v>
      </c>
      <c r="K54" s="37" t="s">
        <v>6633</v>
      </c>
      <c r="L54" s="37" t="s">
        <v>18948</v>
      </c>
      <c r="M54" s="26" t="str">
        <f t="shared" si="4"/>
        <v>(${Variables:E1_1_1_35_kcat} * E1_1_1_35 * C05260 * C00003 ) / (${Variables:E1_1_1_35_km} + (E1_1_1_35 * C05260 * C00003 ))</v>
      </c>
      <c r="N54" s="5" t="str">
        <f t="shared" si="5"/>
        <v>r53: C05260 + C00003 -&gt; C05261 + C00004 | (${Variables:E1_1_1_35_kcat} * E1_1_1_35 * C05260 * C00003 ) / (${Variables:E1_1_1_35_km} + (E1_1_1_35 * C05260 * C00003 ))</v>
      </c>
    </row>
    <row r="55" spans="1:14" ht="46.5">
      <c r="A55" s="26" t="s">
        <v>2845</v>
      </c>
      <c r="B55" s="26" t="s">
        <v>9631</v>
      </c>
      <c r="C55" s="26" t="s">
        <v>16352</v>
      </c>
      <c r="D55" s="26"/>
      <c r="E55" s="26">
        <f t="shared" si="0"/>
        <v>54</v>
      </c>
      <c r="F55" s="26" t="str">
        <f t="shared" si="1"/>
        <v>E1_1_1_35</v>
      </c>
      <c r="G55" s="36" t="str">
        <f t="shared" si="2"/>
        <v>E1_1_1_35_kcat: 13.7</v>
      </c>
      <c r="H55" s="36" t="str">
        <f t="shared" si="3"/>
        <v>E1_1_1_35_km: 1</v>
      </c>
      <c r="I55" s="33" t="s">
        <v>6634</v>
      </c>
      <c r="J55" s="33" t="s">
        <v>17763</v>
      </c>
      <c r="K55" s="37" t="s">
        <v>6635</v>
      </c>
      <c r="L55" s="37" t="s">
        <v>18949</v>
      </c>
      <c r="M55" s="26" t="str">
        <f t="shared" si="4"/>
        <v>(${Variables:E1_1_1_35_kcat} * E1_1_1_35 * C05262 * C00003 ) / (${Variables:E1_1_1_35_km} + (E1_1_1_35 * C05262 * C00003 ))</v>
      </c>
      <c r="N55" s="5" t="str">
        <f t="shared" si="5"/>
        <v>r54: C05262 + C00003 -&gt; C05263 + C00004 + C00080 | (${Variables:E1_1_1_35_kcat} * E1_1_1_35 * C05262 * C00003 ) / (${Variables:E1_1_1_35_km} + (E1_1_1_35 * C05262 * C00003 ))</v>
      </c>
    </row>
    <row r="56" spans="1:14" ht="46.5">
      <c r="A56" s="26" t="s">
        <v>2845</v>
      </c>
      <c r="B56" s="26" t="s">
        <v>9631</v>
      </c>
      <c r="C56" s="26" t="s">
        <v>16352</v>
      </c>
      <c r="D56" s="26"/>
      <c r="E56" s="26">
        <f t="shared" si="0"/>
        <v>55</v>
      </c>
      <c r="F56" s="26" t="str">
        <f t="shared" si="1"/>
        <v>E1_1_1_35</v>
      </c>
      <c r="G56" s="36" t="str">
        <f t="shared" si="2"/>
        <v>E1_1_1_35_kcat: 13.7</v>
      </c>
      <c r="H56" s="36" t="str">
        <f t="shared" si="3"/>
        <v>E1_1_1_35_km: 1</v>
      </c>
      <c r="I56" s="33" t="s">
        <v>6636</v>
      </c>
      <c r="J56" s="33" t="s">
        <v>17764</v>
      </c>
      <c r="K56" s="37" t="s">
        <v>6637</v>
      </c>
      <c r="L56" s="37" t="s">
        <v>18950</v>
      </c>
      <c r="M56" s="26" t="str">
        <f t="shared" si="4"/>
        <v>(${Variables:E1_1_1_35_kcat} * E1_1_1_35 * C05264 * C00003 ) / (${Variables:E1_1_1_35_km} + (E1_1_1_35 * C05264 * C00003 ))</v>
      </c>
      <c r="N56" s="5" t="str">
        <f t="shared" si="5"/>
        <v>r55: C05264 + C00003 -&gt; C05265 + C00004 + C00080 | (${Variables:E1_1_1_35_kcat} * E1_1_1_35 * C05264 * C00003 ) / (${Variables:E1_1_1_35_km} + (E1_1_1_35 * C05264 * C00003 ))</v>
      </c>
    </row>
    <row r="57" spans="1:14" ht="46.5">
      <c r="A57" s="26" t="s">
        <v>2845</v>
      </c>
      <c r="B57" s="26" t="s">
        <v>9631</v>
      </c>
      <c r="C57" s="26" t="s">
        <v>16352</v>
      </c>
      <c r="D57" s="26"/>
      <c r="E57" s="26">
        <f t="shared" si="0"/>
        <v>56</v>
      </c>
      <c r="F57" s="26" t="str">
        <f t="shared" si="1"/>
        <v>E1_1_1_35</v>
      </c>
      <c r="G57" s="36" t="str">
        <f t="shared" si="2"/>
        <v>E1_1_1_35_kcat: 13.7</v>
      </c>
      <c r="H57" s="36" t="str">
        <f t="shared" si="3"/>
        <v>E1_1_1_35_km: 1</v>
      </c>
      <c r="I57" s="33" t="s">
        <v>6638</v>
      </c>
      <c r="J57" s="33" t="s">
        <v>17765</v>
      </c>
      <c r="K57" s="37" t="s">
        <v>6639</v>
      </c>
      <c r="L57" s="37" t="s">
        <v>18951</v>
      </c>
      <c r="M57" s="26" t="str">
        <f t="shared" si="4"/>
        <v>(${Variables:E1_1_1_35_kcat} * E1_1_1_35 * C05266 * C00003 ) / (${Variables:E1_1_1_35_km} + (E1_1_1_35 * C05266 * C00003 ))</v>
      </c>
      <c r="N57" s="5" t="str">
        <f t="shared" si="5"/>
        <v>r56: C05266 + C00003 -&gt; C05267 + C00004 + C00080 | (${Variables:E1_1_1_35_kcat} * E1_1_1_35 * C05266 * C00003 ) / (${Variables:E1_1_1_35_km} + (E1_1_1_35 * C05266 * C00003 ))</v>
      </c>
    </row>
    <row r="58" spans="1:14" ht="46.5">
      <c r="A58" s="26" t="s">
        <v>2845</v>
      </c>
      <c r="B58" s="26" t="s">
        <v>9631</v>
      </c>
      <c r="C58" s="26" t="s">
        <v>16352</v>
      </c>
      <c r="D58" s="26"/>
      <c r="E58" s="26">
        <f t="shared" si="0"/>
        <v>57</v>
      </c>
      <c r="F58" s="26" t="str">
        <f t="shared" si="1"/>
        <v>E1_1_1_35</v>
      </c>
      <c r="G58" s="36" t="str">
        <f t="shared" si="2"/>
        <v>E1_1_1_35_kcat: 13.7</v>
      </c>
      <c r="H58" s="36" t="str">
        <f t="shared" si="3"/>
        <v>E1_1_1_35_km: 1</v>
      </c>
      <c r="I58" s="33" t="s">
        <v>6640</v>
      </c>
      <c r="J58" s="33" t="s">
        <v>17766</v>
      </c>
      <c r="K58" s="37" t="s">
        <v>6641</v>
      </c>
      <c r="L58" s="37" t="s">
        <v>18952</v>
      </c>
      <c r="M58" s="26" t="str">
        <f t="shared" si="4"/>
        <v>(${Variables:E1_1_1_35_kcat} * E1_1_1_35 * C05268 * C00003 ) / (${Variables:E1_1_1_35_km} + (E1_1_1_35 * C05268 * C00003 ))</v>
      </c>
      <c r="N58" s="5" t="str">
        <f t="shared" si="5"/>
        <v>r57: C05268 + C00003 -&gt; C05269 + C00004 + C00080 | (${Variables:E1_1_1_35_kcat} * E1_1_1_35 * C05268 * C00003 ) / (${Variables:E1_1_1_35_km} + (E1_1_1_35 * C05268 * C00003 ))</v>
      </c>
    </row>
    <row r="59" spans="1:14" ht="46.5">
      <c r="A59" s="26" t="s">
        <v>2845</v>
      </c>
      <c r="B59" s="26" t="s">
        <v>9631</v>
      </c>
      <c r="C59" s="26" t="s">
        <v>16352</v>
      </c>
      <c r="D59" s="26"/>
      <c r="E59" s="26">
        <f t="shared" si="0"/>
        <v>58</v>
      </c>
      <c r="F59" s="26" t="str">
        <f t="shared" si="1"/>
        <v>E1_1_1_35</v>
      </c>
      <c r="G59" s="36" t="str">
        <f t="shared" si="2"/>
        <v>E1_1_1_35_kcat: 13.7</v>
      </c>
      <c r="H59" s="36" t="str">
        <f t="shared" si="3"/>
        <v>E1_1_1_35_km: 1</v>
      </c>
      <c r="I59" s="33" t="s">
        <v>6648</v>
      </c>
      <c r="J59" s="33" t="s">
        <v>17767</v>
      </c>
      <c r="K59" s="37" t="s">
        <v>6649</v>
      </c>
      <c r="L59" s="37" t="s">
        <v>18953</v>
      </c>
      <c r="M59" s="26" t="str">
        <f t="shared" si="4"/>
        <v>(${Variables:E1_1_1_35_kcat} * E1_1_1_35 * C06714 * C00003 ) / (${Variables:E1_1_1_35_km} + (E1_1_1_35 * C06714 * C00003 ))</v>
      </c>
      <c r="N59" s="5" t="str">
        <f t="shared" si="5"/>
        <v>r58: C06714 + C00003 -&gt; C06715 + C00004 + C00080 | (${Variables:E1_1_1_35_kcat} * E1_1_1_35 * C06714 * C00003 ) / (${Variables:E1_1_1_35_km} + (E1_1_1_35 * C06714 * C00003 ))</v>
      </c>
    </row>
    <row r="60" spans="1:14" ht="46.5">
      <c r="A60" s="26" t="s">
        <v>2845</v>
      </c>
      <c r="B60" s="26" t="s">
        <v>9631</v>
      </c>
      <c r="C60" s="26" t="s">
        <v>16352</v>
      </c>
      <c r="D60" s="26"/>
      <c r="E60" s="26">
        <f t="shared" si="0"/>
        <v>59</v>
      </c>
      <c r="F60" s="26" t="str">
        <f t="shared" si="1"/>
        <v>E1_1_1_35</v>
      </c>
      <c r="G60" s="36" t="str">
        <f t="shared" si="2"/>
        <v>E1_1_1_35_kcat: 13.7</v>
      </c>
      <c r="H60" s="36" t="str">
        <f t="shared" si="3"/>
        <v>E1_1_1_35_km: 1</v>
      </c>
      <c r="I60" s="33" t="s">
        <v>6575</v>
      </c>
      <c r="J60" s="33" t="s">
        <v>17730</v>
      </c>
      <c r="K60" s="37" t="s">
        <v>6576</v>
      </c>
      <c r="L60" s="37" t="s">
        <v>18916</v>
      </c>
      <c r="M60" s="26" t="str">
        <f t="shared" si="4"/>
        <v>(${Variables:E1_1_1_35_kcat} * E1_1_1_35 * C14145 * C00003 ) / (${Variables:E1_1_1_35_km} + (E1_1_1_35 * C14145 * C00003 ))</v>
      </c>
      <c r="N60" s="5" t="str">
        <f t="shared" si="5"/>
        <v>r59: C14145 + C00003 -&gt; C02232 + C00004 + C00080 | (${Variables:E1_1_1_35_kcat} * E1_1_1_35 * C14145 * C00003 ) / (${Variables:E1_1_1_35_km} + (E1_1_1_35 * C14145 * C00003 ))</v>
      </c>
    </row>
    <row r="61" spans="1:14" ht="46.5">
      <c r="A61" s="26" t="s">
        <v>2845</v>
      </c>
      <c r="B61" s="26" t="s">
        <v>9631</v>
      </c>
      <c r="C61" s="26" t="s">
        <v>16352</v>
      </c>
      <c r="D61" s="26"/>
      <c r="E61" s="26">
        <f t="shared" si="0"/>
        <v>60</v>
      </c>
      <c r="F61" s="26" t="str">
        <f t="shared" si="1"/>
        <v>E1_1_1_35</v>
      </c>
      <c r="G61" s="36" t="str">
        <f t="shared" si="2"/>
        <v>E1_1_1_35_kcat: 13.7</v>
      </c>
      <c r="H61" s="36" t="str">
        <f t="shared" si="3"/>
        <v>E1_1_1_35_km: 1</v>
      </c>
      <c r="I61" s="33" t="s">
        <v>6642</v>
      </c>
      <c r="J61" s="33" t="s">
        <v>17768</v>
      </c>
      <c r="K61" s="37" t="s">
        <v>6643</v>
      </c>
      <c r="L61" s="37" t="s">
        <v>18954</v>
      </c>
      <c r="M61" s="26" t="str">
        <f t="shared" si="4"/>
        <v>(${Variables:E1_1_1_35_kcat} * E1_1_1_35 * C16329 * C00003 ) / (${Variables:E1_1_1_35_km} + (E1_1_1_35 * C16329 * C00003 ))</v>
      </c>
      <c r="N61" s="5" t="str">
        <f t="shared" si="5"/>
        <v>r60: C16329 + C00003 -&gt; C16330 + C00004 + C00080 | (${Variables:E1_1_1_35_kcat} * E1_1_1_35 * C16329 * C00003 ) / (${Variables:E1_1_1_35_km} + (E1_1_1_35 * C16329 * C00003 ))</v>
      </c>
    </row>
    <row r="62" spans="1:14" ht="46.5">
      <c r="A62" s="26" t="s">
        <v>2845</v>
      </c>
      <c r="B62" s="26" t="s">
        <v>9631</v>
      </c>
      <c r="C62" s="26" t="s">
        <v>16352</v>
      </c>
      <c r="D62" s="26"/>
      <c r="E62" s="26">
        <f t="shared" si="0"/>
        <v>61</v>
      </c>
      <c r="F62" s="26" t="str">
        <f t="shared" si="1"/>
        <v>E1_1_1_35</v>
      </c>
      <c r="G62" s="36" t="str">
        <f t="shared" si="2"/>
        <v>E1_1_1_35_kcat: 13.7</v>
      </c>
      <c r="H62" s="36" t="str">
        <f t="shared" si="3"/>
        <v>E1_1_1_35_km: 1</v>
      </c>
      <c r="I62" s="33" t="s">
        <v>6644</v>
      </c>
      <c r="J62" s="33" t="s">
        <v>17769</v>
      </c>
      <c r="K62" s="37" t="s">
        <v>6645</v>
      </c>
      <c r="L62" s="37" t="s">
        <v>18955</v>
      </c>
      <c r="M62" s="26" t="str">
        <f t="shared" si="4"/>
        <v>(${Variables:E1_1_1_35_kcat} * E1_1_1_35 * C16333 * C00003 ) / (${Variables:E1_1_1_35_km} + (E1_1_1_35 * C16333 * C00003 ))</v>
      </c>
      <c r="N62" s="5" t="str">
        <f t="shared" si="5"/>
        <v>r61: C16333 + C00003 -&gt; C16334 + C00004 + C00080 | (${Variables:E1_1_1_35_kcat} * E1_1_1_35 * C16333 * C00003 ) / (${Variables:E1_1_1_35_km} + (E1_1_1_35 * C16333 * C00003 ))</v>
      </c>
    </row>
    <row r="63" spans="1:14" ht="46.5">
      <c r="A63" s="26" t="s">
        <v>2845</v>
      </c>
      <c r="B63" s="26" t="s">
        <v>9631</v>
      </c>
      <c r="C63" s="26" t="s">
        <v>16352</v>
      </c>
      <c r="D63" s="26"/>
      <c r="E63" s="26">
        <f t="shared" si="0"/>
        <v>62</v>
      </c>
      <c r="F63" s="26" t="str">
        <f t="shared" si="1"/>
        <v>E1_1_1_35</v>
      </c>
      <c r="G63" s="36" t="str">
        <f t="shared" si="2"/>
        <v>E1_1_1_35_kcat: 13.7</v>
      </c>
      <c r="H63" s="36" t="str">
        <f t="shared" si="3"/>
        <v>E1_1_1_35_km: 1</v>
      </c>
      <c r="I63" s="33" t="s">
        <v>6646</v>
      </c>
      <c r="J63" s="33" t="s">
        <v>17770</v>
      </c>
      <c r="K63" s="37" t="s">
        <v>6647</v>
      </c>
      <c r="L63" s="37" t="s">
        <v>18956</v>
      </c>
      <c r="M63" s="26" t="str">
        <f t="shared" si="4"/>
        <v>(${Variables:E1_1_1_35_kcat} * E1_1_1_35 * C16337 * C00003 ) / (${Variables:E1_1_1_35_km} + (E1_1_1_35 * C16337 * C00003 ))</v>
      </c>
      <c r="N63" s="5" t="str">
        <f t="shared" si="5"/>
        <v>r62: C16337 + C00003 -&gt; C16338 + C00004 + C00080 | (${Variables:E1_1_1_35_kcat} * E1_1_1_35 * C16337 * C00003 ) / (${Variables:E1_1_1_35_km} + (E1_1_1_35 * C16337 * C00003 ))</v>
      </c>
    </row>
    <row r="64" spans="1:14" ht="46.5">
      <c r="A64" s="26" t="s">
        <v>2845</v>
      </c>
      <c r="B64" s="26" t="s">
        <v>9631</v>
      </c>
      <c r="C64" s="26" t="s">
        <v>16352</v>
      </c>
      <c r="D64" s="26"/>
      <c r="E64" s="26">
        <f t="shared" si="0"/>
        <v>63</v>
      </c>
      <c r="F64" s="26" t="str">
        <f t="shared" si="1"/>
        <v>E1_1_1_35</v>
      </c>
      <c r="G64" s="36" t="str">
        <f t="shared" si="2"/>
        <v>E1_1_1_35_kcat: 13.7</v>
      </c>
      <c r="H64" s="36" t="str">
        <f t="shared" si="3"/>
        <v>E1_1_1_35_km: 1</v>
      </c>
      <c r="I64" s="33" t="s">
        <v>6650</v>
      </c>
      <c r="J64" s="33" t="s">
        <v>17771</v>
      </c>
      <c r="K64" s="37" t="s">
        <v>6651</v>
      </c>
      <c r="L64" s="37" t="s">
        <v>18957</v>
      </c>
      <c r="M64" s="26" t="str">
        <f t="shared" si="4"/>
        <v>(${Variables:E1_1_1_35_kcat} * E1_1_1_35 * C16469 * C00003 ) / (${Variables:E1_1_1_35_km} + (E1_1_1_35 * C16469 * C00003 ))</v>
      </c>
      <c r="N64" s="5" t="str">
        <f t="shared" si="5"/>
        <v>r63: C16469 + C00003 -&gt; C16471 + C00004 + C00080 | (${Variables:E1_1_1_35_kcat} * E1_1_1_35 * C16469 * C00003 ) / (${Variables:E1_1_1_35_km} + (E1_1_1_35 * C16469 * C00003 ))</v>
      </c>
    </row>
    <row r="65" spans="1:14" ht="46.5">
      <c r="A65" s="26" t="s">
        <v>2471</v>
      </c>
      <c r="B65" s="26" t="s">
        <v>9482</v>
      </c>
      <c r="C65" s="26" t="s">
        <v>16353</v>
      </c>
      <c r="D65" s="26"/>
      <c r="E65" s="26">
        <f t="shared" si="0"/>
        <v>64</v>
      </c>
      <c r="F65" s="26" t="str">
        <f t="shared" si="1"/>
        <v>E1_1_1_37</v>
      </c>
      <c r="G65" s="36" t="str">
        <f t="shared" si="2"/>
        <v>E1_1_1_37_kcat: 13.7</v>
      </c>
      <c r="H65" s="36" t="str">
        <f t="shared" si="3"/>
        <v>E1_1_1_37_km: 1</v>
      </c>
      <c r="I65" s="33" t="s">
        <v>6652</v>
      </c>
      <c r="J65" s="33" t="s">
        <v>17772</v>
      </c>
      <c r="K65" s="37" t="s">
        <v>6653</v>
      </c>
      <c r="L65" s="37" t="s">
        <v>18958</v>
      </c>
      <c r="M65" s="26" t="str">
        <f t="shared" si="4"/>
        <v>(${Variables:E1_1_1_37_kcat} * E1_1_1_37 * C00149 * C00003 ) / (${Variables:E1_1_1_37_km} + (E1_1_1_37 * C00149 * C00003 ))</v>
      </c>
      <c r="N65" s="5" t="str">
        <f t="shared" si="5"/>
        <v>r64: C00149 + C00003 -&gt; C00036 + C00004 + C00080 | (${Variables:E1_1_1_37_kcat} * E1_1_1_37 * C00149 * C00003 ) / (${Variables:E1_1_1_37_km} + (E1_1_1_37 * C00149 * C00003 ))</v>
      </c>
    </row>
    <row r="66" spans="1:14" ht="46.5">
      <c r="A66" s="26" t="s">
        <v>2471</v>
      </c>
      <c r="B66" s="26" t="s">
        <v>9482</v>
      </c>
      <c r="C66" s="26" t="s">
        <v>16353</v>
      </c>
      <c r="D66" s="26"/>
      <c r="E66" s="26">
        <f t="shared" si="0"/>
        <v>65</v>
      </c>
      <c r="F66" s="26" t="str">
        <f t="shared" si="1"/>
        <v>E1_1_1_37</v>
      </c>
      <c r="G66" s="36" t="str">
        <f t="shared" si="2"/>
        <v>E1_1_1_37_kcat: 13.7</v>
      </c>
      <c r="H66" s="36" t="str">
        <f t="shared" si="3"/>
        <v>E1_1_1_37_km: 1</v>
      </c>
      <c r="I66" s="33" t="s">
        <v>6654</v>
      </c>
      <c r="J66" s="33" t="s">
        <v>17773</v>
      </c>
      <c r="K66" s="37" t="s">
        <v>6655</v>
      </c>
      <c r="L66" s="37" t="s">
        <v>18959</v>
      </c>
      <c r="M66" s="26" t="str">
        <f t="shared" si="4"/>
        <v>(${Variables:E1_1_1_37_kcat} * E1_1_1_37 * C11537 * C00003 ) / (${Variables:E1_1_1_37_km} + (E1_1_1_37 * C11537 * C00003 ))</v>
      </c>
      <c r="N66" s="5" t="str">
        <f t="shared" si="5"/>
        <v>r65: C11537 + C00003 -&gt; C05528 + C00004 + C00080 | (${Variables:E1_1_1_37_kcat} * E1_1_1_37 * C11537 * C00003 ) / (${Variables:E1_1_1_37_km} + (E1_1_1_37 * C11537 * C00003 ))</v>
      </c>
    </row>
    <row r="67" spans="1:14" ht="46.5">
      <c r="A67" s="26" t="s">
        <v>904</v>
      </c>
      <c r="B67" s="26" t="s">
        <v>10246</v>
      </c>
      <c r="C67" s="26" t="s">
        <v>16354</v>
      </c>
      <c r="D67" s="26"/>
      <c r="E67" s="26">
        <f t="shared" ref="E67:E130" si="6">ROW(A66)</f>
        <v>66</v>
      </c>
      <c r="F67" s="26" t="str">
        <f t="shared" ref="F67:F130" si="7">_xlfn.CONCAT("E",C67)</f>
        <v>E1_1_1_370</v>
      </c>
      <c r="G67" s="36" t="str">
        <f t="shared" ref="G67:G130" si="8">_xlfn.CONCAT(F67,"_kcat: ",13.7)</f>
        <v>E1_1_1_370_kcat: 13.7</v>
      </c>
      <c r="H67" s="36" t="str">
        <f t="shared" ref="H67:H130" si="9">_xlfn.CONCAT(F67,"_km: ",1)</f>
        <v>E1_1_1_370_km: 1</v>
      </c>
      <c r="I67" s="33" t="s">
        <v>6656</v>
      </c>
      <c r="J67" s="33" t="s">
        <v>17774</v>
      </c>
      <c r="K67" s="37" t="s">
        <v>6583</v>
      </c>
      <c r="L67" s="37" t="s">
        <v>18920</v>
      </c>
      <c r="M67" s="26" t="str">
        <f t="shared" ref="M67:M130" si="10">_xlfn.CONCAT("(", "${Variables:",F67, "_kcat}"," * ", F67, " * ",J67,") / (","${Variables:",F67,"_km}"," + (",F67," * ",J67,"))")</f>
        <v>(${Variables:E1_1_1_370_kcat} * E1_1_1_370 * C06153 * C00003 ) / (${Variables:E1_1_1_370_km} + (E1_1_1_370 * C06153 * C00003 ))</v>
      </c>
      <c r="N67" s="5" t="str">
        <f t="shared" ref="N67:N130" si="11">_xlfn.CONCAT("r",E67,": ",I67, "-&gt;",K67," | ",M67)</f>
        <v>r66: C06153 + C00003 -&gt; C00691 + C00004 + C00080 | (${Variables:E1_1_1_370_kcat} * E1_1_1_370 * C06153 * C00003 ) / (${Variables:E1_1_1_370_km} + (E1_1_1_370 * C06153 * C00003 ))</v>
      </c>
    </row>
    <row r="68" spans="1:14" ht="46.5">
      <c r="A68" s="26" t="s">
        <v>2692</v>
      </c>
      <c r="B68" s="26" t="s">
        <v>9571</v>
      </c>
      <c r="C68" s="26" t="s">
        <v>16355</v>
      </c>
      <c r="D68" s="26"/>
      <c r="E68" s="26">
        <f t="shared" si="6"/>
        <v>67</v>
      </c>
      <c r="F68" s="26" t="str">
        <f t="shared" si="7"/>
        <v>E1_1_1_371</v>
      </c>
      <c r="G68" s="36" t="str">
        <f t="shared" si="8"/>
        <v>E1_1_1_371_kcat: 13.7</v>
      </c>
      <c r="H68" s="36" t="str">
        <f t="shared" si="9"/>
        <v>E1_1_1_371_km: 1</v>
      </c>
      <c r="I68" s="33" t="s">
        <v>6657</v>
      </c>
      <c r="J68" s="33" t="s">
        <v>17775</v>
      </c>
      <c r="K68" s="37" t="s">
        <v>6658</v>
      </c>
      <c r="L68" s="37" t="s">
        <v>18960</v>
      </c>
      <c r="M68" s="26" t="str">
        <f t="shared" si="10"/>
        <v>(${Variables:E1_1_1_371_kcat} * E1_1_1_371 * C06153 * C00006 ) / (${Variables:E1_1_1_371_km} + (E1_1_1_371 * C06153 * C00006 ))</v>
      </c>
      <c r="N68" s="5" t="str">
        <f t="shared" si="11"/>
        <v>r67: C06153 + C00006 -&gt; C00691 + C00005 + C00080 | (${Variables:E1_1_1_371_kcat} * E1_1_1_371 * C06153 * C00006 ) / (${Variables:E1_1_1_371_km} + (E1_1_1_371 * C06153 * C00006 ))</v>
      </c>
    </row>
    <row r="69" spans="1:14" ht="46.5">
      <c r="A69" s="26" t="s">
        <v>1973</v>
      </c>
      <c r="B69" s="26" t="s">
        <v>9284</v>
      </c>
      <c r="C69" s="26" t="s">
        <v>16356</v>
      </c>
      <c r="D69" s="26"/>
      <c r="E69" s="26">
        <f t="shared" si="6"/>
        <v>68</v>
      </c>
      <c r="F69" s="26" t="str">
        <f t="shared" si="7"/>
        <v>E1_1_1_38</v>
      </c>
      <c r="G69" s="36" t="str">
        <f t="shared" si="8"/>
        <v>E1_1_1_38_kcat: 13.7</v>
      </c>
      <c r="H69" s="36" t="str">
        <f t="shared" si="9"/>
        <v>E1_1_1_38_km: 1</v>
      </c>
      <c r="I69" s="33" t="s">
        <v>6652</v>
      </c>
      <c r="J69" s="33" t="s">
        <v>17772</v>
      </c>
      <c r="K69" s="37" t="s">
        <v>6659</v>
      </c>
      <c r="L69" s="37" t="s">
        <v>18961</v>
      </c>
      <c r="M69" s="26" t="str">
        <f t="shared" si="10"/>
        <v>(${Variables:E1_1_1_38_kcat} * E1_1_1_38 * C00149 * C00003 ) / (${Variables:E1_1_1_38_km} + (E1_1_1_38 * C00149 * C00003 ))</v>
      </c>
      <c r="N69" s="5" t="str">
        <f t="shared" si="11"/>
        <v>r68: C00149 + C00003 -&gt; C00022 + C00011 + C00004 + C00080 | (${Variables:E1_1_1_38_kcat} * E1_1_1_38 * C00149 * C00003 ) / (${Variables:E1_1_1_38_km} + (E1_1_1_38 * C00149 * C00003 ))</v>
      </c>
    </row>
    <row r="70" spans="1:14" ht="46.5">
      <c r="A70" s="26" t="s">
        <v>1973</v>
      </c>
      <c r="B70" s="26" t="s">
        <v>9284</v>
      </c>
      <c r="C70" s="26" t="s">
        <v>16356</v>
      </c>
      <c r="D70" s="26"/>
      <c r="E70" s="26">
        <f t="shared" si="6"/>
        <v>69</v>
      </c>
      <c r="F70" s="26" t="str">
        <f t="shared" si="7"/>
        <v>E1_1_1_38</v>
      </c>
      <c r="G70" s="36" t="str">
        <f t="shared" si="8"/>
        <v>E1_1_1_38_kcat: 13.7</v>
      </c>
      <c r="H70" s="36" t="str">
        <f t="shared" si="9"/>
        <v>E1_1_1_38_km: 1</v>
      </c>
      <c r="I70" s="33" t="s">
        <v>6660</v>
      </c>
      <c r="J70" s="33" t="s">
        <v>6660</v>
      </c>
      <c r="K70" s="37" t="s">
        <v>6661</v>
      </c>
      <c r="L70" s="37" t="s">
        <v>18962</v>
      </c>
      <c r="M70" s="26" t="str">
        <f t="shared" si="10"/>
        <v>(${Variables:E1_1_1_38_kcat} * E1_1_1_38 * C00036 ) / (${Variables:E1_1_1_38_km} + (E1_1_1_38 * C00036 ))</v>
      </c>
      <c r="N70" s="5" t="str">
        <f t="shared" si="11"/>
        <v>r69: C00036 -&gt; C00022 + C00011 | (${Variables:E1_1_1_38_kcat} * E1_1_1_38 * C00036 ) / (${Variables:E1_1_1_38_km} + (E1_1_1_38 * C00036 ))</v>
      </c>
    </row>
    <row r="71" spans="1:14" ht="46.5">
      <c r="A71" s="26" t="s">
        <v>3240</v>
      </c>
      <c r="B71" s="26" t="s">
        <v>9796</v>
      </c>
      <c r="C71" s="26" t="s">
        <v>16357</v>
      </c>
      <c r="D71" s="26"/>
      <c r="E71" s="26">
        <f t="shared" si="6"/>
        <v>70</v>
      </c>
      <c r="F71" s="26" t="str">
        <f t="shared" si="7"/>
        <v>E1_1_1_385</v>
      </c>
      <c r="G71" s="36" t="str">
        <f t="shared" si="8"/>
        <v>E1_1_1_385_kcat: 13.7</v>
      </c>
      <c r="H71" s="36" t="str">
        <f t="shared" si="9"/>
        <v>E1_1_1_385_km: 1</v>
      </c>
      <c r="I71" s="33" t="s">
        <v>6662</v>
      </c>
      <c r="J71" s="33" t="s">
        <v>17776</v>
      </c>
      <c r="K71" s="37" t="s">
        <v>6663</v>
      </c>
      <c r="L71" s="37" t="s">
        <v>18963</v>
      </c>
      <c r="M71" s="26" t="str">
        <f t="shared" si="10"/>
        <v>(${Variables:E1_1_1_385_kcat} * E1_1_1_385 * C20940 * C00003 ) / (${Variables:E1_1_1_385_km} + (E1_1_1_385 * C20940 * C00003 ))</v>
      </c>
      <c r="N71" s="5" t="str">
        <f t="shared" si="11"/>
        <v>r70: C20940 + C00003 -&gt; C20941 + C00004 + C00080 | (${Variables:E1_1_1_385_kcat} * E1_1_1_385 * C20940 * C00003 ) / (${Variables:E1_1_1_385_km} + (E1_1_1_385 * C20940 * C00003 ))</v>
      </c>
    </row>
    <row r="72" spans="1:14" ht="46.5">
      <c r="A72" s="26" t="s">
        <v>535</v>
      </c>
      <c r="B72" s="26" t="s">
        <v>10101</v>
      </c>
      <c r="C72" s="26" t="s">
        <v>16358</v>
      </c>
      <c r="D72" s="26"/>
      <c r="E72" s="26">
        <f t="shared" si="6"/>
        <v>71</v>
      </c>
      <c r="F72" s="26" t="str">
        <f t="shared" si="7"/>
        <v>E1_1_1_4</v>
      </c>
      <c r="G72" s="36" t="str">
        <f t="shared" si="8"/>
        <v>E1_1_1_4_kcat: 13.7</v>
      </c>
      <c r="H72" s="36" t="str">
        <f t="shared" si="9"/>
        <v>E1_1_1_4_km: 1</v>
      </c>
      <c r="I72" s="33" t="s">
        <v>6664</v>
      </c>
      <c r="J72" s="33" t="s">
        <v>17777</v>
      </c>
      <c r="K72" s="37" t="s">
        <v>6665</v>
      </c>
      <c r="L72" s="37" t="s">
        <v>18964</v>
      </c>
      <c r="M72" s="26" t="str">
        <f t="shared" si="10"/>
        <v>(${Variables:E1_1_1_4_kcat} * E1_1_1_4 * C03044 * C00003 ) / (${Variables:E1_1_1_4_km} + (E1_1_1_4 * C03044 * C00003 ))</v>
      </c>
      <c r="N72" s="5" t="str">
        <f t="shared" si="11"/>
        <v>r71: C03044 + C00003 -&gt; C00810 + C00004 + C00080 | (${Variables:E1_1_1_4_kcat} * E1_1_1_4 * C03044 * C00003 ) / (${Variables:E1_1_1_4_km} + (E1_1_1_4 * C03044 * C00003 ))</v>
      </c>
    </row>
    <row r="73" spans="1:14" ht="46.5">
      <c r="A73" s="26" t="s">
        <v>2489</v>
      </c>
      <c r="B73" s="26" t="s">
        <v>9489</v>
      </c>
      <c r="C73" s="26" t="s">
        <v>16359</v>
      </c>
      <c r="D73" s="26"/>
      <c r="E73" s="26">
        <f t="shared" si="6"/>
        <v>72</v>
      </c>
      <c r="F73" s="26" t="str">
        <f t="shared" si="7"/>
        <v>E1_1_1_40</v>
      </c>
      <c r="G73" s="36" t="str">
        <f t="shared" si="8"/>
        <v>E1_1_1_40_kcat: 13.7</v>
      </c>
      <c r="H73" s="36" t="str">
        <f t="shared" si="9"/>
        <v>E1_1_1_40_km: 1</v>
      </c>
      <c r="I73" s="33" t="s">
        <v>6666</v>
      </c>
      <c r="J73" s="33" t="s">
        <v>17778</v>
      </c>
      <c r="K73" s="37" t="s">
        <v>6667</v>
      </c>
      <c r="L73" s="37" t="s">
        <v>18965</v>
      </c>
      <c r="M73" s="26" t="str">
        <f t="shared" si="10"/>
        <v>(${Variables:E1_1_1_40_kcat} * E1_1_1_40 * C00149 * C00006 ) / (${Variables:E1_1_1_40_km} + (E1_1_1_40 * C00149 * C00006 ))</v>
      </c>
      <c r="N73" s="5" t="str">
        <f t="shared" si="11"/>
        <v>r72: C00149 + C00006 -&gt; C00022 + C00011 + C00005 + C00080 | (${Variables:E1_1_1_40_kcat} * E1_1_1_40 * C00149 * C00006 ) / (${Variables:E1_1_1_40_km} + (E1_1_1_40 * C00149 * C00006 ))</v>
      </c>
    </row>
    <row r="74" spans="1:14" ht="46.5">
      <c r="A74" s="26" t="s">
        <v>2489</v>
      </c>
      <c r="B74" s="26" t="s">
        <v>9489</v>
      </c>
      <c r="C74" s="26" t="s">
        <v>16359</v>
      </c>
      <c r="D74" s="26"/>
      <c r="E74" s="26">
        <f t="shared" si="6"/>
        <v>73</v>
      </c>
      <c r="F74" s="26" t="str">
        <f t="shared" si="7"/>
        <v>E1_1_1_40</v>
      </c>
      <c r="G74" s="36" t="str">
        <f t="shared" si="8"/>
        <v>E1_1_1_40_kcat: 13.7</v>
      </c>
      <c r="H74" s="36" t="str">
        <f t="shared" si="9"/>
        <v>E1_1_1_40_km: 1</v>
      </c>
      <c r="I74" s="33" t="s">
        <v>6660</v>
      </c>
      <c r="J74" s="33" t="s">
        <v>6660</v>
      </c>
      <c r="K74" s="37" t="s">
        <v>6661</v>
      </c>
      <c r="L74" s="37" t="s">
        <v>18962</v>
      </c>
      <c r="M74" s="26" t="str">
        <f t="shared" si="10"/>
        <v>(${Variables:E1_1_1_40_kcat} * E1_1_1_40 * C00036 ) / (${Variables:E1_1_1_40_km} + (E1_1_1_40 * C00036 ))</v>
      </c>
      <c r="N74" s="5" t="str">
        <f t="shared" si="11"/>
        <v>r73: C00036 -&gt; C00022 + C00011 | (${Variables:E1_1_1_40_kcat} * E1_1_1_40 * C00036 ) / (${Variables:E1_1_1_40_km} + (E1_1_1_40 * C00036 ))</v>
      </c>
    </row>
    <row r="75" spans="1:14" ht="46.5">
      <c r="A75" s="26" t="s">
        <v>2474</v>
      </c>
      <c r="B75" s="26" t="s">
        <v>9483</v>
      </c>
      <c r="C75" s="26" t="s">
        <v>16360</v>
      </c>
      <c r="D75" s="26"/>
      <c r="E75" s="26">
        <f t="shared" si="6"/>
        <v>74</v>
      </c>
      <c r="F75" s="26" t="str">
        <f t="shared" si="7"/>
        <v>E1_1_1_42</v>
      </c>
      <c r="G75" s="36" t="str">
        <f t="shared" si="8"/>
        <v>E1_1_1_42_kcat: 13.7</v>
      </c>
      <c r="H75" s="36" t="str">
        <f t="shared" si="9"/>
        <v>E1_1_1_42_km: 1</v>
      </c>
      <c r="I75" s="33" t="s">
        <v>6668</v>
      </c>
      <c r="J75" s="33" t="s">
        <v>17779</v>
      </c>
      <c r="K75" s="37" t="s">
        <v>6669</v>
      </c>
      <c r="L75" s="37" t="s">
        <v>18966</v>
      </c>
      <c r="M75" s="26" t="str">
        <f t="shared" si="10"/>
        <v>(${Variables:E1_1_1_42_kcat} * E1_1_1_42 * C00311 * C00006 ) / (${Variables:E1_1_1_42_km} + (E1_1_1_42 * C00311 * C00006 ))</v>
      </c>
      <c r="N75" s="5" t="str">
        <f t="shared" si="11"/>
        <v>r74: C00311 + C00006 -&gt; C00026 + C00011 + C00005 + C00080 | (${Variables:E1_1_1_42_kcat} * E1_1_1_42 * C00311 * C00006 ) / (${Variables:E1_1_1_42_km} + (E1_1_1_42 * C00311 * C00006 ))</v>
      </c>
    </row>
    <row r="76" spans="1:14" ht="46.5">
      <c r="A76" s="26" t="s">
        <v>2474</v>
      </c>
      <c r="B76" s="26" t="s">
        <v>9483</v>
      </c>
      <c r="C76" s="26" t="s">
        <v>16360</v>
      </c>
      <c r="D76" s="26"/>
      <c r="E76" s="26">
        <f t="shared" si="6"/>
        <v>75</v>
      </c>
      <c r="F76" s="26" t="str">
        <f t="shared" si="7"/>
        <v>E1_1_1_42</v>
      </c>
      <c r="G76" s="36" t="str">
        <f t="shared" si="8"/>
        <v>E1_1_1_42_kcat: 13.7</v>
      </c>
      <c r="H76" s="36" t="str">
        <f t="shared" si="9"/>
        <v>E1_1_1_42_km: 1</v>
      </c>
      <c r="I76" s="33" t="s">
        <v>6670</v>
      </c>
      <c r="J76" s="33" t="s">
        <v>6670</v>
      </c>
      <c r="K76" s="37" t="s">
        <v>6671</v>
      </c>
      <c r="L76" s="37" t="s">
        <v>18967</v>
      </c>
      <c r="M76" s="26" t="str">
        <f t="shared" si="10"/>
        <v>(${Variables:E1_1_1_42_kcat} * E1_1_1_42 * C05379 ) / (${Variables:E1_1_1_42_km} + (E1_1_1_42 * C05379 ))</v>
      </c>
      <c r="N76" s="5" t="str">
        <f t="shared" si="11"/>
        <v>r75: C05379 -&gt; C00026 + C00011 | (${Variables:E1_1_1_42_kcat} * E1_1_1_42 * C05379 ) / (${Variables:E1_1_1_42_km} + (E1_1_1_42 * C05379 ))</v>
      </c>
    </row>
    <row r="77" spans="1:14" ht="46.5">
      <c r="A77" s="26" t="s">
        <v>2474</v>
      </c>
      <c r="B77" s="26" t="s">
        <v>9483</v>
      </c>
      <c r="C77" s="26" t="s">
        <v>16360</v>
      </c>
      <c r="D77" s="26"/>
      <c r="E77" s="26">
        <f t="shared" si="6"/>
        <v>76</v>
      </c>
      <c r="F77" s="26" t="str">
        <f t="shared" si="7"/>
        <v>E1_1_1_42</v>
      </c>
      <c r="G77" s="36" t="str">
        <f t="shared" si="8"/>
        <v>E1_1_1_42_kcat: 13.7</v>
      </c>
      <c r="H77" s="36" t="str">
        <f t="shared" si="9"/>
        <v>E1_1_1_42_km: 1</v>
      </c>
      <c r="I77" s="33" t="s">
        <v>6668</v>
      </c>
      <c r="J77" s="33" t="s">
        <v>17779</v>
      </c>
      <c r="K77" s="37" t="s">
        <v>6672</v>
      </c>
      <c r="L77" s="37" t="s">
        <v>18968</v>
      </c>
      <c r="M77" s="26" t="str">
        <f t="shared" si="10"/>
        <v>(${Variables:E1_1_1_42_kcat} * E1_1_1_42 * C00311 * C00006 ) / (${Variables:E1_1_1_42_km} + (E1_1_1_42 * C00311 * C00006 ))</v>
      </c>
      <c r="N77" s="5" t="str">
        <f t="shared" si="11"/>
        <v>r76: C00311 + C00006 -&gt; C05379 + C00005 + C00080 | (${Variables:E1_1_1_42_kcat} * E1_1_1_42 * C00311 * C00006 ) / (${Variables:E1_1_1_42_km} + (E1_1_1_42 * C00311 * C00006 ))</v>
      </c>
    </row>
    <row r="78" spans="1:14" ht="46.5">
      <c r="A78" s="26" t="s">
        <v>2008</v>
      </c>
      <c r="B78" s="26" t="s">
        <v>9298</v>
      </c>
      <c r="C78" s="26" t="s">
        <v>16361</v>
      </c>
      <c r="D78" s="26"/>
      <c r="E78" s="26">
        <f t="shared" si="6"/>
        <v>77</v>
      </c>
      <c r="F78" s="26" t="str">
        <f t="shared" si="7"/>
        <v>E1_1_1_44</v>
      </c>
      <c r="G78" s="36" t="str">
        <f t="shared" si="8"/>
        <v>E1_1_1_44_kcat: 13.7</v>
      </c>
      <c r="H78" s="36" t="str">
        <f t="shared" si="9"/>
        <v>E1_1_1_44_km: 1</v>
      </c>
      <c r="I78" s="33" t="s">
        <v>6673</v>
      </c>
      <c r="J78" s="33" t="s">
        <v>17780</v>
      </c>
      <c r="K78" s="37" t="s">
        <v>6674</v>
      </c>
      <c r="L78" s="37" t="s">
        <v>18969</v>
      </c>
      <c r="M78" s="26" t="str">
        <f t="shared" si="10"/>
        <v>(${Variables:E1_1_1_44_kcat} * E1_1_1_44 * C00345 * C00006 ) / (${Variables:E1_1_1_44_km} + (E1_1_1_44 * C00345 * C00006 ))</v>
      </c>
      <c r="N78" s="5" t="str">
        <f t="shared" si="11"/>
        <v>r77: C00345 + C00006 -&gt; C00199 + C00011 + C00005 + C00080 | (${Variables:E1_1_1_44_kcat} * E1_1_1_44 * C00345 * C00006 ) / (${Variables:E1_1_1_44_km} + (E1_1_1_44 * C00345 * C00006 ))</v>
      </c>
    </row>
    <row r="79" spans="1:14" ht="46.5">
      <c r="A79" s="26" t="s">
        <v>375</v>
      </c>
      <c r="B79" s="26" t="s">
        <v>10039</v>
      </c>
      <c r="C79" s="26" t="s">
        <v>16362</v>
      </c>
      <c r="D79" s="26"/>
      <c r="E79" s="26">
        <f t="shared" si="6"/>
        <v>78</v>
      </c>
      <c r="F79" s="26" t="str">
        <f t="shared" si="7"/>
        <v>E1_1_1_47</v>
      </c>
      <c r="G79" s="36" t="str">
        <f t="shared" si="8"/>
        <v>E1_1_1_47_kcat: 13.7</v>
      </c>
      <c r="H79" s="36" t="str">
        <f t="shared" si="9"/>
        <v>E1_1_1_47_km: 1</v>
      </c>
      <c r="I79" s="33" t="s">
        <v>6675</v>
      </c>
      <c r="J79" s="33" t="s">
        <v>17781</v>
      </c>
      <c r="K79" s="37" t="s">
        <v>6676</v>
      </c>
      <c r="L79" s="37" t="s">
        <v>18970</v>
      </c>
      <c r="M79" s="26" t="str">
        <f t="shared" si="10"/>
        <v>(${Variables:E1_1_1_47_kcat} * E1_1_1_47 * C00221 * C00003 ) / (${Variables:E1_1_1_47_km} + (E1_1_1_47 * C00221 * C00003 ))</v>
      </c>
      <c r="N79" s="5" t="str">
        <f t="shared" si="11"/>
        <v>r78: C00221 + C00003 -&gt; C00198 + C00004 + C00080 | (${Variables:E1_1_1_47_kcat} * E1_1_1_47 * C00221 * C00003 ) / (${Variables:E1_1_1_47_km} + (E1_1_1_47 * C00221 * C00003 ))</v>
      </c>
    </row>
    <row r="80" spans="1:14" ht="46.5">
      <c r="A80" s="26" t="s">
        <v>375</v>
      </c>
      <c r="B80" s="26" t="s">
        <v>10039</v>
      </c>
      <c r="C80" s="26" t="s">
        <v>16362</v>
      </c>
      <c r="D80" s="26"/>
      <c r="E80" s="26">
        <f t="shared" si="6"/>
        <v>79</v>
      </c>
      <c r="F80" s="26" t="str">
        <f t="shared" si="7"/>
        <v>E1_1_1_47</v>
      </c>
      <c r="G80" s="36" t="str">
        <f t="shared" si="8"/>
        <v>E1_1_1_47_kcat: 13.7</v>
      </c>
      <c r="H80" s="36" t="str">
        <f t="shared" si="9"/>
        <v>E1_1_1_47_km: 1</v>
      </c>
      <c r="I80" s="33" t="s">
        <v>6677</v>
      </c>
      <c r="J80" s="33" t="s">
        <v>17782</v>
      </c>
      <c r="K80" s="37" t="s">
        <v>6678</v>
      </c>
      <c r="L80" s="37" t="s">
        <v>18971</v>
      </c>
      <c r="M80" s="26" t="str">
        <f t="shared" si="10"/>
        <v>(${Variables:E1_1_1_47_kcat} * E1_1_1_47 * C00221 * C00006 ) / (${Variables:E1_1_1_47_km} + (E1_1_1_47 * C00221 * C00006 ))</v>
      </c>
      <c r="N80" s="5" t="str">
        <f t="shared" si="11"/>
        <v>r79: C00221 + C00006 -&gt; C00198 + C00005 + C00080 | (${Variables:E1_1_1_47_kcat} * E1_1_1_47 * C00221 * C00006 ) / (${Variables:E1_1_1_47_km} + (E1_1_1_47 * C00221 * C00006 ))</v>
      </c>
    </row>
    <row r="81" spans="1:14" ht="46.5">
      <c r="A81" s="26" t="s">
        <v>2005</v>
      </c>
      <c r="B81" s="26" t="s">
        <v>9297</v>
      </c>
      <c r="C81" s="26" t="s">
        <v>16363</v>
      </c>
      <c r="D81" s="26"/>
      <c r="E81" s="26">
        <f t="shared" si="6"/>
        <v>80</v>
      </c>
      <c r="F81" s="26" t="str">
        <f t="shared" si="7"/>
        <v>E1_1_1_49</v>
      </c>
      <c r="G81" s="36" t="str">
        <f t="shared" si="8"/>
        <v>E1_1_1_49_kcat: 13.7</v>
      </c>
      <c r="H81" s="36" t="str">
        <f t="shared" si="9"/>
        <v>E1_1_1_49_km: 1</v>
      </c>
      <c r="I81" s="33" t="s">
        <v>10609</v>
      </c>
      <c r="J81" s="33" t="s">
        <v>17783</v>
      </c>
      <c r="K81" s="37" t="s">
        <v>6680</v>
      </c>
      <c r="L81" s="37" t="s">
        <v>18972</v>
      </c>
      <c r="M81" s="26" t="str">
        <f t="shared" si="10"/>
        <v>(${Variables:E1_1_1_49_kcat} * E1_1_1_49 * C00092 * C00006 ) / (${Variables:E1_1_1_49_km} + (E1_1_1_49 * C00092 * C00006 ))</v>
      </c>
      <c r="N81" s="5" t="str">
        <f t="shared" si="11"/>
        <v>r80: C00092 + C00006 -&gt; C01236 + C00005 + C00080 | (${Variables:E1_1_1_49_kcat} * E1_1_1_49 * C00092 * C00006 ) / (${Variables:E1_1_1_49_km} + (E1_1_1_49 * C00092 * C00006 ))</v>
      </c>
    </row>
    <row r="82" spans="1:14" ht="46.5">
      <c r="A82" s="26" t="s">
        <v>2005</v>
      </c>
      <c r="B82" s="26" t="s">
        <v>9297</v>
      </c>
      <c r="C82" s="26" t="s">
        <v>16363</v>
      </c>
      <c r="D82" s="26"/>
      <c r="E82" s="26">
        <f t="shared" si="6"/>
        <v>81</v>
      </c>
      <c r="F82" s="26" t="str">
        <f t="shared" si="7"/>
        <v>E1_1_1_49</v>
      </c>
      <c r="G82" s="36" t="str">
        <f t="shared" si="8"/>
        <v>E1_1_1_49_kcat: 13.7</v>
      </c>
      <c r="H82" s="36" t="str">
        <f t="shared" si="9"/>
        <v>E1_1_1_49_km: 1</v>
      </c>
      <c r="I82" s="33" t="s">
        <v>6679</v>
      </c>
      <c r="J82" s="33" t="s">
        <v>17784</v>
      </c>
      <c r="K82" s="37" t="s">
        <v>6680</v>
      </c>
      <c r="L82" s="37" t="s">
        <v>18972</v>
      </c>
      <c r="M82" s="26" t="str">
        <f t="shared" si="10"/>
        <v>(${Variables:E1_1_1_49_kcat} * E1_1_1_49 * C01172 * C00006 ) / (${Variables:E1_1_1_49_km} + (E1_1_1_49 * C01172 * C00006 ))</v>
      </c>
      <c r="N82" s="5" t="str">
        <f t="shared" si="11"/>
        <v>r81: C01172 + C00006 -&gt; C01236 + C00005 + C00080 | (${Variables:E1_1_1_49_kcat} * E1_1_1_49 * C01172 * C00006 ) / (${Variables:E1_1_1_49_km} + (E1_1_1_49 * C01172 * C00006 ))</v>
      </c>
    </row>
    <row r="83" spans="1:14" ht="46.5">
      <c r="A83" s="26" t="s">
        <v>1045</v>
      </c>
      <c r="B83" s="26" t="s">
        <v>10301</v>
      </c>
      <c r="C83" s="26" t="s">
        <v>16364</v>
      </c>
      <c r="D83" s="26"/>
      <c r="E83" s="26">
        <f t="shared" si="6"/>
        <v>82</v>
      </c>
      <c r="F83" s="26" t="str">
        <f t="shared" si="7"/>
        <v>E1_1_1_57</v>
      </c>
      <c r="G83" s="36" t="str">
        <f t="shared" si="8"/>
        <v>E1_1_1_57_kcat: 13.7</v>
      </c>
      <c r="H83" s="36" t="str">
        <f t="shared" si="9"/>
        <v>E1_1_1_57_km: 1</v>
      </c>
      <c r="I83" s="33" t="s">
        <v>6681</v>
      </c>
      <c r="J83" s="33" t="s">
        <v>17785</v>
      </c>
      <c r="K83" s="37" t="s">
        <v>6682</v>
      </c>
      <c r="L83" s="37" t="s">
        <v>18973</v>
      </c>
      <c r="M83" s="26" t="str">
        <f t="shared" si="10"/>
        <v>(${Variables:E1_1_1_57_kcat} * E1_1_1_57 * C00514 * C00003 ) / (${Variables:E1_1_1_57_km} + (E1_1_1_57 * C00514 * C00003 ))</v>
      </c>
      <c r="N83" s="5" t="str">
        <f t="shared" si="11"/>
        <v>r82: C00514 + C00003 -&gt; C00905 + C00004 + C00080 | (${Variables:E1_1_1_57_kcat} * E1_1_1_57 * C00514 * C00003 ) / (${Variables:E1_1_1_57_km} + (E1_1_1_57 * C00514 * C00003 ))</v>
      </c>
    </row>
    <row r="84" spans="1:14" ht="46.5">
      <c r="A84" s="26" t="s">
        <v>1048</v>
      </c>
      <c r="B84" s="26" t="s">
        <v>10302</v>
      </c>
      <c r="C84" s="26" t="s">
        <v>16365</v>
      </c>
      <c r="D84" s="26"/>
      <c r="E84" s="26">
        <f t="shared" si="6"/>
        <v>83</v>
      </c>
      <c r="F84" s="26" t="str">
        <f t="shared" si="7"/>
        <v>E1_1_1_58</v>
      </c>
      <c r="G84" s="36" t="str">
        <f t="shared" si="8"/>
        <v>E1_1_1_58_kcat: 13.7</v>
      </c>
      <c r="H84" s="36" t="str">
        <f t="shared" si="9"/>
        <v>E1_1_1_58_km: 1</v>
      </c>
      <c r="I84" s="33" t="s">
        <v>6683</v>
      </c>
      <c r="J84" s="33" t="s">
        <v>17786</v>
      </c>
      <c r="K84" s="37" t="s">
        <v>6684</v>
      </c>
      <c r="L84" s="37" t="s">
        <v>18974</v>
      </c>
      <c r="M84" s="26" t="str">
        <f t="shared" si="10"/>
        <v>(${Variables:E1_1_1_58_kcat} * E1_1_1_58 * C00817 * C00003 ) / (${Variables:E1_1_1_58_km} + (E1_1_1_58 * C00817 * C00003 ))</v>
      </c>
      <c r="N84" s="5" t="str">
        <f t="shared" si="11"/>
        <v>r83: C00817 + C00003 -&gt; C00558 + C00004 + C00080 | (${Variables:E1_1_1_58_kcat} * E1_1_1_58 * C00817 * C00003 ) / (${Variables:E1_1_1_58_km} + (E1_1_1_58 * C00817 * C00003 ))</v>
      </c>
    </row>
    <row r="85" spans="1:14" ht="46.5">
      <c r="A85" s="26" t="s">
        <v>1186</v>
      </c>
      <c r="B85" s="26" t="s">
        <v>10355</v>
      </c>
      <c r="C85" s="26" t="s">
        <v>16366</v>
      </c>
      <c r="D85" s="26"/>
      <c r="E85" s="26">
        <f t="shared" si="6"/>
        <v>84</v>
      </c>
      <c r="F85" s="26" t="str">
        <f t="shared" si="7"/>
        <v>E1_1_1_60</v>
      </c>
      <c r="G85" s="36" t="str">
        <f t="shared" si="8"/>
        <v>E1_1_1_60_kcat: 13.7</v>
      </c>
      <c r="H85" s="36" t="str">
        <f t="shared" si="9"/>
        <v>E1_1_1_60_km: 1</v>
      </c>
      <c r="I85" s="33" t="s">
        <v>6685</v>
      </c>
      <c r="J85" s="33" t="s">
        <v>17787</v>
      </c>
      <c r="K85" s="37" t="s">
        <v>6686</v>
      </c>
      <c r="L85" s="37" t="s">
        <v>18975</v>
      </c>
      <c r="M85" s="26" t="str">
        <f t="shared" si="10"/>
        <v>(${Variables:E1_1_1_60_kcat} * E1_1_1_60 * C00258 * C00003 ) / (${Variables:E1_1_1_60_km} + (E1_1_1_60 * C00258 * C00003 ))</v>
      </c>
      <c r="N85" s="5" t="str">
        <f t="shared" si="11"/>
        <v>r84: C00258 + C00003 -&gt; C01146 + C00004 + C00080 | (${Variables:E1_1_1_60_kcat} * E1_1_1_60 * C00258 * C00003 ) / (${Variables:E1_1_1_60_km} + (E1_1_1_60 * C00258 * C00003 ))</v>
      </c>
    </row>
    <row r="86" spans="1:14" ht="46.5">
      <c r="A86" s="26" t="s">
        <v>1186</v>
      </c>
      <c r="B86" s="26" t="s">
        <v>10355</v>
      </c>
      <c r="C86" s="26" t="s">
        <v>16366</v>
      </c>
      <c r="D86" s="26"/>
      <c r="E86" s="26">
        <f t="shared" si="6"/>
        <v>85</v>
      </c>
      <c r="F86" s="26" t="str">
        <f t="shared" si="7"/>
        <v>E1_1_1_60</v>
      </c>
      <c r="G86" s="36" t="str">
        <f t="shared" si="8"/>
        <v>E1_1_1_60_kcat: 13.7</v>
      </c>
      <c r="H86" s="36" t="str">
        <f t="shared" si="9"/>
        <v>E1_1_1_60_km: 1</v>
      </c>
      <c r="I86" s="33" t="s">
        <v>6687</v>
      </c>
      <c r="J86" s="33" t="s">
        <v>17788</v>
      </c>
      <c r="K86" s="37" t="s">
        <v>6688</v>
      </c>
      <c r="L86" s="37" t="s">
        <v>18976</v>
      </c>
      <c r="M86" s="26" t="str">
        <f t="shared" si="10"/>
        <v>(${Variables:E1_1_1_60_kcat} * E1_1_1_60 * C00258 * C00006 ) / (${Variables:E1_1_1_60_km} + (E1_1_1_60 * C00258 * C00006 ))</v>
      </c>
      <c r="N86" s="5" t="str">
        <f t="shared" si="11"/>
        <v>r85: C00258 + C00006 -&gt; C01146 + C00005 + C00080 | (${Variables:E1_1_1_60_kcat} * E1_1_1_60 * C00258 * C00006 ) / (${Variables:E1_1_1_60_km} + (E1_1_1_60 * C00258 * C00006 ))</v>
      </c>
    </row>
    <row r="87" spans="1:14" ht="46.5">
      <c r="A87" s="26" t="s">
        <v>388</v>
      </c>
      <c r="B87" s="26" t="s">
        <v>10043</v>
      </c>
      <c r="C87" s="26" t="s">
        <v>16367</v>
      </c>
      <c r="D87" s="26"/>
      <c r="E87" s="26">
        <f t="shared" si="6"/>
        <v>86</v>
      </c>
      <c r="F87" s="26" t="str">
        <f t="shared" si="7"/>
        <v>E1_1_1_83</v>
      </c>
      <c r="G87" s="36" t="str">
        <f t="shared" si="8"/>
        <v>E1_1_1_83_kcat: 13.7</v>
      </c>
      <c r="H87" s="36" t="str">
        <f t="shared" si="9"/>
        <v>E1_1_1_83_km: 1</v>
      </c>
      <c r="I87" s="33" t="s">
        <v>6689</v>
      </c>
      <c r="J87" s="33" t="s">
        <v>17789</v>
      </c>
      <c r="K87" s="37" t="s">
        <v>6659</v>
      </c>
      <c r="L87" s="37" t="s">
        <v>18961</v>
      </c>
      <c r="M87" s="26" t="str">
        <f t="shared" si="10"/>
        <v>(${Variables:E1_1_1_83_kcat} * E1_1_1_83 * C00497 * C00003 ) / (${Variables:E1_1_1_83_km} + (E1_1_1_83 * C00497 * C00003 ))</v>
      </c>
      <c r="N87" s="5" t="str">
        <f t="shared" si="11"/>
        <v>r86: C00497 + C00003 -&gt; C00022 + C00011 + C00004 + C00080 | (${Variables:E1_1_1_83_kcat} * E1_1_1_83 * C00497 * C00003 ) / (${Variables:E1_1_1_83_km} + (E1_1_1_83 * C00497 * C00003 ))</v>
      </c>
    </row>
    <row r="88" spans="1:14" ht="46.5">
      <c r="A88" s="26" t="s">
        <v>2365</v>
      </c>
      <c r="B88" s="26" t="s">
        <v>9440</v>
      </c>
      <c r="C88" s="26" t="s">
        <v>16368</v>
      </c>
      <c r="D88" s="26"/>
      <c r="E88" s="26">
        <f t="shared" si="6"/>
        <v>87</v>
      </c>
      <c r="F88" s="26" t="str">
        <f t="shared" si="7"/>
        <v>E1_1_1_85</v>
      </c>
      <c r="G88" s="36" t="str">
        <f t="shared" si="8"/>
        <v>E1_1_1_85_kcat: 13.7</v>
      </c>
      <c r="H88" s="36" t="str">
        <f t="shared" si="9"/>
        <v>E1_1_1_85_km: 1</v>
      </c>
      <c r="I88" s="33" t="s">
        <v>6695</v>
      </c>
      <c r="J88" s="33" t="s">
        <v>17790</v>
      </c>
      <c r="K88" s="37" t="s">
        <v>6696</v>
      </c>
      <c r="L88" s="37" t="s">
        <v>18977</v>
      </c>
      <c r="M88" s="26" t="str">
        <f t="shared" si="10"/>
        <v>(${Variables:E1_1_1_85_kcat} * E1_1_1_85 * C00109 * C00011 * C00004 * C00080 ) / (${Variables:E1_1_1_85_km} + (E1_1_1_85 * C00109 * C00011 * C00004 * C00080 ))</v>
      </c>
      <c r="N88" s="5" t="str">
        <f t="shared" si="11"/>
        <v>r87: C00109 + C00011 + C00004 + C00080 -&gt; C06032 + C00003 | (${Variables:E1_1_1_85_kcat} * E1_1_1_85 * C00109 * C00011 * C00004 * C00080 ) / (${Variables:E1_1_1_85_km} + (E1_1_1_85 * C00109 * C00011 * C00004 * C00080 ))</v>
      </c>
    </row>
    <row r="89" spans="1:14" ht="46.5">
      <c r="A89" s="26" t="s">
        <v>2365</v>
      </c>
      <c r="B89" s="26" t="s">
        <v>9440</v>
      </c>
      <c r="C89" s="26" t="s">
        <v>16368</v>
      </c>
      <c r="D89" s="26"/>
      <c r="E89" s="26">
        <f t="shared" si="6"/>
        <v>88</v>
      </c>
      <c r="F89" s="26" t="str">
        <f t="shared" si="7"/>
        <v>E1_1_1_85</v>
      </c>
      <c r="G89" s="36" t="str">
        <f t="shared" si="8"/>
        <v>E1_1_1_85_kcat: 13.7</v>
      </c>
      <c r="H89" s="36" t="str">
        <f t="shared" si="9"/>
        <v>E1_1_1_85_km: 1</v>
      </c>
      <c r="I89" s="33" t="s">
        <v>6690</v>
      </c>
      <c r="J89" s="33" t="s">
        <v>17791</v>
      </c>
      <c r="K89" s="37" t="s">
        <v>6691</v>
      </c>
      <c r="L89" s="37" t="s">
        <v>6691</v>
      </c>
      <c r="M89" s="26" t="str">
        <f t="shared" si="10"/>
        <v>(${Variables:E1_1_1_85_kcat} * E1_1_1_85 * C00233 * C00011 ) / (${Variables:E1_1_1_85_km} + (E1_1_1_85 * C00233 * C00011 ))</v>
      </c>
      <c r="N89" s="5" t="str">
        <f t="shared" si="11"/>
        <v>r88: C00233 + C00011 -&gt; C04236 | (${Variables:E1_1_1_85_kcat} * E1_1_1_85 * C00233 * C00011 ) / (${Variables:E1_1_1_85_km} + (E1_1_1_85 * C00233 * C00011 ))</v>
      </c>
    </row>
    <row r="90" spans="1:14" ht="46.5">
      <c r="A90" s="26" t="s">
        <v>2365</v>
      </c>
      <c r="B90" s="26" t="s">
        <v>9440</v>
      </c>
      <c r="C90" s="26" t="s">
        <v>16368</v>
      </c>
      <c r="D90" s="26"/>
      <c r="E90" s="26">
        <f t="shared" si="6"/>
        <v>89</v>
      </c>
      <c r="F90" s="26" t="str">
        <f t="shared" si="7"/>
        <v>E1_1_1_85</v>
      </c>
      <c r="G90" s="36" t="str">
        <f t="shared" si="8"/>
        <v>E1_1_1_85_kcat: 13.7</v>
      </c>
      <c r="H90" s="36" t="str">
        <f t="shared" si="9"/>
        <v>E1_1_1_85_km: 1</v>
      </c>
      <c r="I90" s="33" t="s">
        <v>6692</v>
      </c>
      <c r="J90" s="33" t="s">
        <v>17792</v>
      </c>
      <c r="K90" s="37" t="s">
        <v>6693</v>
      </c>
      <c r="L90" s="37" t="s">
        <v>18978</v>
      </c>
      <c r="M90" s="26" t="str">
        <f t="shared" si="10"/>
        <v>(${Variables:E1_1_1_85_kcat} * E1_1_1_85 * C04411 * C00003 ) / (${Variables:E1_1_1_85_km} + (E1_1_1_85 * C04411 * C00003 ))</v>
      </c>
      <c r="N90" s="5" t="str">
        <f t="shared" si="11"/>
        <v>r89: C04411 + C00003 -&gt; C04236 + C00004 + C00080 | (${Variables:E1_1_1_85_kcat} * E1_1_1_85 * C04411 * C00003 ) / (${Variables:E1_1_1_85_km} + (E1_1_1_85 * C04411 * C00003 ))</v>
      </c>
    </row>
    <row r="91" spans="1:14" ht="46.5">
      <c r="A91" s="26" t="s">
        <v>2365</v>
      </c>
      <c r="B91" s="26" t="s">
        <v>9440</v>
      </c>
      <c r="C91" s="26" t="s">
        <v>16368</v>
      </c>
      <c r="D91" s="26"/>
      <c r="E91" s="26">
        <f t="shared" si="6"/>
        <v>90</v>
      </c>
      <c r="F91" s="26" t="str">
        <f t="shared" si="7"/>
        <v>E1_1_1_85</v>
      </c>
      <c r="G91" s="36" t="str">
        <f t="shared" si="8"/>
        <v>E1_1_1_85_kcat: 13.7</v>
      </c>
      <c r="H91" s="36" t="str">
        <f t="shared" si="9"/>
        <v>E1_1_1_85_km: 1</v>
      </c>
      <c r="I91" s="33" t="s">
        <v>6692</v>
      </c>
      <c r="J91" s="33" t="s">
        <v>17792</v>
      </c>
      <c r="K91" s="37" t="s">
        <v>6694</v>
      </c>
      <c r="L91" s="37" t="s">
        <v>18979</v>
      </c>
      <c r="M91" s="26" t="str">
        <f t="shared" si="10"/>
        <v>(${Variables:E1_1_1_85_kcat} * E1_1_1_85 * C04411 * C00003 ) / (${Variables:E1_1_1_85_km} + (E1_1_1_85 * C04411 * C00003 ))</v>
      </c>
      <c r="N91" s="5" t="str">
        <f t="shared" si="11"/>
        <v>r90: C04411 + C00003 -&gt; C00233 + C00011 + C00004 + C00080 | (${Variables:E1_1_1_85_kcat} * E1_1_1_85 * C04411 * C00003 ) / (${Variables:E1_1_1_85_km} + (E1_1_1_85 * C04411 * C00003 ))</v>
      </c>
    </row>
    <row r="92" spans="1:14" ht="46.5">
      <c r="A92" s="26" t="s">
        <v>2371</v>
      </c>
      <c r="B92" s="26" t="s">
        <v>9442</v>
      </c>
      <c r="C92" s="26" t="s">
        <v>16369</v>
      </c>
      <c r="D92" s="26"/>
      <c r="E92" s="26">
        <f t="shared" si="6"/>
        <v>91</v>
      </c>
      <c r="F92" s="26" t="str">
        <f t="shared" si="7"/>
        <v>E1_1_1_86</v>
      </c>
      <c r="G92" s="36" t="str">
        <f t="shared" si="8"/>
        <v>E1_1_1_86_kcat: 13.7</v>
      </c>
      <c r="H92" s="36" t="str">
        <f t="shared" si="9"/>
        <v>E1_1_1_86_km: 1</v>
      </c>
      <c r="I92" s="33" t="s">
        <v>6699</v>
      </c>
      <c r="J92" s="33" t="s">
        <v>17793</v>
      </c>
      <c r="K92" s="37" t="s">
        <v>6700</v>
      </c>
      <c r="L92" s="37" t="s">
        <v>18980</v>
      </c>
      <c r="M92" s="26" t="str">
        <f t="shared" si="10"/>
        <v>(${Variables:E1_1_1_86_kcat} * E1_1_1_86 * C00900 * C00005 * C00080 ) / (${Variables:E1_1_1_86_km} + (E1_1_1_86 * C00900 * C00005 * C00080 ))</v>
      </c>
      <c r="N92" s="5" t="str">
        <f t="shared" si="11"/>
        <v>r91: C00900 + C00005 + C00080 -&gt; C04039 + C00006 | (${Variables:E1_1_1_86_kcat} * E1_1_1_86 * C00900 * C00005 * C00080 ) / (${Variables:E1_1_1_86_km} + (E1_1_1_86 * C00900 * C00005 * C00080 ))</v>
      </c>
    </row>
    <row r="93" spans="1:14" ht="46.5">
      <c r="A93" s="26" t="s">
        <v>2371</v>
      </c>
      <c r="B93" s="26" t="s">
        <v>9442</v>
      </c>
      <c r="C93" s="26" t="s">
        <v>16369</v>
      </c>
      <c r="D93" s="26"/>
      <c r="E93" s="26">
        <f t="shared" si="6"/>
        <v>92</v>
      </c>
      <c r="F93" s="26" t="str">
        <f t="shared" si="7"/>
        <v>E1_1_1_86</v>
      </c>
      <c r="G93" s="36" t="str">
        <f t="shared" si="8"/>
        <v>E1_1_1_86_kcat: 13.7</v>
      </c>
      <c r="H93" s="36" t="str">
        <f t="shared" si="9"/>
        <v>E1_1_1_86_km: 1</v>
      </c>
      <c r="I93" s="33" t="s">
        <v>6697</v>
      </c>
      <c r="J93" s="33" t="s">
        <v>17794</v>
      </c>
      <c r="K93" s="37" t="s">
        <v>6698</v>
      </c>
      <c r="L93" s="37" t="s">
        <v>18981</v>
      </c>
      <c r="M93" s="26" t="str">
        <f t="shared" si="10"/>
        <v>(${Variables:E1_1_1_86_kcat} * E1_1_1_86 * C04272 * C00006 ) / (${Variables:E1_1_1_86_km} + (E1_1_1_86 * C04272 * C00006 ))</v>
      </c>
      <c r="N93" s="5" t="str">
        <f t="shared" si="11"/>
        <v>r92: C04272 + C00006 -&gt; C06010 + C00005 + C00080 | (${Variables:E1_1_1_86_kcat} * E1_1_1_86 * C04272 * C00006 ) / (${Variables:E1_1_1_86_km} + (E1_1_1_86 * C04272 * C00006 ))</v>
      </c>
    </row>
    <row r="94" spans="1:14" ht="46.5">
      <c r="A94" s="26" t="s">
        <v>2371</v>
      </c>
      <c r="B94" s="26" t="s">
        <v>9442</v>
      </c>
      <c r="C94" s="26" t="s">
        <v>16369</v>
      </c>
      <c r="D94" s="26"/>
      <c r="E94" s="26">
        <f t="shared" si="6"/>
        <v>93</v>
      </c>
      <c r="F94" s="26" t="str">
        <f t="shared" si="7"/>
        <v>E1_1_1_86</v>
      </c>
      <c r="G94" s="36" t="str">
        <f t="shared" si="8"/>
        <v>E1_1_1_86_kcat: 13.7</v>
      </c>
      <c r="H94" s="36" t="str">
        <f t="shared" si="9"/>
        <v>E1_1_1_86_km: 1</v>
      </c>
      <c r="I94" s="33" t="s">
        <v>6697</v>
      </c>
      <c r="J94" s="33" t="s">
        <v>17794</v>
      </c>
      <c r="K94" s="37" t="s">
        <v>6701</v>
      </c>
      <c r="L94" s="37" t="s">
        <v>18982</v>
      </c>
      <c r="M94" s="26" t="str">
        <f t="shared" si="10"/>
        <v>(${Variables:E1_1_1_86_kcat} * E1_1_1_86 * C04272 * C00006 ) / (${Variables:E1_1_1_86_km} + (E1_1_1_86 * C04272 * C00006 ))</v>
      </c>
      <c r="N94" s="5" t="str">
        <f t="shared" si="11"/>
        <v>r93: C04272 + C00006 -&gt; C04181 + C00005 + C00080 | (${Variables:E1_1_1_86_kcat} * E1_1_1_86 * C04272 * C00006 ) / (${Variables:E1_1_1_86_km} + (E1_1_1_86 * C04272 * C00006 ))</v>
      </c>
    </row>
    <row r="95" spans="1:14" ht="46.5">
      <c r="A95" s="26" t="s">
        <v>2371</v>
      </c>
      <c r="B95" s="26" t="s">
        <v>9442</v>
      </c>
      <c r="C95" s="26" t="s">
        <v>16369</v>
      </c>
      <c r="D95" s="26"/>
      <c r="E95" s="26">
        <f t="shared" si="6"/>
        <v>94</v>
      </c>
      <c r="F95" s="26" t="str">
        <f t="shared" si="7"/>
        <v>E1_1_1_86</v>
      </c>
      <c r="G95" s="36" t="str">
        <f t="shared" si="8"/>
        <v>E1_1_1_86_kcat: 13.7</v>
      </c>
      <c r="H95" s="36" t="str">
        <f t="shared" si="9"/>
        <v>E1_1_1_86_km: 1</v>
      </c>
      <c r="I95" s="33" t="s">
        <v>6702</v>
      </c>
      <c r="J95" s="33" t="s">
        <v>17795</v>
      </c>
      <c r="K95" s="37" t="s">
        <v>6703</v>
      </c>
      <c r="L95" s="37" t="s">
        <v>18983</v>
      </c>
      <c r="M95" s="26" t="str">
        <f t="shared" si="10"/>
        <v>(${Variables:E1_1_1_86_kcat} * E1_1_1_86 * C06007 * C00006 ) / (${Variables:E1_1_1_86_km} + (E1_1_1_86 * C06007 * C00006 ))</v>
      </c>
      <c r="N95" s="5" t="str">
        <f t="shared" si="11"/>
        <v>r94: C06007 + C00006 -&gt; C14463 + C00005 + C00080 | (${Variables:E1_1_1_86_kcat} * E1_1_1_86 * C06007 * C00006 ) / (${Variables:E1_1_1_86_km} + (E1_1_1_86 * C06007 * C00006 ))</v>
      </c>
    </row>
    <row r="96" spans="1:14" ht="46.5">
      <c r="A96" s="26" t="s">
        <v>2371</v>
      </c>
      <c r="B96" s="26" t="s">
        <v>9442</v>
      </c>
      <c r="C96" s="26" t="s">
        <v>16369</v>
      </c>
      <c r="D96" s="26"/>
      <c r="E96" s="26">
        <f t="shared" si="6"/>
        <v>95</v>
      </c>
      <c r="F96" s="26" t="str">
        <f t="shared" si="7"/>
        <v>E1_1_1_86</v>
      </c>
      <c r="G96" s="36" t="str">
        <f t="shared" si="8"/>
        <v>E1_1_1_86_kcat: 13.7</v>
      </c>
      <c r="H96" s="36" t="str">
        <f t="shared" si="9"/>
        <v>E1_1_1_86_km: 1</v>
      </c>
      <c r="I96" s="33" t="s">
        <v>6704</v>
      </c>
      <c r="J96" s="33" t="s">
        <v>6704</v>
      </c>
      <c r="K96" s="37" t="s">
        <v>6705</v>
      </c>
      <c r="L96" s="37" t="s">
        <v>6705</v>
      </c>
      <c r="M96" s="26" t="str">
        <f t="shared" si="10"/>
        <v>(${Variables:E1_1_1_86_kcat} * E1_1_1_86 * C06006 ) / (${Variables:E1_1_1_86_km} + (E1_1_1_86 * C06006 ))</v>
      </c>
      <c r="N96" s="5" t="str">
        <f t="shared" si="11"/>
        <v>r95: C06006 -&gt; C14463 | (${Variables:E1_1_1_86_kcat} * E1_1_1_86 * C06006 ) / (${Variables:E1_1_1_86_km} + (E1_1_1_86 * C06006 ))</v>
      </c>
    </row>
    <row r="97" spans="1:14" ht="46.5">
      <c r="A97" s="26" t="s">
        <v>2371</v>
      </c>
      <c r="B97" s="26" t="s">
        <v>9442</v>
      </c>
      <c r="C97" s="26" t="s">
        <v>16369</v>
      </c>
      <c r="D97" s="26"/>
      <c r="E97" s="26">
        <f t="shared" si="6"/>
        <v>96</v>
      </c>
      <c r="F97" s="26" t="str">
        <f t="shared" si="7"/>
        <v>E1_1_1_86</v>
      </c>
      <c r="G97" s="36" t="str">
        <f t="shared" si="8"/>
        <v>E1_1_1_86_kcat: 13.7</v>
      </c>
      <c r="H97" s="36" t="str">
        <f t="shared" si="9"/>
        <v>E1_1_1_86_km: 1</v>
      </c>
      <c r="I97" s="33" t="s">
        <v>6706</v>
      </c>
      <c r="J97" s="33" t="s">
        <v>6706</v>
      </c>
      <c r="K97" s="37" t="s">
        <v>6707</v>
      </c>
      <c r="L97" s="37" t="s">
        <v>6707</v>
      </c>
      <c r="M97" s="26" t="str">
        <f t="shared" si="10"/>
        <v>(${Variables:E1_1_1_86_kcat} * E1_1_1_86 * C06010 ) / (${Variables:E1_1_1_86_km} + (E1_1_1_86 * C06010 ))</v>
      </c>
      <c r="N97" s="5" t="str">
        <f t="shared" si="11"/>
        <v>r96: C06010 -&gt; C04181 | (${Variables:E1_1_1_86_kcat} * E1_1_1_86 * C06010 ) / (${Variables:E1_1_1_86_km} + (E1_1_1_86 * C06010 ))</v>
      </c>
    </row>
    <row r="98" spans="1:14" ht="46.5">
      <c r="A98" s="26" t="s">
        <v>388</v>
      </c>
      <c r="B98" s="26" t="s">
        <v>10043</v>
      </c>
      <c r="C98" s="26" t="s">
        <v>16370</v>
      </c>
      <c r="D98" s="26"/>
      <c r="E98" s="26">
        <f t="shared" si="6"/>
        <v>97</v>
      </c>
      <c r="F98" s="26" t="str">
        <f t="shared" si="7"/>
        <v>E1_1_1_93</v>
      </c>
      <c r="G98" s="36" t="str">
        <f t="shared" si="8"/>
        <v>E1_1_1_93_kcat: 13.7</v>
      </c>
      <c r="H98" s="36" t="str">
        <f t="shared" si="9"/>
        <v>E1_1_1_93_km: 1</v>
      </c>
      <c r="I98" s="33" t="s">
        <v>6708</v>
      </c>
      <c r="J98" s="33" t="s">
        <v>17796</v>
      </c>
      <c r="K98" s="37" t="s">
        <v>6709</v>
      </c>
      <c r="L98" s="37" t="s">
        <v>18984</v>
      </c>
      <c r="M98" s="26" t="str">
        <f t="shared" si="10"/>
        <v>(${Variables:E1_1_1_93_kcat} * E1_1_1_93 * C00552 * C00003 ) / (${Variables:E1_1_1_93_km} + (E1_1_1_93 * C00552 * C00003 ))</v>
      </c>
      <c r="N98" s="5" t="str">
        <f t="shared" si="11"/>
        <v>r97: C00552 + C00003 -&gt; C03459 + C00004 + C00080 | (${Variables:E1_1_1_93_kcat} * E1_1_1_93 * C00552 * C00003 ) / (${Variables:E1_1_1_93_km} + (E1_1_1_93 * C00552 * C00003 ))</v>
      </c>
    </row>
    <row r="99" spans="1:14" ht="46.5">
      <c r="A99" s="26" t="s">
        <v>388</v>
      </c>
      <c r="B99" s="26" t="s">
        <v>10043</v>
      </c>
      <c r="C99" s="26" t="s">
        <v>16370</v>
      </c>
      <c r="D99" s="26"/>
      <c r="E99" s="26">
        <f t="shared" si="6"/>
        <v>98</v>
      </c>
      <c r="F99" s="26" t="str">
        <f t="shared" si="7"/>
        <v>E1_1_1_93</v>
      </c>
      <c r="G99" s="36" t="str">
        <f t="shared" si="8"/>
        <v>E1_1_1_93_kcat: 13.7</v>
      </c>
      <c r="H99" s="36" t="str">
        <f t="shared" si="9"/>
        <v>E1_1_1_93_km: 1</v>
      </c>
      <c r="I99" s="33" t="s">
        <v>6710</v>
      </c>
      <c r="J99" s="33" t="s">
        <v>17797</v>
      </c>
      <c r="K99" s="37" t="s">
        <v>6709</v>
      </c>
      <c r="L99" s="37" t="s">
        <v>18984</v>
      </c>
      <c r="M99" s="26" t="str">
        <f t="shared" si="10"/>
        <v>(${Variables:E1_1_1_93_kcat} * E1_1_1_93 * C00898 * C00003 ) / (${Variables:E1_1_1_93_km} + (E1_1_1_93 * C00898 * C00003 ))</v>
      </c>
      <c r="N99" s="5" t="str">
        <f t="shared" si="11"/>
        <v>r98: C00898 + C00003 -&gt; C03459 + C00004 + C00080 | (${Variables:E1_1_1_93_kcat} * E1_1_1_93 * C00898 * C00003 ) / (${Variables:E1_1_1_93_km} + (E1_1_1_93 * C00898 * C00003 ))</v>
      </c>
    </row>
    <row r="100" spans="1:14" ht="46.5">
      <c r="A100" s="26" t="s">
        <v>1911</v>
      </c>
      <c r="B100" s="26" t="s">
        <v>9260</v>
      </c>
      <c r="C100" s="26" t="s">
        <v>16371</v>
      </c>
      <c r="D100" s="26"/>
      <c r="E100" s="26">
        <f t="shared" si="6"/>
        <v>99</v>
      </c>
      <c r="F100" s="26" t="str">
        <f t="shared" si="7"/>
        <v>E1_1_1_94</v>
      </c>
      <c r="G100" s="36" t="str">
        <f t="shared" si="8"/>
        <v>E1_1_1_94_kcat: 13.7</v>
      </c>
      <c r="H100" s="36" t="str">
        <f t="shared" si="9"/>
        <v>E1_1_1_94_km: 1</v>
      </c>
      <c r="I100" s="33" t="s">
        <v>6711</v>
      </c>
      <c r="J100" s="33" t="s">
        <v>17798</v>
      </c>
      <c r="K100" s="37" t="s">
        <v>6605</v>
      </c>
      <c r="L100" s="37" t="s">
        <v>18932</v>
      </c>
      <c r="M100" s="26" t="str">
        <f t="shared" si="10"/>
        <v>(${Variables:E1_1_1_94_kcat} * E1_1_1_94 * C00093 * C00003 ) / (${Variables:E1_1_1_94_km} + (E1_1_1_94 * C00093 * C00003 ))</v>
      </c>
      <c r="N100" s="5" t="str">
        <f t="shared" si="11"/>
        <v>r99: C00093 + C00003 -&gt; C00111 + C00004 + C00080 | (${Variables:E1_1_1_94_kcat} * E1_1_1_94 * C00093 * C00003 ) / (${Variables:E1_1_1_94_km} + (E1_1_1_94 * C00093 * C00003 ))</v>
      </c>
    </row>
    <row r="101" spans="1:14" ht="46.5">
      <c r="A101" s="26" t="s">
        <v>1911</v>
      </c>
      <c r="B101" s="26" t="s">
        <v>9260</v>
      </c>
      <c r="C101" s="26" t="s">
        <v>16371</v>
      </c>
      <c r="D101" s="26"/>
      <c r="E101" s="26">
        <f t="shared" si="6"/>
        <v>100</v>
      </c>
      <c r="F101" s="26" t="str">
        <f t="shared" si="7"/>
        <v>E1_1_1_94</v>
      </c>
      <c r="G101" s="36" t="str">
        <f t="shared" si="8"/>
        <v>E1_1_1_94_kcat: 13.7</v>
      </c>
      <c r="H101" s="36" t="str">
        <f t="shared" si="9"/>
        <v>E1_1_1_94_km: 1</v>
      </c>
      <c r="I101" s="33" t="s">
        <v>6712</v>
      </c>
      <c r="J101" s="33" t="s">
        <v>17799</v>
      </c>
      <c r="K101" s="37" t="s">
        <v>6607</v>
      </c>
      <c r="L101" s="37" t="s">
        <v>18933</v>
      </c>
      <c r="M101" s="26" t="str">
        <f t="shared" si="10"/>
        <v>(${Variables:E1_1_1_94_kcat} * E1_1_1_94 * C00093 * C00006 ) / (${Variables:E1_1_1_94_km} + (E1_1_1_94 * C00093 * C00006 ))</v>
      </c>
      <c r="N101" s="5" t="str">
        <f t="shared" si="11"/>
        <v>r100: C00093 + C00006 -&gt; C00111 + C00005 + C00080 | (${Variables:E1_1_1_94_kcat} * E1_1_1_94 * C00093 * C00006 ) / (${Variables:E1_1_1_94_km} + (E1_1_1_94 * C00093 * C00006 ))</v>
      </c>
    </row>
    <row r="102" spans="1:14" ht="46.5">
      <c r="A102" s="26" t="s">
        <v>1933</v>
      </c>
      <c r="B102" s="26" t="s">
        <v>9269</v>
      </c>
      <c r="C102" s="26" t="s">
        <v>16372</v>
      </c>
      <c r="D102" s="26"/>
      <c r="E102" s="26">
        <f t="shared" si="6"/>
        <v>101</v>
      </c>
      <c r="F102" s="26" t="str">
        <f t="shared" si="7"/>
        <v>E1_1_1_95</v>
      </c>
      <c r="G102" s="36" t="str">
        <f t="shared" si="8"/>
        <v>E1_1_1_95_kcat: 13.7</v>
      </c>
      <c r="H102" s="36" t="str">
        <f t="shared" si="9"/>
        <v>E1_1_1_95_km: 1</v>
      </c>
      <c r="I102" s="33" t="s">
        <v>6713</v>
      </c>
      <c r="J102" s="33" t="s">
        <v>17800</v>
      </c>
      <c r="K102" s="37" t="s">
        <v>6714</v>
      </c>
      <c r="L102" s="37" t="s">
        <v>18985</v>
      </c>
      <c r="M102" s="26" t="str">
        <f t="shared" si="10"/>
        <v>(${Variables:E1_1_1_95_kcat} * E1_1_1_95 * C00197 * C00003 ) / (${Variables:E1_1_1_95_km} + (E1_1_1_95 * C00197 * C00003 ))</v>
      </c>
      <c r="N102" s="5" t="str">
        <f t="shared" si="11"/>
        <v>r101: C00197 + C00003 -&gt; C03232 + C00004 + C00080 | (${Variables:E1_1_1_95_kcat} * E1_1_1_95 * C00197 * C00003 ) / (${Variables:E1_1_1_95_km} + (E1_1_1_95 * C00197 * C00003 ))</v>
      </c>
    </row>
    <row r="103" spans="1:14" ht="46.5">
      <c r="A103" s="26" t="s">
        <v>1933</v>
      </c>
      <c r="B103" s="26" t="s">
        <v>9269</v>
      </c>
      <c r="C103" s="26" t="s">
        <v>16372</v>
      </c>
      <c r="D103" s="26"/>
      <c r="E103" s="26">
        <f t="shared" si="6"/>
        <v>102</v>
      </c>
      <c r="F103" s="26" t="str">
        <f t="shared" si="7"/>
        <v>E1_1_1_95</v>
      </c>
      <c r="G103" s="36" t="str">
        <f t="shared" si="8"/>
        <v>E1_1_1_95_kcat: 13.7</v>
      </c>
      <c r="H103" s="36" t="str">
        <f t="shared" si="9"/>
        <v>E1_1_1_95_km: 1</v>
      </c>
      <c r="I103" s="33" t="s">
        <v>6715</v>
      </c>
      <c r="J103" s="33" t="s">
        <v>17801</v>
      </c>
      <c r="K103" s="37" t="s">
        <v>6716</v>
      </c>
      <c r="L103" s="37" t="s">
        <v>18986</v>
      </c>
      <c r="M103" s="26" t="str">
        <f t="shared" si="10"/>
        <v>(${Variables:E1_1_1_95_kcat} * E1_1_1_95 * C02630 * C00003 ) / (${Variables:E1_1_1_95_km} + (E1_1_1_95 * C02630 * C00003 ))</v>
      </c>
      <c r="N103" s="5" t="str">
        <f t="shared" si="11"/>
        <v>r102: C02630 + C00003 -&gt; C00026 + C00004 + C00080 | (${Variables:E1_1_1_95_kcat} * E1_1_1_95 * C02630 * C00003 ) / (${Variables:E1_1_1_95_km} + (E1_1_1_95 * C02630 * C00003 ))</v>
      </c>
    </row>
    <row r="104" spans="1:14" ht="46.5">
      <c r="A104" s="26" t="s">
        <v>793</v>
      </c>
      <c r="B104" s="26" t="s">
        <v>10199</v>
      </c>
      <c r="C104" s="26" t="s">
        <v>16373</v>
      </c>
      <c r="D104" s="26"/>
      <c r="E104" s="26">
        <f t="shared" si="6"/>
        <v>103</v>
      </c>
      <c r="F104" s="26" t="str">
        <f t="shared" si="7"/>
        <v>E1_1_3_21</v>
      </c>
      <c r="G104" s="36" t="str">
        <f t="shared" si="8"/>
        <v>E1_1_3_21_kcat: 13.7</v>
      </c>
      <c r="H104" s="36" t="str">
        <f t="shared" si="9"/>
        <v>E1_1_3_21_km: 1</v>
      </c>
      <c r="I104" s="33" t="s">
        <v>6717</v>
      </c>
      <c r="J104" s="33" t="s">
        <v>17802</v>
      </c>
      <c r="K104" s="37" t="s">
        <v>6718</v>
      </c>
      <c r="L104" s="37" t="s">
        <v>18987</v>
      </c>
      <c r="M104" s="26" t="str">
        <f t="shared" si="10"/>
        <v>(${Variables:E1_1_3_21_kcat} * E1_1_3_21 * C00093 * C00007 ) / (${Variables:E1_1_3_21_km} + (E1_1_3_21 * C00093 * C00007 ))</v>
      </c>
      <c r="N104" s="5" t="str">
        <f t="shared" si="11"/>
        <v>r103: C00093 + C00007 -&gt; C00111 + C00027 | (${Variables:E1_1_3_21_kcat} * E1_1_3_21 * C00093 * C00007 ) / (${Variables:E1_1_3_21_km} + (E1_1_3_21 * C00093 * C00007 ))</v>
      </c>
    </row>
    <row r="105" spans="1:14" ht="46.5">
      <c r="A105" s="26" t="s">
        <v>2679</v>
      </c>
      <c r="B105" s="26" t="s">
        <v>9566</v>
      </c>
      <c r="C105" s="26" t="s">
        <v>16374</v>
      </c>
      <c r="D105" s="26"/>
      <c r="E105" s="26">
        <f t="shared" si="6"/>
        <v>104</v>
      </c>
      <c r="F105" s="26" t="str">
        <f t="shared" si="7"/>
        <v>E1_1_99_1</v>
      </c>
      <c r="G105" s="36" t="str">
        <f t="shared" si="8"/>
        <v>E1_1_99_1_kcat: 13.7</v>
      </c>
      <c r="H105" s="36" t="str">
        <f t="shared" si="9"/>
        <v>E1_1_99_1_km: 1</v>
      </c>
      <c r="I105" s="33" t="s">
        <v>6719</v>
      </c>
      <c r="J105" s="33" t="s">
        <v>17803</v>
      </c>
      <c r="K105" s="37" t="s">
        <v>6720</v>
      </c>
      <c r="L105" s="37" t="s">
        <v>18988</v>
      </c>
      <c r="M105" s="26" t="str">
        <f t="shared" si="10"/>
        <v>(${Variables:E1_1_99_1_kcat} * E1_1_99_1 * C00114 * C00028 ) / (${Variables:E1_1_99_1_km} + (E1_1_99_1 * C00114 * C00028 ))</v>
      </c>
      <c r="N105" s="5" t="str">
        <f t="shared" si="11"/>
        <v>r104: C00114 + C00028 -&gt; C00576 + C00030 | (${Variables:E1_1_99_1_kcat} * E1_1_99_1 * C00114 * C00028 ) / (${Variables:E1_1_99_1_km} + (E1_1_99_1 * C00114 * C00028 ))</v>
      </c>
    </row>
    <row r="106" spans="1:14" ht="46.5">
      <c r="A106" s="26" t="s">
        <v>2423</v>
      </c>
      <c r="B106" s="26" t="s">
        <v>9464</v>
      </c>
      <c r="C106" s="26" t="s">
        <v>16375</v>
      </c>
      <c r="D106" s="26"/>
      <c r="E106" s="26">
        <f t="shared" si="6"/>
        <v>105</v>
      </c>
      <c r="F106" s="26" t="str">
        <f t="shared" si="7"/>
        <v>E1_1_99_14</v>
      </c>
      <c r="G106" s="36" t="str">
        <f t="shared" si="8"/>
        <v>E1_1_99_14_kcat: 13.7</v>
      </c>
      <c r="H106" s="36" t="str">
        <f t="shared" si="9"/>
        <v>E1_1_99_14_km: 1</v>
      </c>
      <c r="I106" s="33" t="s">
        <v>6721</v>
      </c>
      <c r="J106" s="33" t="s">
        <v>17804</v>
      </c>
      <c r="K106" s="37" t="s">
        <v>6722</v>
      </c>
      <c r="L106" s="37" t="s">
        <v>18989</v>
      </c>
      <c r="M106" s="26" t="str">
        <f t="shared" si="10"/>
        <v>(${Variables:E1_1_99_14_kcat} * E1_1_99_14 * C00160 * C00028 ) / (${Variables:E1_1_99_14_km} + (E1_1_99_14 * C00160 * C00028 ))</v>
      </c>
      <c r="N106" s="5" t="str">
        <f t="shared" si="11"/>
        <v>r105: C00160 + C00028 -&gt; C00048 + C00030 | (${Variables:E1_1_99_14_kcat} * E1_1_99_14 * C00160 * C00028 ) / (${Variables:E1_1_99_14_km} + (E1_1_99_14 * C00160 * C00028 ))</v>
      </c>
    </row>
    <row r="107" spans="1:14" ht="46.5">
      <c r="A107" s="26" t="s">
        <v>745</v>
      </c>
      <c r="B107" s="26" t="s">
        <v>9914</v>
      </c>
      <c r="C107" s="26" t="s">
        <v>16376</v>
      </c>
      <c r="D107" s="26"/>
      <c r="E107" s="26">
        <f t="shared" si="6"/>
        <v>106</v>
      </c>
      <c r="F107" s="26" t="str">
        <f t="shared" si="7"/>
        <v>E1_11_1_24</v>
      </c>
      <c r="G107" s="36" t="str">
        <f t="shared" si="8"/>
        <v>E1_11_1_24_kcat: 13.7</v>
      </c>
      <c r="H107" s="36" t="str">
        <f t="shared" si="9"/>
        <v>E1_11_1_24_km: 1</v>
      </c>
      <c r="I107" s="33" t="s">
        <v>6723</v>
      </c>
      <c r="J107" s="33" t="s">
        <v>17805</v>
      </c>
      <c r="K107" s="37" t="s">
        <v>6724</v>
      </c>
      <c r="L107" s="37" t="s">
        <v>18990</v>
      </c>
      <c r="M107" s="26" t="str">
        <f t="shared" si="10"/>
        <v>(${Variables:E1_11_1_24_kcat} * E1_11_1_24 * C00342 * C15498 ) / (${Variables:E1_11_1_24_km} + (E1_11_1_24 * C00342 * C15498 ))</v>
      </c>
      <c r="N107" s="5" t="str">
        <f t="shared" si="11"/>
        <v>r106: C00342 + C15498 -&gt; C00343 + C00001 + C01335 | (${Variables:E1_11_1_24_kcat} * E1_11_1_24 * C00342 * C15498 ) / (${Variables:E1_11_1_24_km} + (E1_11_1_24 * C00342 * C15498 ))</v>
      </c>
    </row>
    <row r="108" spans="1:14" ht="46.5">
      <c r="A108" s="26" t="s">
        <v>745</v>
      </c>
      <c r="B108" s="26" t="s">
        <v>9914</v>
      </c>
      <c r="C108" s="26" t="s">
        <v>16377</v>
      </c>
      <c r="D108" s="26"/>
      <c r="E108" s="26">
        <f t="shared" si="6"/>
        <v>107</v>
      </c>
      <c r="F108" s="26" t="str">
        <f t="shared" si="7"/>
        <v>E1_11_1_25</v>
      </c>
      <c r="G108" s="36" t="str">
        <f t="shared" si="8"/>
        <v>E1_11_1_25_kcat: 13.7</v>
      </c>
      <c r="H108" s="36" t="str">
        <f t="shared" si="9"/>
        <v>E1_11_1_25_km: 1</v>
      </c>
      <c r="I108" s="33" t="s">
        <v>6725</v>
      </c>
      <c r="J108" s="33" t="s">
        <v>17806</v>
      </c>
      <c r="K108" s="37" t="s">
        <v>6726</v>
      </c>
      <c r="L108" s="37" t="s">
        <v>18991</v>
      </c>
      <c r="M108" s="26" t="str">
        <f t="shared" si="10"/>
        <v>(${Variables:E1_11_1_25_kcat} * E1_11_1_25 * C07292 * C15498 ) / (${Variables:E1_11_1_25_km} + (E1_11_1_25 * C07292 * C15498 ))</v>
      </c>
      <c r="N108" s="5" t="str">
        <f t="shared" si="11"/>
        <v>r107: C07292 + C15498 -&gt; C07293 + C00001 + C01335 | (${Variables:E1_11_1_25_kcat} * E1_11_1_25 * C07292 * C15498 ) / (${Variables:E1_11_1_25_km} + (E1_11_1_25 * C07292 * C15498 ))</v>
      </c>
    </row>
    <row r="109" spans="1:14" ht="46.5">
      <c r="A109" s="26" t="s">
        <v>745</v>
      </c>
      <c r="B109" s="26" t="s">
        <v>9914</v>
      </c>
      <c r="C109" s="26" t="s">
        <v>16378</v>
      </c>
      <c r="D109" s="26"/>
      <c r="E109" s="26">
        <f t="shared" si="6"/>
        <v>108</v>
      </c>
      <c r="F109" s="26" t="str">
        <f t="shared" si="7"/>
        <v>E1_11_1_26</v>
      </c>
      <c r="G109" s="36" t="str">
        <f t="shared" si="8"/>
        <v>E1_11_1_26_kcat: 13.7</v>
      </c>
      <c r="H109" s="36" t="str">
        <f t="shared" si="9"/>
        <v>E1_11_1_26_km: 1</v>
      </c>
      <c r="I109" s="33" t="s">
        <v>6727</v>
      </c>
      <c r="J109" s="33" t="s">
        <v>17807</v>
      </c>
      <c r="K109" s="37" t="s">
        <v>6728</v>
      </c>
      <c r="L109" s="37" t="s">
        <v>18992</v>
      </c>
      <c r="M109" s="26" t="str">
        <f t="shared" si="10"/>
        <v>(${Variables:E1_11_1_26_kcat} * E1_11_1_26 * C00004 * C15498 * C00080 ) / (${Variables:E1_11_1_26_km} + (E1_11_1_26 * C00004 * C15498 * C00080 ))</v>
      </c>
      <c r="N109" s="5" t="str">
        <f t="shared" si="11"/>
        <v>r108: C00004 + C15498 + C00080 -&gt; C00003 + C00001 + C01335 | (${Variables:E1_11_1_26_kcat} * E1_11_1_26 * C00004 * C15498 * C00080 ) / (${Variables:E1_11_1_26_km} + (E1_11_1_26 * C00004 * C15498 * C00080 ))</v>
      </c>
    </row>
    <row r="110" spans="1:14" ht="46.5">
      <c r="A110" s="26" t="s">
        <v>745</v>
      </c>
      <c r="B110" s="26" t="s">
        <v>9914</v>
      </c>
      <c r="C110" s="26" t="s">
        <v>16379</v>
      </c>
      <c r="D110" s="26"/>
      <c r="E110" s="26">
        <f t="shared" si="6"/>
        <v>109</v>
      </c>
      <c r="F110" s="26" t="str">
        <f t="shared" si="7"/>
        <v>E1_11_1_27</v>
      </c>
      <c r="G110" s="36" t="str">
        <f t="shared" si="8"/>
        <v>E1_11_1_27_kcat: 13.7</v>
      </c>
      <c r="H110" s="36" t="str">
        <f t="shared" si="9"/>
        <v>E1_11_1_27_km: 1</v>
      </c>
      <c r="I110" s="33" t="s">
        <v>9143</v>
      </c>
      <c r="J110" s="33" t="s">
        <v>17808</v>
      </c>
      <c r="K110" s="37" t="s">
        <v>6729</v>
      </c>
      <c r="L110" s="37" t="s">
        <v>18993</v>
      </c>
      <c r="M110" s="26" t="str">
        <f t="shared" si="10"/>
        <v>(${Variables:E1_11_1_27_kcat} * E1_11_1_27 * C00051 * C15498 ) / (${Variables:E1_11_1_27_km} + (E1_11_1_27 * C00051 * C15498 ))</v>
      </c>
      <c r="N110" s="5" t="str">
        <f t="shared" si="11"/>
        <v>r109: C00051 + C15498 -&gt; C00127 + C00001 + C01335 | (${Variables:E1_11_1_27_kcat} * E1_11_1_27 * C00051 * C15498 ) / (${Variables:E1_11_1_27_km} + (E1_11_1_27 * C00051 * C15498 ))</v>
      </c>
    </row>
    <row r="111" spans="1:14" ht="46.5">
      <c r="A111" s="26" t="s">
        <v>745</v>
      </c>
      <c r="B111" s="26" t="s">
        <v>9914</v>
      </c>
      <c r="C111" s="26" t="s">
        <v>16380</v>
      </c>
      <c r="D111" s="26"/>
      <c r="E111" s="26">
        <f t="shared" si="6"/>
        <v>110</v>
      </c>
      <c r="F111" s="26" t="str">
        <f t="shared" si="7"/>
        <v>E1_11_1_28</v>
      </c>
      <c r="G111" s="36" t="str">
        <f t="shared" si="8"/>
        <v>E1_11_1_28_kcat: 13.7</v>
      </c>
      <c r="H111" s="36" t="str">
        <f t="shared" si="9"/>
        <v>E1_11_1_28_km: 1</v>
      </c>
      <c r="I111" s="33" t="s">
        <v>6730</v>
      </c>
      <c r="J111" s="33" t="s">
        <v>17809</v>
      </c>
      <c r="K111" s="37" t="s">
        <v>6731</v>
      </c>
      <c r="L111" s="37" t="s">
        <v>18994</v>
      </c>
      <c r="M111" s="26" t="str">
        <f t="shared" si="10"/>
        <v>(${Variables:E1_11_1_28_kcat} * E1_11_1_28 * C16832 * C15498 ) / (${Variables:E1_11_1_28_km} + (E1_11_1_28 * C16832 * C15498 ))</v>
      </c>
      <c r="N111" s="5" t="str">
        <f t="shared" si="11"/>
        <v>r110: C16832 + C15498 -&gt; C16237 + C00001 + C01335 | (${Variables:E1_11_1_28_kcat} * E1_11_1_28 * C16832 * C15498 ) / (${Variables:E1_11_1_28_km} + (E1_11_1_28 * C16832 * C15498 ))</v>
      </c>
    </row>
    <row r="112" spans="1:14" ht="46.5">
      <c r="A112" s="26" t="s">
        <v>745</v>
      </c>
      <c r="B112" s="26" t="s">
        <v>9914</v>
      </c>
      <c r="C112" s="26" t="s">
        <v>16380</v>
      </c>
      <c r="D112" s="26"/>
      <c r="E112" s="26">
        <f t="shared" si="6"/>
        <v>111</v>
      </c>
      <c r="F112" s="26" t="str">
        <f t="shared" si="7"/>
        <v>E1_11_1_28</v>
      </c>
      <c r="G112" s="36" t="str">
        <f t="shared" si="8"/>
        <v>E1_11_1_28_kcat: 13.7</v>
      </c>
      <c r="H112" s="36" t="str">
        <f t="shared" si="9"/>
        <v>E1_11_1_28_km: 1</v>
      </c>
      <c r="I112" s="33" t="s">
        <v>6732</v>
      </c>
      <c r="J112" s="33" t="s">
        <v>17810</v>
      </c>
      <c r="K112" s="37" t="s">
        <v>6733</v>
      </c>
      <c r="L112" s="37" t="s">
        <v>18995</v>
      </c>
      <c r="M112" s="26" t="str">
        <f t="shared" si="10"/>
        <v>(${Variables:E1_11_1_28_kcat} * E1_11_1_28 * C15973 * C15498 ) / (${Variables:E1_11_1_28_km} + (E1_11_1_28 * C15973 * C15498 ))</v>
      </c>
      <c r="N112" s="5" t="str">
        <f t="shared" si="11"/>
        <v>r111: C15973 + C15498 -&gt; C15972 + C00001 + C01335 | (${Variables:E1_11_1_28_kcat} * E1_11_1_28 * C15973 * C15498 ) / (${Variables:E1_11_1_28_km} + (E1_11_1_28 * C15973 * C15498 ))</v>
      </c>
    </row>
    <row r="113" spans="1:14" ht="46.5">
      <c r="A113" s="26" t="s">
        <v>3459</v>
      </c>
      <c r="B113" s="26" t="s">
        <v>9889</v>
      </c>
      <c r="C113" s="26" t="s">
        <v>16381</v>
      </c>
      <c r="D113" s="26"/>
      <c r="E113" s="26">
        <f t="shared" si="6"/>
        <v>112</v>
      </c>
      <c r="F113" s="26" t="str">
        <f t="shared" si="7"/>
        <v>E1_11_1_5</v>
      </c>
      <c r="G113" s="36" t="str">
        <f t="shared" si="8"/>
        <v>E1_11_1_5_kcat: 13.7</v>
      </c>
      <c r="H113" s="36" t="str">
        <f t="shared" si="9"/>
        <v>E1_11_1_5_km: 1</v>
      </c>
      <c r="I113" s="33" t="s">
        <v>9144</v>
      </c>
      <c r="J113" s="33" t="s">
        <v>17811</v>
      </c>
      <c r="K113" s="37" t="s">
        <v>9162</v>
      </c>
      <c r="L113" s="37" t="s">
        <v>18996</v>
      </c>
      <c r="M113" s="26" t="str">
        <f t="shared" si="10"/>
        <v>(${Variables:E1_11_1_5_kcat} * E1_11_1_5 * C00027 * C00126 ) / (${Variables:E1_11_1_5_km} + (E1_11_1_5 * C00027 * C00126 ))</v>
      </c>
      <c r="N113" s="5" t="str">
        <f t="shared" si="11"/>
        <v>r112: C00027 + C00126 -&gt; C00125 + C00001 | (${Variables:E1_11_1_5_kcat} * E1_11_1_5 * C00027 * C00126 ) / (${Variables:E1_11_1_5_km} + (E1_11_1_5 * C00027 * C00126 ))</v>
      </c>
    </row>
    <row r="114" spans="1:14" ht="46.5">
      <c r="A114" s="26" t="s">
        <v>436</v>
      </c>
      <c r="B114" s="26" t="s">
        <v>10061</v>
      </c>
      <c r="C114" s="26" t="s">
        <v>16382</v>
      </c>
      <c r="D114" s="26"/>
      <c r="E114" s="26">
        <f t="shared" si="6"/>
        <v>113</v>
      </c>
      <c r="F114" s="26" t="str">
        <f t="shared" si="7"/>
        <v>E1_11_1_6</v>
      </c>
      <c r="G114" s="36" t="str">
        <f t="shared" si="8"/>
        <v>E1_11_1_6_kcat: 13.7</v>
      </c>
      <c r="H114" s="36" t="str">
        <f t="shared" si="9"/>
        <v>E1_11_1_6_km: 1</v>
      </c>
      <c r="I114" s="33" t="s">
        <v>9145</v>
      </c>
      <c r="J114" s="33" t="s">
        <v>9145</v>
      </c>
      <c r="K114" s="37" t="s">
        <v>10676</v>
      </c>
      <c r="L114" s="37" t="s">
        <v>18997</v>
      </c>
      <c r="M114" s="26" t="str">
        <f t="shared" si="10"/>
        <v>(${Variables:E1_11_1_6_kcat} * E1_11_1_6 * C00027 ) / (${Variables:E1_11_1_6_km} + (E1_11_1_6 * C00027 ))</v>
      </c>
      <c r="N114" s="5" t="str">
        <f t="shared" si="11"/>
        <v>r113: C00027 -&gt; C00007 + C00001 | (${Variables:E1_11_1_6_kcat} * E1_11_1_6 * C00027 ) / (${Variables:E1_11_1_6_km} + (E1_11_1_6 * C00027 ))</v>
      </c>
    </row>
    <row r="115" spans="1:14" ht="46.5">
      <c r="A115" s="26" t="s">
        <v>436</v>
      </c>
      <c r="B115" s="26" t="s">
        <v>10061</v>
      </c>
      <c r="C115" s="26" t="s">
        <v>16382</v>
      </c>
      <c r="D115" s="26"/>
      <c r="E115" s="26">
        <f t="shared" si="6"/>
        <v>114</v>
      </c>
      <c r="F115" s="26" t="str">
        <f t="shared" si="7"/>
        <v>E1_11_1_6</v>
      </c>
      <c r="G115" s="36" t="str">
        <f t="shared" si="8"/>
        <v>E1_11_1_6_kcat: 13.7</v>
      </c>
      <c r="H115" s="36" t="str">
        <f t="shared" si="9"/>
        <v>E1_11_1_6_km: 1</v>
      </c>
      <c r="I115" s="33" t="s">
        <v>6734</v>
      </c>
      <c r="J115" s="33" t="s">
        <v>17812</v>
      </c>
      <c r="K115" s="37" t="s">
        <v>10677</v>
      </c>
      <c r="L115" s="37" t="s">
        <v>18998</v>
      </c>
      <c r="M115" s="26" t="str">
        <f t="shared" si="10"/>
        <v>(${Variables:E1_11_1_6_kcat} * E1_11_1_6 * C00132 * C00027 ) / (${Variables:E1_11_1_6_km} + (E1_11_1_6 * C00132 * C00027 ))</v>
      </c>
      <c r="N115" s="5" t="str">
        <f t="shared" si="11"/>
        <v>r114: C00132 + C00027 -&gt; C00067 + C00001 | (${Variables:E1_11_1_6_kcat} * E1_11_1_6 * C00132 * C00027 ) / (${Variables:E1_11_1_6_km} + (E1_11_1_6 * C00132 * C00027 ))</v>
      </c>
    </row>
    <row r="116" spans="1:14" ht="46.5">
      <c r="A116" s="26" t="s">
        <v>436</v>
      </c>
      <c r="B116" s="26" t="s">
        <v>10061</v>
      </c>
      <c r="C116" s="26" t="s">
        <v>16382</v>
      </c>
      <c r="D116" s="26"/>
      <c r="E116" s="26">
        <f t="shared" si="6"/>
        <v>115</v>
      </c>
      <c r="F116" s="26" t="str">
        <f t="shared" si="7"/>
        <v>E1_11_1_6</v>
      </c>
      <c r="G116" s="36" t="str">
        <f t="shared" si="8"/>
        <v>E1_11_1_6_kcat: 13.7</v>
      </c>
      <c r="H116" s="36" t="str">
        <f t="shared" si="9"/>
        <v>E1_11_1_6_km: 1</v>
      </c>
      <c r="I116" s="33" t="s">
        <v>9146</v>
      </c>
      <c r="J116" s="33" t="s">
        <v>17813</v>
      </c>
      <c r="K116" s="37" t="s">
        <v>10678</v>
      </c>
      <c r="L116" s="37" t="s">
        <v>18999</v>
      </c>
      <c r="M116" s="26" t="str">
        <f t="shared" si="10"/>
        <v>(${Variables:E1_11_1_6_kcat} * E1_11_1_6 * C00632 * C00007 ) / (${Variables:E1_11_1_6_km} + (E1_11_1_6 * C00632 * C00007 ))</v>
      </c>
      <c r="N116" s="5" t="str">
        <f t="shared" si="11"/>
        <v>r115: C00632 + C00007 -&gt; C05640 + C00704 + C00027 + C00080 | (${Variables:E1_11_1_6_kcat} * E1_11_1_6 * C00632 * C00007 ) / (${Variables:E1_11_1_6_km} + (E1_11_1_6 * C00632 * C00007 ))</v>
      </c>
    </row>
    <row r="117" spans="1:14" ht="46.5">
      <c r="A117" s="26" t="s">
        <v>221</v>
      </c>
      <c r="B117" s="26" t="s">
        <v>9986</v>
      </c>
      <c r="C117" s="26" t="s">
        <v>16383</v>
      </c>
      <c r="D117" s="26"/>
      <c r="E117" s="26">
        <f t="shared" si="6"/>
        <v>116</v>
      </c>
      <c r="F117" s="26" t="str">
        <f t="shared" si="7"/>
        <v>E1_11_2_4</v>
      </c>
      <c r="G117" s="36" t="str">
        <f t="shared" si="8"/>
        <v>E1_11_2_4_kcat: 13.7</v>
      </c>
      <c r="H117" s="36" t="str">
        <f t="shared" si="9"/>
        <v>E1_11_2_4_km: 1</v>
      </c>
      <c r="I117" s="33" t="s">
        <v>6735</v>
      </c>
      <c r="J117" s="33" t="s">
        <v>17814</v>
      </c>
      <c r="K117" s="37" t="s">
        <v>6736</v>
      </c>
      <c r="L117" s="37" t="s">
        <v>19000</v>
      </c>
      <c r="M117" s="26" t="str">
        <f t="shared" si="10"/>
        <v>(${Variables:E1_11_2_4_kcat} * E1_11_2_4 * C00162 * C00027 ) / (${Variables:E1_11_2_4_km} + (E1_11_2_4 * C00162 * C00027 ))</v>
      </c>
      <c r="N117" s="5" t="str">
        <f t="shared" si="11"/>
        <v>r116: C00162 + C00027 -&gt; C05102 + C00001 | (${Variables:E1_11_2_4_kcat} * E1_11_2_4 * C00162 * C00027 ) / (${Variables:E1_11_2_4_km} + (E1_11_2_4 * C00162 * C00027 ))</v>
      </c>
    </row>
    <row r="118" spans="1:14" ht="46.5">
      <c r="A118" s="26" t="s">
        <v>221</v>
      </c>
      <c r="B118" s="26" t="s">
        <v>9986</v>
      </c>
      <c r="C118" s="26" t="s">
        <v>16383</v>
      </c>
      <c r="D118" s="26"/>
      <c r="E118" s="26">
        <f t="shared" si="6"/>
        <v>117</v>
      </c>
      <c r="F118" s="26" t="str">
        <f t="shared" si="7"/>
        <v>E1_11_2_4</v>
      </c>
      <c r="G118" s="36" t="str">
        <f t="shared" si="8"/>
        <v>E1_11_2_4_kcat: 13.7</v>
      </c>
      <c r="H118" s="36" t="str">
        <f t="shared" si="9"/>
        <v>E1_11_2_4_km: 1</v>
      </c>
      <c r="I118" s="33" t="s">
        <v>6735</v>
      </c>
      <c r="J118" s="33" t="s">
        <v>17814</v>
      </c>
      <c r="K118" s="37" t="s">
        <v>6737</v>
      </c>
      <c r="L118" s="37" t="s">
        <v>19001</v>
      </c>
      <c r="M118" s="26" t="str">
        <f t="shared" si="10"/>
        <v>(${Variables:E1_11_2_4_kcat} * E1_11_2_4 * C00162 * C00027 ) / (${Variables:E1_11_2_4_km} + (E1_11_2_4 * C00162 * C00027 ))</v>
      </c>
      <c r="N118" s="5" t="str">
        <f t="shared" si="11"/>
        <v>r117: C00162 + C00027 -&gt; C19861 + C00001 | (${Variables:E1_11_2_4_kcat} * E1_11_2_4 * C00162 * C00027 ) / (${Variables:E1_11_2_4_km} + (E1_11_2_4 * C00162 * C00027 ))</v>
      </c>
    </row>
    <row r="119" spans="1:14" ht="46.5">
      <c r="A119" s="26" t="s">
        <v>715</v>
      </c>
      <c r="B119" s="26" t="s">
        <v>10170</v>
      </c>
      <c r="C119" s="26" t="s">
        <v>16384</v>
      </c>
      <c r="D119" s="26"/>
      <c r="E119" s="26">
        <f t="shared" si="6"/>
        <v>118</v>
      </c>
      <c r="F119" s="26" t="str">
        <f t="shared" si="7"/>
        <v>E1_13_11_2</v>
      </c>
      <c r="G119" s="36" t="str">
        <f t="shared" si="8"/>
        <v>E1_13_11_2_kcat: 13.7</v>
      </c>
      <c r="H119" s="36" t="str">
        <f t="shared" si="9"/>
        <v>E1_13_11_2_km: 1</v>
      </c>
      <c r="I119" s="33" t="s">
        <v>6738</v>
      </c>
      <c r="J119" s="33" t="s">
        <v>17815</v>
      </c>
      <c r="K119" s="37" t="s">
        <v>6739</v>
      </c>
      <c r="L119" s="37" t="s">
        <v>6739</v>
      </c>
      <c r="M119" s="26" t="str">
        <f t="shared" si="10"/>
        <v>(${Variables:E1_13_11_2_kcat} * E1_13_11_2 * C00090 * C00007 ) / (${Variables:E1_13_11_2_km} + (E1_13_11_2 * C00090 * C00007 ))</v>
      </c>
      <c r="N119" s="5" t="str">
        <f t="shared" si="11"/>
        <v>r118: C00090 + C00007 -&gt; C00682 | (${Variables:E1_13_11_2_kcat} * E1_13_11_2 * C00090 * C00007 ) / (${Variables:E1_13_11_2_km} + (E1_13_11_2 * C00090 * C00007 ))</v>
      </c>
    </row>
    <row r="120" spans="1:14" ht="46.5">
      <c r="A120" s="26" t="s">
        <v>715</v>
      </c>
      <c r="B120" s="26" t="s">
        <v>10170</v>
      </c>
      <c r="C120" s="26" t="s">
        <v>16384</v>
      </c>
      <c r="D120" s="26"/>
      <c r="E120" s="26">
        <f t="shared" si="6"/>
        <v>119</v>
      </c>
      <c r="F120" s="26" t="str">
        <f t="shared" si="7"/>
        <v>E1_13_11_2</v>
      </c>
      <c r="G120" s="36" t="str">
        <f t="shared" si="8"/>
        <v>E1_13_11_2_kcat: 13.7</v>
      </c>
      <c r="H120" s="36" t="str">
        <f t="shared" si="9"/>
        <v>E1_13_11_2_km: 1</v>
      </c>
      <c r="I120" s="33" t="s">
        <v>6740</v>
      </c>
      <c r="J120" s="33" t="s">
        <v>17816</v>
      </c>
      <c r="K120" s="37" t="s">
        <v>6741</v>
      </c>
      <c r="L120" s="37" t="s">
        <v>6741</v>
      </c>
      <c r="M120" s="26" t="str">
        <f t="shared" si="10"/>
        <v>(${Variables:E1_13_11_2_kcat} * E1_13_11_2 * C02923 * C00007 ) / (${Variables:E1_13_11_2_km} + (E1_13_11_2 * C02923 * C00007 ))</v>
      </c>
      <c r="N120" s="5" t="str">
        <f t="shared" si="11"/>
        <v>r119: C02923 + C00007 -&gt; C06210 | (${Variables:E1_13_11_2_kcat} * E1_13_11_2 * C02923 * C00007 ) / (${Variables:E1_13_11_2_km} + (E1_13_11_2 * C02923 * C00007 ))</v>
      </c>
    </row>
    <row r="121" spans="1:14" ht="46.5">
      <c r="A121" s="26" t="s">
        <v>715</v>
      </c>
      <c r="B121" s="26" t="s">
        <v>10170</v>
      </c>
      <c r="C121" s="26" t="s">
        <v>16384</v>
      </c>
      <c r="D121" s="26"/>
      <c r="E121" s="26">
        <f t="shared" si="6"/>
        <v>120</v>
      </c>
      <c r="F121" s="26" t="str">
        <f t="shared" si="7"/>
        <v>E1_13_11_2</v>
      </c>
      <c r="G121" s="36" t="str">
        <f t="shared" si="8"/>
        <v>E1_13_11_2_kcat: 13.7</v>
      </c>
      <c r="H121" s="36" t="str">
        <f t="shared" si="9"/>
        <v>E1_13_11_2_km: 1</v>
      </c>
      <c r="I121" s="33" t="s">
        <v>6742</v>
      </c>
      <c r="J121" s="33" t="s">
        <v>17817</v>
      </c>
      <c r="K121" s="37" t="s">
        <v>6743</v>
      </c>
      <c r="L121" s="37" t="s">
        <v>6743</v>
      </c>
      <c r="M121" s="26" t="str">
        <f t="shared" si="10"/>
        <v>(${Variables:E1_13_11_2_kcat} * E1_13_11_2 * C06730 * C00007 ) / (${Variables:E1_13_11_2_km} + (E1_13_11_2 * C06730 * C00007 ))</v>
      </c>
      <c r="N121" s="5" t="str">
        <f t="shared" si="11"/>
        <v>r120: C06730 + C00007 -&gt; C06760 | (${Variables:E1_13_11_2_kcat} * E1_13_11_2 * C06730 * C00007 ) / (${Variables:E1_13_11_2_km} + (E1_13_11_2 * C06730 * C00007 ))</v>
      </c>
    </row>
    <row r="122" spans="1:14" ht="46.5">
      <c r="A122" s="26" t="s">
        <v>715</v>
      </c>
      <c r="B122" s="26" t="s">
        <v>10170</v>
      </c>
      <c r="C122" s="26" t="s">
        <v>16384</v>
      </c>
      <c r="D122" s="26"/>
      <c r="E122" s="26">
        <f t="shared" si="6"/>
        <v>121</v>
      </c>
      <c r="F122" s="26" t="str">
        <f t="shared" si="7"/>
        <v>E1_13_11_2</v>
      </c>
      <c r="G122" s="36" t="str">
        <f t="shared" si="8"/>
        <v>E1_13_11_2_kcat: 13.7</v>
      </c>
      <c r="H122" s="36" t="str">
        <f t="shared" si="9"/>
        <v>E1_13_11_2_km: 1</v>
      </c>
      <c r="I122" s="33" t="s">
        <v>6744</v>
      </c>
      <c r="J122" s="33" t="s">
        <v>17818</v>
      </c>
      <c r="K122" s="37" t="s">
        <v>6745</v>
      </c>
      <c r="L122" s="37" t="s">
        <v>6745</v>
      </c>
      <c r="M122" s="26" t="str">
        <f t="shared" si="10"/>
        <v>(${Variables:E1_13_11_2_kcat} * E1_13_11_2 * C07085 * C00007 ) / (${Variables:E1_13_11_2_km} + (E1_13_11_2 * C07085 * C00007 ))</v>
      </c>
      <c r="N122" s="5" t="str">
        <f t="shared" si="11"/>
        <v>r121: C07085 + C00007 -&gt; C07087 | (${Variables:E1_13_11_2_kcat} * E1_13_11_2 * C07085 * C00007 ) / (${Variables:E1_13_11_2_km} + (E1_13_11_2 * C07085 * C00007 ))</v>
      </c>
    </row>
    <row r="123" spans="1:14" ht="46.5">
      <c r="A123" s="26" t="s">
        <v>715</v>
      </c>
      <c r="B123" s="26" t="s">
        <v>10170</v>
      </c>
      <c r="C123" s="26" t="s">
        <v>16384</v>
      </c>
      <c r="D123" s="26"/>
      <c r="E123" s="26">
        <f t="shared" si="6"/>
        <v>122</v>
      </c>
      <c r="F123" s="26" t="str">
        <f t="shared" si="7"/>
        <v>E1_13_11_2</v>
      </c>
      <c r="G123" s="36" t="str">
        <f t="shared" si="8"/>
        <v>E1_13_11_2_kcat: 13.7</v>
      </c>
      <c r="H123" s="36" t="str">
        <f t="shared" si="9"/>
        <v>E1_13_11_2_km: 1</v>
      </c>
      <c r="I123" s="33" t="s">
        <v>6746</v>
      </c>
      <c r="J123" s="33" t="s">
        <v>17819</v>
      </c>
      <c r="K123" s="37" t="s">
        <v>6747</v>
      </c>
      <c r="L123" s="37" t="s">
        <v>6747</v>
      </c>
      <c r="M123" s="26" t="str">
        <f t="shared" si="10"/>
        <v>(${Variables:E1_13_11_2_kcat} * E1_13_11_2 * C02375 * C00007 ) / (${Variables:E1_13_11_2_km} + (E1_13_11_2 * C02375 * C00007 ))</v>
      </c>
      <c r="N123" s="5" t="str">
        <f t="shared" si="11"/>
        <v>r122: C02375 + C00007 -&gt; C07089 | (${Variables:E1_13_11_2_kcat} * E1_13_11_2 * C02375 * C00007 ) / (${Variables:E1_13_11_2_km} + (E1_13_11_2 * C02375 * C00007 ))</v>
      </c>
    </row>
    <row r="124" spans="1:14" ht="46.5">
      <c r="A124" s="26" t="s">
        <v>715</v>
      </c>
      <c r="B124" s="26" t="s">
        <v>10170</v>
      </c>
      <c r="C124" s="26" t="s">
        <v>16384</v>
      </c>
      <c r="D124" s="26"/>
      <c r="E124" s="26">
        <f t="shared" si="6"/>
        <v>123</v>
      </c>
      <c r="F124" s="26" t="str">
        <f t="shared" si="7"/>
        <v>E1_13_11_2</v>
      </c>
      <c r="G124" s="36" t="str">
        <f t="shared" si="8"/>
        <v>E1_13_11_2_kcat: 13.7</v>
      </c>
      <c r="H124" s="36" t="str">
        <f t="shared" si="9"/>
        <v>E1_13_11_2_km: 1</v>
      </c>
      <c r="I124" s="33" t="s">
        <v>6748</v>
      </c>
      <c r="J124" s="33" t="s">
        <v>17820</v>
      </c>
      <c r="K124" s="37" t="s">
        <v>6749</v>
      </c>
      <c r="L124" s="37" t="s">
        <v>19002</v>
      </c>
      <c r="M124" s="26" t="str">
        <f t="shared" si="10"/>
        <v>(${Variables:E1_13_11_2_kcat} * E1_13_11_2 * C06336 * C00007 * C00001 ) / (${Variables:E1_13_11_2_km} + (E1_13_11_2 * C06336 * C00007 * C00001 ))</v>
      </c>
      <c r="N124" s="5" t="str">
        <f t="shared" si="11"/>
        <v>r123: C06336 + C00007 + C00001 -&gt; C02501 + C00094 | (${Variables:E1_13_11_2_kcat} * E1_13_11_2 * C06336 * C00007 * C00001 ) / (${Variables:E1_13_11_2_km} + (E1_13_11_2 * C06336 * C00007 * C00001 ))</v>
      </c>
    </row>
    <row r="125" spans="1:14" ht="46.5">
      <c r="A125" s="26" t="s">
        <v>2687</v>
      </c>
      <c r="B125" s="26" t="s">
        <v>9569</v>
      </c>
      <c r="C125" s="26" t="s">
        <v>16385</v>
      </c>
      <c r="D125" s="26"/>
      <c r="E125" s="26">
        <f t="shared" si="6"/>
        <v>124</v>
      </c>
      <c r="F125" s="26" t="str">
        <f t="shared" si="7"/>
        <v>E1_13_11_20</v>
      </c>
      <c r="G125" s="36" t="str">
        <f t="shared" si="8"/>
        <v>E1_13_11_20_kcat: 13.7</v>
      </c>
      <c r="H125" s="36" t="str">
        <f t="shared" si="9"/>
        <v>E1_13_11_20_km: 1</v>
      </c>
      <c r="I125" s="33" t="s">
        <v>6750</v>
      </c>
      <c r="J125" s="33" t="s">
        <v>17821</v>
      </c>
      <c r="K125" s="37" t="s">
        <v>6751</v>
      </c>
      <c r="L125" s="37" t="s">
        <v>6751</v>
      </c>
      <c r="M125" s="26" t="str">
        <f t="shared" si="10"/>
        <v>(${Variables:E1_13_11_20_kcat} * E1_13_11_20 * C00097 * C00007 ) / (${Variables:E1_13_11_20_km} + (E1_13_11_20 * C00097 * C00007 ))</v>
      </c>
      <c r="N125" s="5" t="str">
        <f t="shared" si="11"/>
        <v>r124: C00097 + C00007 -&gt; C00606 | (${Variables:E1_13_11_20_kcat} * E1_13_11_20 * C00097 * C00007 ) / (${Variables:E1_13_11_20_km} + (E1_13_11_20 * C00097 * C00007 ))</v>
      </c>
    </row>
    <row r="126" spans="1:14" ht="46.5">
      <c r="A126" s="26" t="s">
        <v>3444</v>
      </c>
      <c r="B126" s="26" t="s">
        <v>9883</v>
      </c>
      <c r="C126" s="26" t="s">
        <v>16386</v>
      </c>
      <c r="D126" s="26"/>
      <c r="E126" s="26">
        <f t="shared" si="6"/>
        <v>125</v>
      </c>
      <c r="F126" s="26" t="str">
        <f t="shared" si="7"/>
        <v>E1_13_11_24</v>
      </c>
      <c r="G126" s="36" t="str">
        <f t="shared" si="8"/>
        <v>E1_13_11_24_kcat: 13.7</v>
      </c>
      <c r="H126" s="36" t="str">
        <f t="shared" si="9"/>
        <v>E1_13_11_24_km: 1</v>
      </c>
      <c r="I126" s="33" t="s">
        <v>6752</v>
      </c>
      <c r="J126" s="33" t="s">
        <v>17822</v>
      </c>
      <c r="K126" s="37" t="s">
        <v>6753</v>
      </c>
      <c r="L126" s="37" t="s">
        <v>19003</v>
      </c>
      <c r="M126" s="26" t="str">
        <f t="shared" si="10"/>
        <v>(${Variables:E1_13_11_24_kcat} * E1_13_11_24 * C00389 * C00007 ) / (${Variables:E1_13_11_24_km} + (E1_13_11_24 * C00389 * C00007 ))</v>
      </c>
      <c r="N126" s="5" t="str">
        <f t="shared" si="11"/>
        <v>r125: C00389 + C00007 -&gt; C04524 + C00237 | (${Variables:E1_13_11_24_kcat} * E1_13_11_24 * C00389 * C00007 ) / (${Variables:E1_13_11_24_km} + (E1_13_11_24 * C00389 * C00007 ))</v>
      </c>
    </row>
    <row r="127" spans="1:14" ht="46.5">
      <c r="A127" s="26" t="s">
        <v>1155</v>
      </c>
      <c r="B127" s="26" t="s">
        <v>10344</v>
      </c>
      <c r="C127" s="26" t="s">
        <v>16387</v>
      </c>
      <c r="D127" s="26"/>
      <c r="E127" s="26">
        <f t="shared" si="6"/>
        <v>126</v>
      </c>
      <c r="F127" s="26" t="str">
        <f t="shared" si="7"/>
        <v>E1_13_11_53</v>
      </c>
      <c r="G127" s="36" t="str">
        <f t="shared" si="8"/>
        <v>E1_13_11_53_kcat: 13.7</v>
      </c>
      <c r="H127" s="36" t="str">
        <f t="shared" si="9"/>
        <v>E1_13_11_53_km: 1</v>
      </c>
      <c r="I127" s="33" t="s">
        <v>6754</v>
      </c>
      <c r="J127" s="33" t="s">
        <v>17823</v>
      </c>
      <c r="K127" s="37" t="s">
        <v>6755</v>
      </c>
      <c r="L127" s="37" t="s">
        <v>19004</v>
      </c>
      <c r="M127" s="26" t="str">
        <f t="shared" si="10"/>
        <v>(${Variables:E1_13_11_53_kcat} * E1_13_11_53 * C15606 * C00007 ) / (${Variables:E1_13_11_53_km} + (E1_13_11_53 * C15606 * C00007 ))</v>
      </c>
      <c r="N127" s="5" t="str">
        <f t="shared" si="11"/>
        <v>r126: C15606 + C00007 -&gt; C08276 + C00058 + C00237 | (${Variables:E1_13_11_53_kcat} * E1_13_11_53 * C15606 * C00007 ) / (${Variables:E1_13_11_53_km} + (E1_13_11_53 * C15606 * C00007 ))</v>
      </c>
    </row>
    <row r="128" spans="1:14" ht="46.5">
      <c r="A128" s="26" t="s">
        <v>1155</v>
      </c>
      <c r="B128" s="26" t="s">
        <v>10344</v>
      </c>
      <c r="C128" s="26" t="s">
        <v>16388</v>
      </c>
      <c r="D128" s="26"/>
      <c r="E128" s="26">
        <f t="shared" si="6"/>
        <v>127</v>
      </c>
      <c r="F128" s="26" t="str">
        <f t="shared" si="7"/>
        <v>E1_13_11_54</v>
      </c>
      <c r="G128" s="36" t="str">
        <f t="shared" si="8"/>
        <v>E1_13_11_54_kcat: 13.7</v>
      </c>
      <c r="H128" s="36" t="str">
        <f t="shared" si="9"/>
        <v>E1_13_11_54_km: 1</v>
      </c>
      <c r="I128" s="33" t="s">
        <v>6754</v>
      </c>
      <c r="J128" s="33" t="s">
        <v>17823</v>
      </c>
      <c r="K128" s="37" t="s">
        <v>6756</v>
      </c>
      <c r="L128" s="37" t="s">
        <v>19005</v>
      </c>
      <c r="M128" s="26" t="str">
        <f t="shared" si="10"/>
        <v>(${Variables:E1_13_11_54_kcat} * E1_13_11_54 * C15606 * C00007 ) / (${Variables:E1_13_11_54_km} + (E1_13_11_54 * C15606 * C00007 ))</v>
      </c>
      <c r="N128" s="5" t="str">
        <f t="shared" si="11"/>
        <v>r127: C15606 + C00007 -&gt; C01180 + C00058 | (${Variables:E1_13_11_54_kcat} * E1_13_11_54 * C15606 * C00007 ) / (${Variables:E1_13_11_54_km} + (E1_13_11_54 * C15606 * C00007 ))</v>
      </c>
    </row>
    <row r="129" spans="1:14" ht="46.5">
      <c r="A129" s="26" t="s">
        <v>666</v>
      </c>
      <c r="B129" s="26" t="s">
        <v>10152</v>
      </c>
      <c r="C129" s="26" t="s">
        <v>16389</v>
      </c>
      <c r="D129" s="26"/>
      <c r="E129" s="26">
        <f t="shared" si="6"/>
        <v>128</v>
      </c>
      <c r="F129" s="26" t="str">
        <f t="shared" si="7"/>
        <v>E1_14_13_39</v>
      </c>
      <c r="G129" s="36" t="str">
        <f t="shared" si="8"/>
        <v>E1_14_13_39_kcat: 13.7</v>
      </c>
      <c r="H129" s="36" t="str">
        <f t="shared" si="9"/>
        <v>E1_14_13_39_km: 1</v>
      </c>
      <c r="I129" s="33" t="s">
        <v>9147</v>
      </c>
      <c r="J129" s="33" t="s">
        <v>17824</v>
      </c>
      <c r="K129" s="37" t="s">
        <v>9163</v>
      </c>
      <c r="L129" s="37" t="s">
        <v>19006</v>
      </c>
      <c r="M129" s="26" t="str">
        <f t="shared" si="10"/>
        <v>(${Variables:E1_14_13_39_kcat} * E1_14_13_39 * C00005 * C05933 * C00007 * C00080 ) / (${Variables:E1_14_13_39_km} + (E1_14_13_39 * C00005 * C05933 * C00007 * C00080 ))</v>
      </c>
      <c r="N129" s="5" t="str">
        <f t="shared" si="11"/>
        <v>r128: C00005 + C05933 + C00007 + C00080 -&gt; C00006 + C00533 + C00327 + C00001 | (${Variables:E1_14_13_39_kcat} * E1_14_13_39 * C00005 * C05933 * C00007 * C00080 ) / (${Variables:E1_14_13_39_km} + (E1_14_13_39 * C00005 * C05933 * C00007 * C00080 ))</v>
      </c>
    </row>
    <row r="130" spans="1:14" ht="46.5">
      <c r="A130" s="26" t="s">
        <v>666</v>
      </c>
      <c r="B130" s="26" t="s">
        <v>10152</v>
      </c>
      <c r="C130" s="26" t="s">
        <v>16389</v>
      </c>
      <c r="D130" s="26"/>
      <c r="E130" s="26">
        <f t="shared" si="6"/>
        <v>129</v>
      </c>
      <c r="F130" s="26" t="str">
        <f t="shared" si="7"/>
        <v>E1_14_13_39</v>
      </c>
      <c r="G130" s="36" t="str">
        <f t="shared" si="8"/>
        <v>E1_14_13_39_kcat: 13.7</v>
      </c>
      <c r="H130" s="36" t="str">
        <f t="shared" si="9"/>
        <v>E1_14_13_39_km: 1</v>
      </c>
      <c r="I130" s="33" t="s">
        <v>6757</v>
      </c>
      <c r="J130" s="33" t="s">
        <v>17825</v>
      </c>
      <c r="K130" s="37" t="s">
        <v>10679</v>
      </c>
      <c r="L130" s="37" t="s">
        <v>19007</v>
      </c>
      <c r="M130" s="26" t="str">
        <f t="shared" si="10"/>
        <v>(${Variables:E1_14_13_39_kcat} * E1_14_13_39 * C00062 * C00007 * C00005 * C00080 ) / (${Variables:E1_14_13_39_km} + (E1_14_13_39 * C00062 * C00007 * C00005 * C00080 ))</v>
      </c>
      <c r="N130" s="5" t="str">
        <f t="shared" si="11"/>
        <v>r129: C00062 + C00007 + C00005 + C00080 -&gt; C00533 + C00327 + C00006 + C00001 | (${Variables:E1_14_13_39_kcat} * E1_14_13_39 * C00062 * C00007 * C00005 * C00080 ) / (${Variables:E1_14_13_39_km} + (E1_14_13_39 * C00062 * C00007 * C00005 * C00080 ))</v>
      </c>
    </row>
    <row r="131" spans="1:14" ht="46.5">
      <c r="A131" s="26" t="s">
        <v>666</v>
      </c>
      <c r="B131" s="26" t="s">
        <v>10152</v>
      </c>
      <c r="C131" s="26" t="s">
        <v>16389</v>
      </c>
      <c r="D131" s="26"/>
      <c r="E131" s="26">
        <f t="shared" ref="E131:E194" si="12">ROW(A130)</f>
        <v>130</v>
      </c>
      <c r="F131" s="26" t="str">
        <f t="shared" ref="F131:F194" si="13">_xlfn.CONCAT("E",C131)</f>
        <v>E1_14_13_39</v>
      </c>
      <c r="G131" s="36" t="str">
        <f t="shared" ref="G131:G194" si="14">_xlfn.CONCAT(F131,"_kcat: ",13.7)</f>
        <v>E1_14_13_39_kcat: 13.7</v>
      </c>
      <c r="H131" s="36" t="str">
        <f t="shared" ref="H131:H194" si="15">_xlfn.CONCAT(F131,"_km: ",1)</f>
        <v>E1_14_13_39_km: 1</v>
      </c>
      <c r="I131" s="33" t="s">
        <v>6757</v>
      </c>
      <c r="J131" s="33" t="s">
        <v>17825</v>
      </c>
      <c r="K131" s="37" t="s">
        <v>6758</v>
      </c>
      <c r="L131" s="37" t="s">
        <v>19008</v>
      </c>
      <c r="M131" s="26" t="str">
        <f t="shared" ref="M131:M194" si="16">_xlfn.CONCAT("(", "${Variables:",F131, "_kcat}"," * ", F131, " * ",J131,") / (","${Variables:",F131,"_km}"," + (",F131," * ",J131,"))")</f>
        <v>(${Variables:E1_14_13_39_kcat} * E1_14_13_39 * C00062 * C00007 * C00005 * C00080 ) / (${Variables:E1_14_13_39_km} + (E1_14_13_39 * C00062 * C00007 * C00005 * C00080 ))</v>
      </c>
      <c r="N131" s="5" t="str">
        <f t="shared" ref="N131:N194" si="17">_xlfn.CONCAT("r",E131,": ",I131, "-&gt;",K131," | ",M131)</f>
        <v>r130: C00062 + C00007 + C00005 + C00080 -&gt; C05933 + C00006 + C00001 | (${Variables:E1_14_13_39_kcat} * E1_14_13_39 * C00062 * C00007 * C00005 * C00080 ) / (${Variables:E1_14_13_39_km} + (E1_14_13_39 * C00062 * C00007 * C00005 * C00080 ))</v>
      </c>
    </row>
    <row r="132" spans="1:14" ht="46.5">
      <c r="A132" s="26" t="s">
        <v>636</v>
      </c>
      <c r="B132" s="26" t="s">
        <v>10138</v>
      </c>
      <c r="C132" s="26" t="s">
        <v>16390</v>
      </c>
      <c r="D132" s="26"/>
      <c r="E132" s="26">
        <f t="shared" si="12"/>
        <v>131</v>
      </c>
      <c r="F132" s="26" t="str">
        <f t="shared" si="13"/>
        <v>E1_14_14_1</v>
      </c>
      <c r="G132" s="36" t="str">
        <f t="shared" si="14"/>
        <v>E1_14_14_1_kcat: 13.7</v>
      </c>
      <c r="H132" s="36" t="str">
        <f t="shared" si="15"/>
        <v>E1_14_14_1_km: 1</v>
      </c>
      <c r="I132" s="33" t="s">
        <v>6761</v>
      </c>
      <c r="J132" s="33" t="s">
        <v>17826</v>
      </c>
      <c r="K132" s="37" t="s">
        <v>6762</v>
      </c>
      <c r="L132" s="37" t="s">
        <v>19009</v>
      </c>
      <c r="M132" s="26" t="str">
        <f t="shared" si="16"/>
        <v>(${Variables:E1_14_14_1_kcat} * E1_14_14_1 * C00280 * C03024 * C00007 ) / (${Variables:E1_14_14_1_km} + (E1_14_14_1 * C00280 * C03024 * C00007 ))</v>
      </c>
      <c r="N132" s="5" t="str">
        <f t="shared" si="17"/>
        <v>r131: C00280 + C03024 + C00007 -&gt; C05296 + C03161 + C00001 | (${Variables:E1_14_14_1_kcat} * E1_14_14_1 * C00280 * C03024 * C00007 ) / (${Variables:E1_14_14_1_km} + (E1_14_14_1 * C00280 * C03024 * C00007 ))</v>
      </c>
    </row>
    <row r="133" spans="1:14" ht="46.5">
      <c r="A133" s="26" t="s">
        <v>636</v>
      </c>
      <c r="B133" s="26" t="s">
        <v>10138</v>
      </c>
      <c r="C133" s="26" t="s">
        <v>16390</v>
      </c>
      <c r="D133" s="26"/>
      <c r="E133" s="26">
        <f t="shared" si="12"/>
        <v>132</v>
      </c>
      <c r="F133" s="26" t="str">
        <f t="shared" si="13"/>
        <v>E1_14_14_1</v>
      </c>
      <c r="G133" s="36" t="str">
        <f t="shared" si="14"/>
        <v>E1_14_14_1_kcat: 13.7</v>
      </c>
      <c r="H133" s="36" t="str">
        <f t="shared" si="15"/>
        <v>E1_14_14_1_km: 1</v>
      </c>
      <c r="I133" s="33" t="s">
        <v>6763</v>
      </c>
      <c r="J133" s="33" t="s">
        <v>17827</v>
      </c>
      <c r="K133" s="37" t="s">
        <v>6764</v>
      </c>
      <c r="L133" s="37" t="s">
        <v>19010</v>
      </c>
      <c r="M133" s="26" t="str">
        <f t="shared" si="16"/>
        <v>(${Variables:E1_14_14_1_kcat} * E1_14_14_1 * C00468 * C00080 * C00007 * C00004 ) / (${Variables:E1_14_14_1_km} + (E1_14_14_1 * C00468 * C00080 * C00007 * C00004 ))</v>
      </c>
      <c r="N133" s="5" t="str">
        <f t="shared" si="17"/>
        <v>r132: C00468 + C00080 + C00007 + C00004 -&gt; C05298 + C00003 + C00001 | (${Variables:E1_14_14_1_kcat} * E1_14_14_1 * C00468 * C00080 * C00007 * C00004 ) / (${Variables:E1_14_14_1_km} + (E1_14_14_1 * C00468 * C00080 * C00007 * C00004 ))</v>
      </c>
    </row>
    <row r="134" spans="1:14" ht="46.5">
      <c r="A134" s="26" t="s">
        <v>636</v>
      </c>
      <c r="B134" s="26" t="s">
        <v>10138</v>
      </c>
      <c r="C134" s="26" t="s">
        <v>16390</v>
      </c>
      <c r="D134" s="26"/>
      <c r="E134" s="26">
        <f t="shared" si="12"/>
        <v>133</v>
      </c>
      <c r="F134" s="26" t="str">
        <f t="shared" si="13"/>
        <v>E1_14_14_1</v>
      </c>
      <c r="G134" s="36" t="str">
        <f t="shared" si="14"/>
        <v>E1_14_14_1_kcat: 13.7</v>
      </c>
      <c r="H134" s="36" t="str">
        <f t="shared" si="15"/>
        <v>E1_14_14_1_km: 1</v>
      </c>
      <c r="I134" s="33" t="s">
        <v>6765</v>
      </c>
      <c r="J134" s="33" t="s">
        <v>17828</v>
      </c>
      <c r="K134" s="37" t="s">
        <v>6766</v>
      </c>
      <c r="L134" s="37" t="s">
        <v>19011</v>
      </c>
      <c r="M134" s="26" t="str">
        <f t="shared" si="16"/>
        <v>(${Variables:E1_14_14_1_kcat} * E1_14_14_1 * C00468 * C00080 * C00007 * C00005 ) / (${Variables:E1_14_14_1_km} + (E1_14_14_1 * C00468 * C00080 * C00007 * C00005 ))</v>
      </c>
      <c r="N134" s="5" t="str">
        <f t="shared" si="17"/>
        <v>r133: C00468 + C00080 + C00007 + C00005 -&gt; C05298 + C00006 + C00001 | (${Variables:E1_14_14_1_kcat} * E1_14_14_1 * C00468 * C00080 * C00007 * C00005 ) / (${Variables:E1_14_14_1_km} + (E1_14_14_1 * C00468 * C00080 * C00007 * C00005 ))</v>
      </c>
    </row>
    <row r="135" spans="1:14" ht="46.5">
      <c r="A135" s="26" t="s">
        <v>636</v>
      </c>
      <c r="B135" s="26" t="s">
        <v>10138</v>
      </c>
      <c r="C135" s="26" t="s">
        <v>16390</v>
      </c>
      <c r="D135" s="26"/>
      <c r="E135" s="26">
        <f t="shared" si="12"/>
        <v>134</v>
      </c>
      <c r="F135" s="26" t="str">
        <f t="shared" si="13"/>
        <v>E1_14_14_1</v>
      </c>
      <c r="G135" s="36" t="str">
        <f t="shared" si="14"/>
        <v>E1_14_14_1_kcat: 13.7</v>
      </c>
      <c r="H135" s="36" t="str">
        <f t="shared" si="15"/>
        <v>E1_14_14_1_km: 1</v>
      </c>
      <c r="I135" s="33" t="s">
        <v>6765</v>
      </c>
      <c r="J135" s="33" t="s">
        <v>17828</v>
      </c>
      <c r="K135" s="37" t="s">
        <v>6767</v>
      </c>
      <c r="L135" s="37" t="s">
        <v>19012</v>
      </c>
      <c r="M135" s="26" t="str">
        <f t="shared" si="16"/>
        <v>(${Variables:E1_14_14_1_kcat} * E1_14_14_1 * C00468 * C00080 * C00007 * C00005 ) / (${Variables:E1_14_14_1_km} + (E1_14_14_1 * C00468 * C00080 * C00007 * C00005 ))</v>
      </c>
      <c r="N135" s="5" t="str">
        <f t="shared" si="17"/>
        <v>r134: C00468 + C00080 + C00007 + C00005 -&gt; C05300 + C00006 + C00001 | (${Variables:E1_14_14_1_kcat} * E1_14_14_1 * C00468 * C00080 * C00007 * C00005 ) / (${Variables:E1_14_14_1_km} + (E1_14_14_1 * C00468 * C00080 * C00007 * C00005 ))</v>
      </c>
    </row>
    <row r="136" spans="1:14" ht="46.5">
      <c r="A136" s="26" t="s">
        <v>636</v>
      </c>
      <c r="B136" s="26" t="s">
        <v>10138</v>
      </c>
      <c r="C136" s="26" t="s">
        <v>16390</v>
      </c>
      <c r="D136" s="26"/>
      <c r="E136" s="26">
        <f t="shared" si="12"/>
        <v>135</v>
      </c>
      <c r="F136" s="26" t="str">
        <f t="shared" si="13"/>
        <v>E1_14_14_1</v>
      </c>
      <c r="G136" s="36" t="str">
        <f t="shared" si="14"/>
        <v>E1_14_14_1_kcat: 13.7</v>
      </c>
      <c r="H136" s="36" t="str">
        <f t="shared" si="15"/>
        <v>E1_14_14_1_km: 1</v>
      </c>
      <c r="I136" s="33" t="s">
        <v>6768</v>
      </c>
      <c r="J136" s="33" t="s">
        <v>17829</v>
      </c>
      <c r="K136" s="37" t="s">
        <v>6769</v>
      </c>
      <c r="L136" s="37" t="s">
        <v>19013</v>
      </c>
      <c r="M136" s="26" t="str">
        <f t="shared" si="16"/>
        <v>(${Variables:E1_14_14_1_kcat} * E1_14_14_1 * C00535 * C03024 * C00007 ) / (${Variables:E1_14_14_1_km} + (E1_14_14_1 * C00535 * C03024 * C00007 ))</v>
      </c>
      <c r="N136" s="5" t="str">
        <f t="shared" si="17"/>
        <v>r135: C00535 + C03024 + C00007 -&gt; C05291 + C03161 + C00001 | (${Variables:E1_14_14_1_kcat} * E1_14_14_1 * C00535 * C03024 * C00007 ) / (${Variables:E1_14_14_1_km} + (E1_14_14_1 * C00535 * C03024 * C00007 ))</v>
      </c>
    </row>
    <row r="137" spans="1:14" ht="46.5">
      <c r="A137" s="26" t="s">
        <v>636</v>
      </c>
      <c r="B137" s="26" t="s">
        <v>10138</v>
      </c>
      <c r="C137" s="26" t="s">
        <v>16390</v>
      </c>
      <c r="D137" s="26"/>
      <c r="E137" s="26">
        <f t="shared" si="12"/>
        <v>136</v>
      </c>
      <c r="F137" s="26" t="str">
        <f t="shared" si="13"/>
        <v>E1_14_14_1</v>
      </c>
      <c r="G137" s="36" t="str">
        <f t="shared" si="14"/>
        <v>E1_14_14_1_kcat: 13.7</v>
      </c>
      <c r="H137" s="36" t="str">
        <f t="shared" si="15"/>
        <v>E1_14_14_1_km: 1</v>
      </c>
      <c r="I137" s="33" t="s">
        <v>6770</v>
      </c>
      <c r="J137" s="33" t="s">
        <v>17830</v>
      </c>
      <c r="K137" s="37" t="s">
        <v>6771</v>
      </c>
      <c r="L137" s="37" t="s">
        <v>19014</v>
      </c>
      <c r="M137" s="26" t="str">
        <f t="shared" si="16"/>
        <v>(${Variables:E1_14_14_1_kcat} * E1_14_14_1 * C00951 * C00080 * C00007 * C00004 ) / (${Variables:E1_14_14_1_km} + (E1_14_14_1 * C00951 * C00080 * C00007 * C00004 ))</v>
      </c>
      <c r="N137" s="5" t="str">
        <f t="shared" si="17"/>
        <v>r136: C00951 + C00080 + C00007 + C00004 -&gt; C05301 + C00003 + C00001 | (${Variables:E1_14_14_1_kcat} * E1_14_14_1 * C00951 * C00080 * C00007 * C00004 ) / (${Variables:E1_14_14_1_km} + (E1_14_14_1 * C00951 * C00080 * C00007 * C00004 ))</v>
      </c>
    </row>
    <row r="138" spans="1:14" ht="46.5">
      <c r="A138" s="26" t="s">
        <v>636</v>
      </c>
      <c r="B138" s="26" t="s">
        <v>10138</v>
      </c>
      <c r="C138" s="26" t="s">
        <v>16390</v>
      </c>
      <c r="D138" s="26"/>
      <c r="E138" s="26">
        <f t="shared" si="12"/>
        <v>137</v>
      </c>
      <c r="F138" s="26" t="str">
        <f t="shared" si="13"/>
        <v>E1_14_14_1</v>
      </c>
      <c r="G138" s="36" t="str">
        <f t="shared" si="14"/>
        <v>E1_14_14_1_kcat: 13.7</v>
      </c>
      <c r="H138" s="36" t="str">
        <f t="shared" si="15"/>
        <v>E1_14_14_1_km: 1</v>
      </c>
      <c r="I138" s="33" t="s">
        <v>6772</v>
      </c>
      <c r="J138" s="33" t="s">
        <v>17831</v>
      </c>
      <c r="K138" s="37" t="s">
        <v>6773</v>
      </c>
      <c r="L138" s="37" t="s">
        <v>19015</v>
      </c>
      <c r="M138" s="26" t="str">
        <f t="shared" si="16"/>
        <v>(${Variables:E1_14_14_1_kcat} * E1_14_14_1 * C00951 * C00080 * C00007 * C00005 ) / (${Variables:E1_14_14_1_km} + (E1_14_14_1 * C00951 * C00080 * C00007 * C00005 ))</v>
      </c>
      <c r="N138" s="5" t="str">
        <f t="shared" si="17"/>
        <v>r137: C00951 + C00080 + C00007 + C00005 -&gt; C05141 + C00006 + C00001 | (${Variables:E1_14_14_1_kcat} * E1_14_14_1 * C00951 * C00080 * C00007 * C00005 ) / (${Variables:E1_14_14_1_km} + (E1_14_14_1 * C00951 * C00080 * C00007 * C00005 ))</v>
      </c>
    </row>
    <row r="139" spans="1:14" ht="46.5">
      <c r="A139" s="26" t="s">
        <v>636</v>
      </c>
      <c r="B139" s="26" t="s">
        <v>10138</v>
      </c>
      <c r="C139" s="26" t="s">
        <v>16390</v>
      </c>
      <c r="D139" s="26"/>
      <c r="E139" s="26">
        <f t="shared" si="12"/>
        <v>138</v>
      </c>
      <c r="F139" s="26" t="str">
        <f t="shared" si="13"/>
        <v>E1_14_14_1</v>
      </c>
      <c r="G139" s="36" t="str">
        <f t="shared" si="14"/>
        <v>E1_14_14_1_kcat: 13.7</v>
      </c>
      <c r="H139" s="36" t="str">
        <f t="shared" si="15"/>
        <v>E1_14_14_1_km: 1</v>
      </c>
      <c r="I139" s="33" t="s">
        <v>6772</v>
      </c>
      <c r="J139" s="33" t="s">
        <v>17831</v>
      </c>
      <c r="K139" s="37" t="s">
        <v>6774</v>
      </c>
      <c r="L139" s="37" t="s">
        <v>19016</v>
      </c>
      <c r="M139" s="26" t="str">
        <f t="shared" si="16"/>
        <v>(${Variables:E1_14_14_1_kcat} * E1_14_14_1 * C00951 * C00080 * C00007 * C00005 ) / (${Variables:E1_14_14_1_km} + (E1_14_14_1 * C00951 * C00080 * C00007 * C00005 ))</v>
      </c>
      <c r="N139" s="5" t="str">
        <f t="shared" si="17"/>
        <v>r138: C00951 + C00080 + C00007 + C00005 -&gt; C05301 + C00006 + C00001 | (${Variables:E1_14_14_1_kcat} * E1_14_14_1 * C00951 * C00080 * C00007 * C00005 ) / (${Variables:E1_14_14_1_km} + (E1_14_14_1 * C00951 * C00080 * C00007 * C00005 ))</v>
      </c>
    </row>
    <row r="140" spans="1:14" ht="46.5">
      <c r="A140" s="26" t="s">
        <v>636</v>
      </c>
      <c r="B140" s="26" t="s">
        <v>10138</v>
      </c>
      <c r="C140" s="26" t="s">
        <v>16390</v>
      </c>
      <c r="D140" s="26"/>
      <c r="E140" s="26">
        <f t="shared" si="12"/>
        <v>139</v>
      </c>
      <c r="F140" s="26" t="str">
        <f t="shared" si="13"/>
        <v>E1_14_14_1</v>
      </c>
      <c r="G140" s="36" t="str">
        <f t="shared" si="14"/>
        <v>E1_14_14_1_kcat: 13.7</v>
      </c>
      <c r="H140" s="36" t="str">
        <f t="shared" si="15"/>
        <v>E1_14_14_1_km: 1</v>
      </c>
      <c r="I140" s="33" t="s">
        <v>6775</v>
      </c>
      <c r="J140" s="33" t="s">
        <v>17832</v>
      </c>
      <c r="K140" s="37" t="s">
        <v>6776</v>
      </c>
      <c r="L140" s="37" t="s">
        <v>19017</v>
      </c>
      <c r="M140" s="26" t="str">
        <f t="shared" si="16"/>
        <v>(${Variables:E1_14_14_1_kcat} * E1_14_14_1 * C01227 * C00080 * C00007 * C00005 ) / (${Variables:E1_14_14_1_km} + (E1_14_14_1 * C01227 * C00080 * C00007 * C00005 ))</v>
      </c>
      <c r="N140" s="5" t="str">
        <f t="shared" si="17"/>
        <v>r139: C01227 + C00080 + C00007 + C00005 -&gt; C05139 + C00006 + C00001 | (${Variables:E1_14_14_1_kcat} * E1_14_14_1 * C01227 * C00080 * C00007 * C00005 ) / (${Variables:E1_14_14_1_km} + (E1_14_14_1 * C01227 * C00080 * C00007 * C00005 ))</v>
      </c>
    </row>
    <row r="141" spans="1:14" ht="46.5">
      <c r="A141" s="26" t="s">
        <v>636</v>
      </c>
      <c r="B141" s="26" t="s">
        <v>10138</v>
      </c>
      <c r="C141" s="26" t="s">
        <v>16390</v>
      </c>
      <c r="D141" s="26"/>
      <c r="E141" s="26">
        <f t="shared" si="12"/>
        <v>140</v>
      </c>
      <c r="F141" s="26" t="str">
        <f t="shared" si="13"/>
        <v>E1_14_14_1</v>
      </c>
      <c r="G141" s="36" t="str">
        <f t="shared" si="14"/>
        <v>E1_14_14_1_kcat: 13.7</v>
      </c>
      <c r="H141" s="36" t="str">
        <f t="shared" si="15"/>
        <v>E1_14_14_1_km: 1</v>
      </c>
      <c r="I141" s="33" t="s">
        <v>6777</v>
      </c>
      <c r="J141" s="33" t="s">
        <v>17833</v>
      </c>
      <c r="K141" s="37" t="s">
        <v>6778</v>
      </c>
      <c r="L141" s="37" t="s">
        <v>19018</v>
      </c>
      <c r="M141" s="26" t="str">
        <f t="shared" si="16"/>
        <v>(${Variables:E1_14_14_1_kcat} * E1_14_14_1 * C01598 * C03024 * C00007 ) / (${Variables:E1_14_14_1_km} + (E1_14_14_1 * C01598 * C03024 * C00007 ))</v>
      </c>
      <c r="N141" s="5" t="str">
        <f t="shared" si="17"/>
        <v>r140: C01598 + C03024 + C00007 -&gt; C05643 + C03161 + C00001 | (${Variables:E1_14_14_1_kcat} * E1_14_14_1 * C01598 * C03024 * C00007 ) / (${Variables:E1_14_14_1_km} + (E1_14_14_1 * C01598 * C03024 * C00007 ))</v>
      </c>
    </row>
    <row r="142" spans="1:14" ht="46.5">
      <c r="A142" s="26" t="s">
        <v>636</v>
      </c>
      <c r="B142" s="26" t="s">
        <v>10138</v>
      </c>
      <c r="C142" s="26" t="s">
        <v>16390</v>
      </c>
      <c r="D142" s="26"/>
      <c r="E142" s="26">
        <f t="shared" si="12"/>
        <v>141</v>
      </c>
      <c r="F142" s="26" t="str">
        <f t="shared" si="13"/>
        <v>E1_14_14_1</v>
      </c>
      <c r="G142" s="36" t="str">
        <f t="shared" si="14"/>
        <v>E1_14_14_1_kcat: 13.7</v>
      </c>
      <c r="H142" s="36" t="str">
        <f t="shared" si="15"/>
        <v>E1_14_14_1_km: 1</v>
      </c>
      <c r="I142" s="33" t="s">
        <v>6781</v>
      </c>
      <c r="J142" s="33" t="s">
        <v>17834</v>
      </c>
      <c r="K142" s="37" t="s">
        <v>6782</v>
      </c>
      <c r="L142" s="37" t="s">
        <v>19019</v>
      </c>
      <c r="M142" s="26" t="str">
        <f t="shared" si="16"/>
        <v>(${Variables:E1_14_14_1_kcat} * E1_14_14_1 * C01516 * C03161 * C00067 * C00001 ) / (${Variables:E1_14_14_1_km} + (E1_14_14_1 * C01516 * C03161 * C00067 * C00001 ))</v>
      </c>
      <c r="N142" s="5" t="str">
        <f t="shared" si="17"/>
        <v>r141: C01516 + C03161 + C00067 + C00001 -&gt; C06174 + C03024 + C00007 | (${Variables:E1_14_14_1_kcat} * E1_14_14_1 * C01516 * C03161 * C00067 * C00001 ) / (${Variables:E1_14_14_1_km} + (E1_14_14_1 * C01516 * C03161 * C00067 * C00001 ))</v>
      </c>
    </row>
    <row r="143" spans="1:14" ht="46.5">
      <c r="A143" s="26" t="s">
        <v>636</v>
      </c>
      <c r="B143" s="26" t="s">
        <v>10138</v>
      </c>
      <c r="C143" s="26" t="s">
        <v>16390</v>
      </c>
      <c r="D143" s="26"/>
      <c r="E143" s="26">
        <f t="shared" si="12"/>
        <v>142</v>
      </c>
      <c r="F143" s="26" t="str">
        <f t="shared" si="13"/>
        <v>E1_14_14_1</v>
      </c>
      <c r="G143" s="36" t="str">
        <f t="shared" si="14"/>
        <v>E1_14_14_1_kcat: 13.7</v>
      </c>
      <c r="H143" s="36" t="str">
        <f t="shared" si="15"/>
        <v>E1_14_14_1_km: 1</v>
      </c>
      <c r="I143" s="33" t="s">
        <v>6779</v>
      </c>
      <c r="J143" s="33" t="s">
        <v>17835</v>
      </c>
      <c r="K143" s="37" t="s">
        <v>6780</v>
      </c>
      <c r="L143" s="37" t="s">
        <v>19020</v>
      </c>
      <c r="M143" s="26" t="str">
        <f t="shared" si="16"/>
        <v>(${Variables:E1_14_14_1_kcat} * E1_14_14_1 * C03024 * C00162 * C00007 ) / (${Variables:E1_14_14_1_km} + (E1_14_14_1 * C03024 * C00162 * C00007 ))</v>
      </c>
      <c r="N143" s="5" t="str">
        <f t="shared" si="17"/>
        <v>r142: C03024 + C00162 + C00007 -&gt; C05102 + C03161 + C00001 | (${Variables:E1_14_14_1_kcat} * E1_14_14_1 * C03024 * C00162 * C00007 ) / (${Variables:E1_14_14_1_km} + (E1_14_14_1 * C03024 * C00162 * C00007 ))</v>
      </c>
    </row>
    <row r="144" spans="1:14" ht="46.5">
      <c r="A144" s="26" t="s">
        <v>636</v>
      </c>
      <c r="B144" s="26" t="s">
        <v>10138</v>
      </c>
      <c r="C144" s="26" t="s">
        <v>16390</v>
      </c>
      <c r="D144" s="26"/>
      <c r="E144" s="26">
        <f t="shared" si="12"/>
        <v>143</v>
      </c>
      <c r="F144" s="26" t="str">
        <f t="shared" si="13"/>
        <v>E1_14_14_1</v>
      </c>
      <c r="G144" s="36" t="str">
        <f t="shared" si="14"/>
        <v>E1_14_14_1_kcat: 13.7</v>
      </c>
      <c r="H144" s="36" t="str">
        <f t="shared" si="15"/>
        <v>E1_14_14_1_km: 1</v>
      </c>
      <c r="I144" s="33" t="s">
        <v>6759</v>
      </c>
      <c r="J144" s="33" t="s">
        <v>17836</v>
      </c>
      <c r="K144" s="37" t="s">
        <v>6760</v>
      </c>
      <c r="L144" s="37" t="s">
        <v>19021</v>
      </c>
      <c r="M144" s="26" t="str">
        <f t="shared" si="16"/>
        <v>(${Variables:E1_14_14_1_kcat} * E1_14_14_1 * C03024 * C01371 * C00007 ) / (${Variables:E1_14_14_1_km} + (E1_14_14_1 * C03024 * C01371 * C00007 ))</v>
      </c>
      <c r="N144" s="5" t="str">
        <f t="shared" si="17"/>
        <v>r143: C03024 + C01371 + C00007 -&gt; C03161 + C01335 + C00001 | (${Variables:E1_14_14_1_kcat} * E1_14_14_1 * C03024 * C01371 * C00007 ) / (${Variables:E1_14_14_1_km} + (E1_14_14_1 * C03024 * C01371 * C00007 ))</v>
      </c>
    </row>
    <row r="145" spans="1:14" ht="46.5">
      <c r="A145" s="26" t="s">
        <v>636</v>
      </c>
      <c r="B145" s="26" t="s">
        <v>10138</v>
      </c>
      <c r="C145" s="26" t="s">
        <v>16390</v>
      </c>
      <c r="D145" s="26"/>
      <c r="E145" s="26">
        <f t="shared" si="12"/>
        <v>144</v>
      </c>
      <c r="F145" s="26" t="str">
        <f t="shared" si="13"/>
        <v>E1_14_14_1</v>
      </c>
      <c r="G145" s="36" t="str">
        <f t="shared" si="14"/>
        <v>E1_14_14_1_kcat: 13.7</v>
      </c>
      <c r="H145" s="36" t="str">
        <f t="shared" si="15"/>
        <v>E1_14_14_1_km: 1</v>
      </c>
      <c r="I145" s="33" t="s">
        <v>6783</v>
      </c>
      <c r="J145" s="33" t="s">
        <v>17837</v>
      </c>
      <c r="K145" s="37" t="s">
        <v>6784</v>
      </c>
      <c r="L145" s="37" t="s">
        <v>19022</v>
      </c>
      <c r="M145" s="26" t="str">
        <f t="shared" si="16"/>
        <v>(${Variables:E1_14_14_1_kcat} * E1_14_14_1 * C06604 * C03024 * C00007 ) / (${Variables:E1_14_14_1_km} + (E1_14_14_1 * C06604 * C03024 * C00007 ))</v>
      </c>
      <c r="N145" s="5" t="str">
        <f t="shared" si="17"/>
        <v>r144: C06604 + C03024 + C00007 -&gt; C06606 + C03161 + C00087 + C00001 | (${Variables:E1_14_14_1_kcat} * E1_14_14_1 * C06604 * C03024 * C00007 ) / (${Variables:E1_14_14_1_km} + (E1_14_14_1 * C06604 * C03024 * C00007 ))</v>
      </c>
    </row>
    <row r="146" spans="1:14" ht="46.5">
      <c r="A146" s="26" t="s">
        <v>636</v>
      </c>
      <c r="B146" s="26" t="s">
        <v>10138</v>
      </c>
      <c r="C146" s="26" t="s">
        <v>16390</v>
      </c>
      <c r="D146" s="26"/>
      <c r="E146" s="26">
        <f t="shared" si="12"/>
        <v>145</v>
      </c>
      <c r="F146" s="26" t="str">
        <f t="shared" si="13"/>
        <v>E1_14_14_1</v>
      </c>
      <c r="G146" s="36" t="str">
        <f t="shared" si="14"/>
        <v>E1_14_14_1_kcat: 13.7</v>
      </c>
      <c r="H146" s="36" t="str">
        <f t="shared" si="15"/>
        <v>E1_14_14_1_km: 1</v>
      </c>
      <c r="I146" s="33" t="s">
        <v>6785</v>
      </c>
      <c r="J146" s="33" t="s">
        <v>17838</v>
      </c>
      <c r="K146" s="37" t="s">
        <v>6786</v>
      </c>
      <c r="L146" s="37" t="s">
        <v>19023</v>
      </c>
      <c r="M146" s="26" t="str">
        <f t="shared" si="16"/>
        <v>(${Variables:E1_14_14_1_kcat} * E1_14_14_1 * C00829 * C00005 * C00007 * C00080 ) / (${Variables:E1_14_14_1_km} + (E1_14_14_1 * C00829 * C00005 * C00007 * C00080 ))</v>
      </c>
      <c r="N146" s="5" t="str">
        <f t="shared" si="17"/>
        <v>r145: C00829 + C00005 + C00007 + C00080 -&gt; C14786 + C00006 + C00001 | (${Variables:E1_14_14_1_kcat} * E1_14_14_1 * C00829 * C00005 * C00007 * C00080 ) / (${Variables:E1_14_14_1_km} + (E1_14_14_1 * C00829 * C00005 * C00007 * C00080 ))</v>
      </c>
    </row>
    <row r="147" spans="1:14" ht="46.5">
      <c r="A147" s="26" t="s">
        <v>636</v>
      </c>
      <c r="B147" s="26" t="s">
        <v>10138</v>
      </c>
      <c r="C147" s="26" t="s">
        <v>16390</v>
      </c>
      <c r="D147" s="26"/>
      <c r="E147" s="26">
        <f t="shared" si="12"/>
        <v>146</v>
      </c>
      <c r="F147" s="26" t="str">
        <f t="shared" si="13"/>
        <v>E1_14_14_1</v>
      </c>
      <c r="G147" s="36" t="str">
        <f t="shared" si="14"/>
        <v>E1_14_14_1_kcat: 13.7</v>
      </c>
      <c r="H147" s="36" t="str">
        <f t="shared" si="15"/>
        <v>E1_14_14_1_km: 1</v>
      </c>
      <c r="I147" s="33" t="s">
        <v>6785</v>
      </c>
      <c r="J147" s="33" t="s">
        <v>17838</v>
      </c>
      <c r="K147" s="37" t="s">
        <v>6787</v>
      </c>
      <c r="L147" s="37" t="s">
        <v>19024</v>
      </c>
      <c r="M147" s="26" t="str">
        <f t="shared" si="16"/>
        <v>(${Variables:E1_14_14_1_kcat} * E1_14_14_1 * C00829 * C00005 * C00007 * C00080 ) / (${Variables:E1_14_14_1_km} + (E1_14_14_1 * C00829 * C00005 * C00007 * C00080 ))</v>
      </c>
      <c r="N147" s="5" t="str">
        <f t="shared" si="17"/>
        <v>r146: C00829 + C00005 + C00007 + C00080 -&gt; C14787 + C00006 + C00001 | (${Variables:E1_14_14_1_kcat} * E1_14_14_1 * C00829 * C00005 * C00007 * C00080 ) / (${Variables:E1_14_14_1_km} + (E1_14_14_1 * C00829 * C00005 * C00007 * C00080 ))</v>
      </c>
    </row>
    <row r="148" spans="1:14" ht="46.5">
      <c r="A148" s="26" t="s">
        <v>636</v>
      </c>
      <c r="B148" s="26" t="s">
        <v>10138</v>
      </c>
      <c r="C148" s="26" t="s">
        <v>16390</v>
      </c>
      <c r="D148" s="26"/>
      <c r="E148" s="26">
        <f t="shared" si="12"/>
        <v>147</v>
      </c>
      <c r="F148" s="26" t="str">
        <f t="shared" si="13"/>
        <v>E1_14_14_1</v>
      </c>
      <c r="G148" s="36" t="str">
        <f t="shared" si="14"/>
        <v>E1_14_14_1_kcat: 13.7</v>
      </c>
      <c r="H148" s="36" t="str">
        <f t="shared" si="15"/>
        <v>E1_14_14_1_km: 1</v>
      </c>
      <c r="I148" s="33" t="s">
        <v>6788</v>
      </c>
      <c r="J148" s="33" t="s">
        <v>17839</v>
      </c>
      <c r="K148" s="37" t="s">
        <v>6789</v>
      </c>
      <c r="L148" s="37" t="s">
        <v>19025</v>
      </c>
      <c r="M148" s="26" t="str">
        <f t="shared" si="16"/>
        <v>(${Variables:E1_14_14_1_kcat} * E1_14_14_1 * C14040 * C00005 * C00007 * C00080 ) / (${Variables:E1_14_14_1_km} + (E1_14_14_1 * C14040 * C00005 * C00007 * C00080 ))</v>
      </c>
      <c r="N148" s="5" t="str">
        <f t="shared" si="17"/>
        <v>r147: C14040 + C00005 + C00007 + C00080 -&gt; C14802 + C00006 + C00001 | (${Variables:E1_14_14_1_kcat} * E1_14_14_1 * C14040 * C00005 * C00007 * C00080 ) / (${Variables:E1_14_14_1_km} + (E1_14_14_1 * C14040 * C00005 * C00007 * C00080 ))</v>
      </c>
    </row>
    <row r="149" spans="1:14" ht="46.5">
      <c r="A149" s="26" t="s">
        <v>636</v>
      </c>
      <c r="B149" s="26" t="s">
        <v>10138</v>
      </c>
      <c r="C149" s="26" t="s">
        <v>16390</v>
      </c>
      <c r="D149" s="26"/>
      <c r="E149" s="26">
        <f t="shared" si="12"/>
        <v>148</v>
      </c>
      <c r="F149" s="26" t="str">
        <f t="shared" si="13"/>
        <v>E1_14_14_1</v>
      </c>
      <c r="G149" s="36" t="str">
        <f t="shared" si="14"/>
        <v>E1_14_14_1_kcat: 13.7</v>
      </c>
      <c r="H149" s="36" t="str">
        <f t="shared" si="15"/>
        <v>E1_14_14_1_km: 1</v>
      </c>
      <c r="I149" s="33" t="s">
        <v>6788</v>
      </c>
      <c r="J149" s="33" t="s">
        <v>17839</v>
      </c>
      <c r="K149" s="37" t="s">
        <v>6790</v>
      </c>
      <c r="L149" s="37" t="s">
        <v>19026</v>
      </c>
      <c r="M149" s="26" t="str">
        <f t="shared" si="16"/>
        <v>(${Variables:E1_14_14_1_kcat} * E1_14_14_1 * C14040 * C00005 * C00007 * C00080 ) / (${Variables:E1_14_14_1_km} + (E1_14_14_1 * C14040 * C00005 * C00007 * C00080 ))</v>
      </c>
      <c r="N149" s="5" t="str">
        <f t="shared" si="17"/>
        <v>r148: C14040 + C00005 + C00007 + C00080 -&gt; C14800 + C00006 + C00001 | (${Variables:E1_14_14_1_kcat} * E1_14_14_1 * C14040 * C00005 * C00007 * C00080 ) / (${Variables:E1_14_14_1_km} + (E1_14_14_1 * C14040 * C00005 * C00007 * C00080 ))</v>
      </c>
    </row>
    <row r="150" spans="1:14" ht="46.5">
      <c r="A150" s="26" t="s">
        <v>636</v>
      </c>
      <c r="B150" s="26" t="s">
        <v>10138</v>
      </c>
      <c r="C150" s="26" t="s">
        <v>16390</v>
      </c>
      <c r="D150" s="26"/>
      <c r="E150" s="26">
        <f t="shared" si="12"/>
        <v>149</v>
      </c>
      <c r="F150" s="26" t="str">
        <f t="shared" si="13"/>
        <v>E1_14_14_1</v>
      </c>
      <c r="G150" s="36" t="str">
        <f t="shared" si="14"/>
        <v>E1_14_14_1_kcat: 13.7</v>
      </c>
      <c r="H150" s="36" t="str">
        <f t="shared" si="15"/>
        <v>E1_14_14_1_km: 1</v>
      </c>
      <c r="I150" s="33" t="s">
        <v>6791</v>
      </c>
      <c r="J150" s="33" t="s">
        <v>6791</v>
      </c>
      <c r="K150" s="37" t="s">
        <v>6792</v>
      </c>
      <c r="L150" s="37" t="s">
        <v>6792</v>
      </c>
      <c r="M150" s="26" t="str">
        <f t="shared" si="16"/>
        <v>(${Variables:E1_14_14_1_kcat} * E1_14_14_1 * C05966 ) / (${Variables:E1_14_14_1_km} + (E1_14_14_1 * C05966 ))</v>
      </c>
      <c r="N150" s="5" t="str">
        <f t="shared" si="17"/>
        <v>r149: C05966 -&gt; C14781 | (${Variables:E1_14_14_1_kcat} * E1_14_14_1 * C05966 ) / (${Variables:E1_14_14_1_km} + (E1_14_14_1 * C05966 ))</v>
      </c>
    </row>
    <row r="151" spans="1:14" ht="46.5">
      <c r="A151" s="26" t="s">
        <v>636</v>
      </c>
      <c r="B151" s="26" t="s">
        <v>10138</v>
      </c>
      <c r="C151" s="26" t="s">
        <v>16390</v>
      </c>
      <c r="D151" s="26"/>
      <c r="E151" s="26">
        <f t="shared" si="12"/>
        <v>150</v>
      </c>
      <c r="F151" s="26" t="str">
        <f t="shared" si="13"/>
        <v>E1_14_14_1</v>
      </c>
      <c r="G151" s="36" t="str">
        <f t="shared" si="14"/>
        <v>E1_14_14_1_kcat: 13.7</v>
      </c>
      <c r="H151" s="36" t="str">
        <f t="shared" si="15"/>
        <v>E1_14_14_1_km: 1</v>
      </c>
      <c r="I151" s="33" t="s">
        <v>6791</v>
      </c>
      <c r="J151" s="33" t="s">
        <v>6791</v>
      </c>
      <c r="K151" s="37" t="s">
        <v>6793</v>
      </c>
      <c r="L151" s="37" t="s">
        <v>6793</v>
      </c>
      <c r="M151" s="26" t="str">
        <f t="shared" si="16"/>
        <v>(${Variables:E1_14_14_1_kcat} * E1_14_14_1 * C05966 ) / (${Variables:E1_14_14_1_km} + (E1_14_14_1 * C05966 ))</v>
      </c>
      <c r="N151" s="5" t="str">
        <f t="shared" si="17"/>
        <v>r150: C05966 -&gt; C14813 | (${Variables:E1_14_14_1_kcat} * E1_14_14_1 * C05966 ) / (${Variables:E1_14_14_1_km} + (E1_14_14_1 * C05966 ))</v>
      </c>
    </row>
    <row r="152" spans="1:14" ht="46.5">
      <c r="A152" s="26" t="s">
        <v>636</v>
      </c>
      <c r="B152" s="26" t="s">
        <v>10138</v>
      </c>
      <c r="C152" s="26" t="s">
        <v>16390</v>
      </c>
      <c r="D152" s="26"/>
      <c r="E152" s="26">
        <f t="shared" si="12"/>
        <v>151</v>
      </c>
      <c r="F152" s="26" t="str">
        <f t="shared" si="13"/>
        <v>E1_14_14_1</v>
      </c>
      <c r="G152" s="36" t="str">
        <f t="shared" si="14"/>
        <v>E1_14_14_1_kcat: 13.7</v>
      </c>
      <c r="H152" s="36" t="str">
        <f t="shared" si="15"/>
        <v>E1_14_14_1_km: 1</v>
      </c>
      <c r="I152" s="33" t="s">
        <v>6794</v>
      </c>
      <c r="J152" s="33" t="s">
        <v>17840</v>
      </c>
      <c r="K152" s="37" t="s">
        <v>6795</v>
      </c>
      <c r="L152" s="37" t="s">
        <v>6795</v>
      </c>
      <c r="M152" s="26" t="str">
        <f t="shared" si="16"/>
        <v>(${Variables:E1_14_14_1_kcat} * E1_14_14_1 * C14781 * C00001 ) / (${Variables:E1_14_14_1_km} + (E1_14_14_1 * C14781 * C00001 ))</v>
      </c>
      <c r="N152" s="5" t="str">
        <f t="shared" si="17"/>
        <v>r151: C14781 + C00001 -&gt; C14782 | (${Variables:E1_14_14_1_kcat} * E1_14_14_1 * C14781 * C00001 ) / (${Variables:E1_14_14_1_km} + (E1_14_14_1 * C14781 * C00001 ))</v>
      </c>
    </row>
    <row r="153" spans="1:14" ht="46.5">
      <c r="A153" s="26" t="s">
        <v>636</v>
      </c>
      <c r="B153" s="26" t="s">
        <v>10138</v>
      </c>
      <c r="C153" s="26" t="s">
        <v>16390</v>
      </c>
      <c r="D153" s="26"/>
      <c r="E153" s="26">
        <f t="shared" si="12"/>
        <v>152</v>
      </c>
      <c r="F153" s="26" t="str">
        <f t="shared" si="13"/>
        <v>E1_14_14_1</v>
      </c>
      <c r="G153" s="36" t="str">
        <f t="shared" si="14"/>
        <v>E1_14_14_1_kcat: 13.7</v>
      </c>
      <c r="H153" s="36" t="str">
        <f t="shared" si="15"/>
        <v>E1_14_14_1_km: 1</v>
      </c>
      <c r="I153" s="33" t="s">
        <v>6796</v>
      </c>
      <c r="J153" s="33" t="s">
        <v>17841</v>
      </c>
      <c r="K153" s="37" t="s">
        <v>6797</v>
      </c>
      <c r="L153" s="37" t="s">
        <v>6797</v>
      </c>
      <c r="M153" s="26" t="str">
        <f t="shared" si="16"/>
        <v>(${Variables:E1_14_14_1_kcat} * E1_14_14_1 * C14813 * C00001 ) / (${Variables:E1_14_14_1_km} + (E1_14_14_1 * C14813 * C00001 ))</v>
      </c>
      <c r="N153" s="5" t="str">
        <f t="shared" si="17"/>
        <v>r152: C14813 + C00001 -&gt; C14814 | (${Variables:E1_14_14_1_kcat} * E1_14_14_1 * C14813 * C00001 ) / (${Variables:E1_14_14_1_km} + (E1_14_14_1 * C14813 * C00001 ))</v>
      </c>
    </row>
    <row r="154" spans="1:14" ht="46.5">
      <c r="A154" s="26" t="s">
        <v>636</v>
      </c>
      <c r="B154" s="26" t="s">
        <v>10138</v>
      </c>
      <c r="C154" s="26" t="s">
        <v>16390</v>
      </c>
      <c r="D154" s="26"/>
      <c r="E154" s="26">
        <f t="shared" si="12"/>
        <v>153</v>
      </c>
      <c r="F154" s="26" t="str">
        <f t="shared" si="13"/>
        <v>E1_14_14_1</v>
      </c>
      <c r="G154" s="36" t="str">
        <f t="shared" si="14"/>
        <v>E1_14_14_1_kcat: 13.7</v>
      </c>
      <c r="H154" s="36" t="str">
        <f t="shared" si="15"/>
        <v>E1_14_14_1_km: 1</v>
      </c>
      <c r="I154" s="33" t="s">
        <v>6798</v>
      </c>
      <c r="J154" s="33" t="s">
        <v>17842</v>
      </c>
      <c r="K154" s="37" t="s">
        <v>6799</v>
      </c>
      <c r="L154" s="37" t="s">
        <v>19027</v>
      </c>
      <c r="M154" s="26" t="str">
        <f t="shared" si="16"/>
        <v>(${Variables:E1_14_14_1_kcat} * E1_14_14_1 * C00219 * C03024 * C00007 ) / (${Variables:E1_14_14_1_km} + (E1_14_14_1 * C00219 * C03024 * C00007 ))</v>
      </c>
      <c r="N154" s="5" t="str">
        <f t="shared" si="17"/>
        <v>r153: C00219 + C03024 + C00007 -&gt; C14749 + C03161 + C00001 | (${Variables:E1_14_14_1_kcat} * E1_14_14_1 * C00219 * C03024 * C00007 ) / (${Variables:E1_14_14_1_km} + (E1_14_14_1 * C00219 * C03024 * C00007 ))</v>
      </c>
    </row>
    <row r="155" spans="1:14" ht="46.5">
      <c r="A155" s="26" t="s">
        <v>636</v>
      </c>
      <c r="B155" s="26" t="s">
        <v>10138</v>
      </c>
      <c r="C155" s="26" t="s">
        <v>16390</v>
      </c>
      <c r="D155" s="26"/>
      <c r="E155" s="26">
        <f t="shared" si="12"/>
        <v>154</v>
      </c>
      <c r="F155" s="26" t="str">
        <f t="shared" si="13"/>
        <v>E1_14_14_1</v>
      </c>
      <c r="G155" s="36" t="str">
        <f t="shared" si="14"/>
        <v>E1_14_14_1_kcat: 13.7</v>
      </c>
      <c r="H155" s="36" t="str">
        <f t="shared" si="15"/>
        <v>E1_14_14_1_km: 1</v>
      </c>
      <c r="I155" s="33" t="s">
        <v>6800</v>
      </c>
      <c r="J155" s="33" t="s">
        <v>17843</v>
      </c>
      <c r="K155" s="37" t="s">
        <v>6801</v>
      </c>
      <c r="L155" s="37" t="s">
        <v>19028</v>
      </c>
      <c r="M155" s="26" t="str">
        <f t="shared" si="16"/>
        <v>(${Variables:E1_14_14_1_kcat} * E1_14_14_1 * C00219 * C00007 * C00005 * C00080 ) / (${Variables:E1_14_14_1_km} + (E1_14_14_1 * C00219 * C00007 * C00005 * C00080 ))</v>
      </c>
      <c r="N155" s="5" t="str">
        <f t="shared" si="17"/>
        <v>r154: C00219 + C00007 + C00005 + C00080 -&gt; C14771 + C00006 + C00001 | (${Variables:E1_14_14_1_kcat} * E1_14_14_1 * C00219 * C00007 * C00005 * C00080 ) / (${Variables:E1_14_14_1_km} + (E1_14_14_1 * C00219 * C00007 * C00005 * C00080 ))</v>
      </c>
    </row>
    <row r="156" spans="1:14" ht="46.5">
      <c r="A156" s="26" t="s">
        <v>636</v>
      </c>
      <c r="B156" s="26" t="s">
        <v>10138</v>
      </c>
      <c r="C156" s="26" t="s">
        <v>16390</v>
      </c>
      <c r="D156" s="26"/>
      <c r="E156" s="26">
        <f t="shared" si="12"/>
        <v>155</v>
      </c>
      <c r="F156" s="26" t="str">
        <f t="shared" si="13"/>
        <v>E1_14_14_1</v>
      </c>
      <c r="G156" s="36" t="str">
        <f t="shared" si="14"/>
        <v>E1_14_14_1_kcat: 13.7</v>
      </c>
      <c r="H156" s="36" t="str">
        <f t="shared" si="15"/>
        <v>E1_14_14_1_km: 1</v>
      </c>
      <c r="I156" s="33" t="s">
        <v>6800</v>
      </c>
      <c r="J156" s="33" t="s">
        <v>17843</v>
      </c>
      <c r="K156" s="37" t="s">
        <v>6802</v>
      </c>
      <c r="L156" s="37" t="s">
        <v>19029</v>
      </c>
      <c r="M156" s="26" t="str">
        <f t="shared" si="16"/>
        <v>(${Variables:E1_14_14_1_kcat} * E1_14_14_1 * C00219 * C00007 * C00005 * C00080 ) / (${Variables:E1_14_14_1_km} + (E1_14_14_1 * C00219 * C00007 * C00005 * C00080 ))</v>
      </c>
      <c r="N156" s="5" t="str">
        <f t="shared" si="17"/>
        <v>r155: C00219 + C00007 + C00005 + C00080 -&gt; C14770 + C00006 + C00001 | (${Variables:E1_14_14_1_kcat} * E1_14_14_1 * C00219 * C00007 * C00005 * C00080 ) / (${Variables:E1_14_14_1_km} + (E1_14_14_1 * C00219 * C00007 * C00005 * C00080 ))</v>
      </c>
    </row>
    <row r="157" spans="1:14" ht="46.5">
      <c r="A157" s="26" t="s">
        <v>636</v>
      </c>
      <c r="B157" s="26" t="s">
        <v>10138</v>
      </c>
      <c r="C157" s="26" t="s">
        <v>16390</v>
      </c>
      <c r="D157" s="26"/>
      <c r="E157" s="26">
        <f t="shared" si="12"/>
        <v>156</v>
      </c>
      <c r="F157" s="26" t="str">
        <f t="shared" si="13"/>
        <v>E1_14_14_1</v>
      </c>
      <c r="G157" s="36" t="str">
        <f t="shared" si="14"/>
        <v>E1_14_14_1_kcat: 13.7</v>
      </c>
      <c r="H157" s="36" t="str">
        <f t="shared" si="15"/>
        <v>E1_14_14_1_km: 1</v>
      </c>
      <c r="I157" s="33" t="s">
        <v>6800</v>
      </c>
      <c r="J157" s="33" t="s">
        <v>17843</v>
      </c>
      <c r="K157" s="37" t="s">
        <v>6803</v>
      </c>
      <c r="L157" s="37" t="s">
        <v>19030</v>
      </c>
      <c r="M157" s="26" t="str">
        <f t="shared" si="16"/>
        <v>(${Variables:E1_14_14_1_kcat} * E1_14_14_1 * C00219 * C00007 * C00005 * C00080 ) / (${Variables:E1_14_14_1_km} + (E1_14_14_1 * C00219 * C00007 * C00005 * C00080 ))</v>
      </c>
      <c r="N157" s="5" t="str">
        <f t="shared" si="17"/>
        <v>r156: C00219 + C00007 + C00005 + C00080 -&gt; C14769 + C00006 + C00001 | (${Variables:E1_14_14_1_kcat} * E1_14_14_1 * C00219 * C00007 * C00005 * C00080 ) / (${Variables:E1_14_14_1_km} + (E1_14_14_1 * C00219 * C00007 * C00005 * C00080 ))</v>
      </c>
    </row>
    <row r="158" spans="1:14" ht="46.5">
      <c r="A158" s="26" t="s">
        <v>636</v>
      </c>
      <c r="B158" s="26" t="s">
        <v>10138</v>
      </c>
      <c r="C158" s="26" t="s">
        <v>16390</v>
      </c>
      <c r="D158" s="26"/>
      <c r="E158" s="26">
        <f t="shared" si="12"/>
        <v>157</v>
      </c>
      <c r="F158" s="26" t="str">
        <f t="shared" si="13"/>
        <v>E1_14_14_1</v>
      </c>
      <c r="G158" s="36" t="str">
        <f t="shared" si="14"/>
        <v>E1_14_14_1_kcat: 13.7</v>
      </c>
      <c r="H158" s="36" t="str">
        <f t="shared" si="15"/>
        <v>E1_14_14_1_km: 1</v>
      </c>
      <c r="I158" s="33" t="s">
        <v>6800</v>
      </c>
      <c r="J158" s="33" t="s">
        <v>17843</v>
      </c>
      <c r="K158" s="37" t="s">
        <v>6804</v>
      </c>
      <c r="L158" s="37" t="s">
        <v>19031</v>
      </c>
      <c r="M158" s="26" t="str">
        <f t="shared" si="16"/>
        <v>(${Variables:E1_14_14_1_kcat} * E1_14_14_1 * C00219 * C00007 * C00005 * C00080 ) / (${Variables:E1_14_14_1_km} + (E1_14_14_1 * C00219 * C00007 * C00005 * C00080 ))</v>
      </c>
      <c r="N158" s="5" t="str">
        <f t="shared" si="17"/>
        <v>r157: C00219 + C00007 + C00005 + C00080 -&gt; C14768 + C00006 + C00001 | (${Variables:E1_14_14_1_kcat} * E1_14_14_1 * C00219 * C00007 * C00005 * C00080 ) / (${Variables:E1_14_14_1_km} + (E1_14_14_1 * C00219 * C00007 * C00005 * C00080 ))</v>
      </c>
    </row>
    <row r="159" spans="1:14" ht="46.5">
      <c r="A159" s="26" t="s">
        <v>636</v>
      </c>
      <c r="B159" s="26" t="s">
        <v>10138</v>
      </c>
      <c r="C159" s="26" t="s">
        <v>16390</v>
      </c>
      <c r="D159" s="26"/>
      <c r="E159" s="26">
        <f t="shared" si="12"/>
        <v>158</v>
      </c>
      <c r="F159" s="26" t="str">
        <f t="shared" si="13"/>
        <v>E1_14_14_1</v>
      </c>
      <c r="G159" s="36" t="str">
        <f t="shared" si="14"/>
        <v>E1_14_14_1_kcat: 13.7</v>
      </c>
      <c r="H159" s="36" t="str">
        <f t="shared" si="15"/>
        <v>E1_14_14_1_km: 1</v>
      </c>
      <c r="I159" s="33" t="s">
        <v>6800</v>
      </c>
      <c r="J159" s="33" t="s">
        <v>17843</v>
      </c>
      <c r="K159" s="37" t="s">
        <v>6805</v>
      </c>
      <c r="L159" s="37" t="s">
        <v>19032</v>
      </c>
      <c r="M159" s="26" t="str">
        <f t="shared" si="16"/>
        <v>(${Variables:E1_14_14_1_kcat} * E1_14_14_1 * C00219 * C00007 * C00005 * C00080 ) / (${Variables:E1_14_14_1_km} + (E1_14_14_1 * C00219 * C00007 * C00005 * C00080 ))</v>
      </c>
      <c r="N159" s="5" t="str">
        <f t="shared" si="17"/>
        <v>r158: C00219 + C00007 + C00005 + C00080 -&gt; C14778 + C00006 + C00001 | (${Variables:E1_14_14_1_kcat} * E1_14_14_1 * C00219 * C00007 * C00005 * C00080 ) / (${Variables:E1_14_14_1_km} + (E1_14_14_1 * C00219 * C00007 * C00005 * C00080 ))</v>
      </c>
    </row>
    <row r="160" spans="1:14" ht="46.5">
      <c r="A160" s="26" t="s">
        <v>636</v>
      </c>
      <c r="B160" s="26" t="s">
        <v>10138</v>
      </c>
      <c r="C160" s="26" t="s">
        <v>16390</v>
      </c>
      <c r="D160" s="26"/>
      <c r="E160" s="26">
        <f t="shared" si="12"/>
        <v>159</v>
      </c>
      <c r="F160" s="26" t="str">
        <f t="shared" si="13"/>
        <v>E1_14_14_1</v>
      </c>
      <c r="G160" s="36" t="str">
        <f t="shared" si="14"/>
        <v>E1_14_14_1_kcat: 13.7</v>
      </c>
      <c r="H160" s="36" t="str">
        <f t="shared" si="15"/>
        <v>E1_14_14_1_km: 1</v>
      </c>
      <c r="I160" s="33" t="s">
        <v>6806</v>
      </c>
      <c r="J160" s="33" t="s">
        <v>17844</v>
      </c>
      <c r="K160" s="37" t="s">
        <v>6807</v>
      </c>
      <c r="L160" s="37" t="s">
        <v>19033</v>
      </c>
      <c r="M160" s="26" t="str">
        <f t="shared" si="16"/>
        <v>(${Variables:E1_14_14_1_kcat} * E1_14_14_1 * C01595 * C00007 * C00005 * C00080 ) / (${Variables:E1_14_14_1_km} + (E1_14_14_1 * C01595 * C00007 * C00005 * C00080 ))</v>
      </c>
      <c r="N160" s="5" t="str">
        <f t="shared" si="17"/>
        <v>r159: C01595 + C00007 + C00005 + C00080 -&gt; C14825 + C00006 + C00001 | (${Variables:E1_14_14_1_kcat} * E1_14_14_1 * C01595 * C00007 * C00005 * C00080 ) / (${Variables:E1_14_14_1_km} + (E1_14_14_1 * C01595 * C00007 * C00005 * C00080 ))</v>
      </c>
    </row>
    <row r="161" spans="1:14" ht="46.5">
      <c r="A161" s="26" t="s">
        <v>636</v>
      </c>
      <c r="B161" s="26" t="s">
        <v>10138</v>
      </c>
      <c r="C161" s="26" t="s">
        <v>16390</v>
      </c>
      <c r="D161" s="26"/>
      <c r="E161" s="26">
        <f t="shared" si="12"/>
        <v>160</v>
      </c>
      <c r="F161" s="26" t="str">
        <f t="shared" si="13"/>
        <v>E1_14_14_1</v>
      </c>
      <c r="G161" s="36" t="str">
        <f t="shared" si="14"/>
        <v>E1_14_14_1_kcat: 13.7</v>
      </c>
      <c r="H161" s="36" t="str">
        <f t="shared" si="15"/>
        <v>E1_14_14_1_km: 1</v>
      </c>
      <c r="I161" s="33" t="s">
        <v>6806</v>
      </c>
      <c r="J161" s="33" t="s">
        <v>17844</v>
      </c>
      <c r="K161" s="37" t="s">
        <v>6808</v>
      </c>
      <c r="L161" s="37" t="s">
        <v>19034</v>
      </c>
      <c r="M161" s="26" t="str">
        <f t="shared" si="16"/>
        <v>(${Variables:E1_14_14_1_kcat} * E1_14_14_1 * C01595 * C00007 * C00005 * C00080 ) / (${Variables:E1_14_14_1_km} + (E1_14_14_1 * C01595 * C00007 * C00005 * C00080 ))</v>
      </c>
      <c r="N161" s="5" t="str">
        <f t="shared" si="17"/>
        <v>r160: C01595 + C00007 + C00005 + C00080 -&gt; C14826 + C00006 + C00001 | (${Variables:E1_14_14_1_kcat} * E1_14_14_1 * C01595 * C00007 * C00005 * C00080 ) / (${Variables:E1_14_14_1_km} + (E1_14_14_1 * C01595 * C00007 * C00005 * C00080 ))</v>
      </c>
    </row>
    <row r="162" spans="1:14" ht="46.5">
      <c r="A162" s="26" t="s">
        <v>636</v>
      </c>
      <c r="B162" s="26" t="s">
        <v>10138</v>
      </c>
      <c r="C162" s="26" t="s">
        <v>16390</v>
      </c>
      <c r="D162" s="26"/>
      <c r="E162" s="26">
        <f t="shared" si="12"/>
        <v>161</v>
      </c>
      <c r="F162" s="26" t="str">
        <f t="shared" si="13"/>
        <v>E1_14_14_1</v>
      </c>
      <c r="G162" s="36" t="str">
        <f t="shared" si="14"/>
        <v>E1_14_14_1_kcat: 13.7</v>
      </c>
      <c r="H162" s="36" t="str">
        <f t="shared" si="15"/>
        <v>E1_14_14_1_km: 1</v>
      </c>
      <c r="I162" s="33" t="s">
        <v>6809</v>
      </c>
      <c r="J162" s="33" t="s">
        <v>17845</v>
      </c>
      <c r="K162" s="37" t="s">
        <v>6810</v>
      </c>
      <c r="L162" s="37" t="s">
        <v>19035</v>
      </c>
      <c r="M162" s="26" t="str">
        <f t="shared" si="16"/>
        <v>(${Variables:E1_14_14_1_kcat} * E1_14_14_1 * C07535 * C00005 * C00007 * C00080 ) / (${Variables:E1_14_14_1_km} + (E1_14_14_1 * C07535 * C00005 * C00007 * C00080 ))</v>
      </c>
      <c r="N162" s="5" t="str">
        <f t="shared" si="17"/>
        <v>r161: C07535 + C00005 + C00007 + C00080 -&gt; C14849 + C00006 + C00001 | (${Variables:E1_14_14_1_kcat} * E1_14_14_1 * C07535 * C00005 * C00007 * C00080 ) / (${Variables:E1_14_14_1_km} + (E1_14_14_1 * C07535 * C00005 * C00007 * C00080 ))</v>
      </c>
    </row>
    <row r="163" spans="1:14" ht="46.5">
      <c r="A163" s="26" t="s">
        <v>636</v>
      </c>
      <c r="B163" s="26" t="s">
        <v>10138</v>
      </c>
      <c r="C163" s="26" t="s">
        <v>16390</v>
      </c>
      <c r="D163" s="26"/>
      <c r="E163" s="26">
        <f t="shared" si="12"/>
        <v>162</v>
      </c>
      <c r="F163" s="26" t="str">
        <f t="shared" si="13"/>
        <v>E1_14_14_1</v>
      </c>
      <c r="G163" s="36" t="str">
        <f t="shared" si="14"/>
        <v>E1_14_14_1_kcat: 13.7</v>
      </c>
      <c r="H163" s="36" t="str">
        <f t="shared" si="15"/>
        <v>E1_14_14_1_km: 1</v>
      </c>
      <c r="I163" s="33" t="s">
        <v>6809</v>
      </c>
      <c r="J163" s="33" t="s">
        <v>17845</v>
      </c>
      <c r="K163" s="37" t="s">
        <v>6811</v>
      </c>
      <c r="L163" s="37" t="s">
        <v>19036</v>
      </c>
      <c r="M163" s="26" t="str">
        <f t="shared" si="16"/>
        <v>(${Variables:E1_14_14_1_kcat} * E1_14_14_1 * C07535 * C00005 * C00007 * C00080 ) / (${Variables:E1_14_14_1_km} + (E1_14_14_1 * C07535 * C00005 * C00007 * C00080 ))</v>
      </c>
      <c r="N163" s="5" t="str">
        <f t="shared" si="17"/>
        <v>r162: C07535 + C00005 + C00007 + C00080 -&gt; C14850 + C00006 + C00001 | (${Variables:E1_14_14_1_kcat} * E1_14_14_1 * C07535 * C00005 * C00007 * C00080 ) / (${Variables:E1_14_14_1_km} + (E1_14_14_1 * C07535 * C00005 * C00007 * C00080 ))</v>
      </c>
    </row>
    <row r="164" spans="1:14" ht="46.5">
      <c r="A164" s="26" t="s">
        <v>636</v>
      </c>
      <c r="B164" s="26" t="s">
        <v>10138</v>
      </c>
      <c r="C164" s="26" t="s">
        <v>16390</v>
      </c>
      <c r="D164" s="26"/>
      <c r="E164" s="26">
        <f t="shared" si="12"/>
        <v>163</v>
      </c>
      <c r="F164" s="26" t="str">
        <f t="shared" si="13"/>
        <v>E1_14_14_1</v>
      </c>
      <c r="G164" s="36" t="str">
        <f t="shared" si="14"/>
        <v>E1_14_14_1_kcat: 13.7</v>
      </c>
      <c r="H164" s="36" t="str">
        <f t="shared" si="15"/>
        <v>E1_14_14_1_km: 1</v>
      </c>
      <c r="I164" s="33" t="s">
        <v>6809</v>
      </c>
      <c r="J164" s="33" t="s">
        <v>17845</v>
      </c>
      <c r="K164" s="37" t="s">
        <v>6812</v>
      </c>
      <c r="L164" s="37" t="s">
        <v>19037</v>
      </c>
      <c r="M164" s="26" t="str">
        <f t="shared" si="16"/>
        <v>(${Variables:E1_14_14_1_kcat} * E1_14_14_1 * C07535 * C00005 * C00007 * C00080 ) / (${Variables:E1_14_14_1_km} + (E1_14_14_1 * C07535 * C00005 * C00007 * C00080 ))</v>
      </c>
      <c r="N164" s="5" t="str">
        <f t="shared" si="17"/>
        <v>r163: C07535 + C00005 + C00007 + C00080 -&gt; C14851 + C00006 + C00001 | (${Variables:E1_14_14_1_kcat} * E1_14_14_1 * C07535 * C00005 * C00007 * C00080 ) / (${Variables:E1_14_14_1_km} + (E1_14_14_1 * C07535 * C00005 * C00007 * C00080 ))</v>
      </c>
    </row>
    <row r="165" spans="1:14" ht="46.5">
      <c r="A165" s="26" t="s">
        <v>636</v>
      </c>
      <c r="B165" s="26" t="s">
        <v>10138</v>
      </c>
      <c r="C165" s="26" t="s">
        <v>16390</v>
      </c>
      <c r="D165" s="26"/>
      <c r="E165" s="26">
        <f t="shared" si="12"/>
        <v>164</v>
      </c>
      <c r="F165" s="26" t="str">
        <f t="shared" si="13"/>
        <v>E1_14_14_1</v>
      </c>
      <c r="G165" s="36" t="str">
        <f t="shared" si="14"/>
        <v>E1_14_14_1_kcat: 13.7</v>
      </c>
      <c r="H165" s="36" t="str">
        <f t="shared" si="15"/>
        <v>E1_14_14_1_km: 1</v>
      </c>
      <c r="I165" s="33" t="s">
        <v>6813</v>
      </c>
      <c r="J165" s="33" t="s">
        <v>17846</v>
      </c>
      <c r="K165" s="37" t="s">
        <v>6814</v>
      </c>
      <c r="L165" s="37" t="s">
        <v>19038</v>
      </c>
      <c r="M165" s="26" t="str">
        <f t="shared" si="16"/>
        <v>(${Variables:E1_14_14_1_kcat} * E1_14_14_1 * C14852 * C00005 * C00007 * C00080 ) / (${Variables:E1_14_14_1_km} + (E1_14_14_1 * C14852 * C00005 * C00007 * C00080 ))</v>
      </c>
      <c r="N165" s="5" t="str">
        <f t="shared" si="17"/>
        <v>r164: C14852 + C00005 + C00007 + C00080 -&gt; C14853 + C00006 + C00001 | (${Variables:E1_14_14_1_kcat} * E1_14_14_1 * C14852 * C00005 * C00007 * C00080 ) / (${Variables:E1_14_14_1_km} + (E1_14_14_1 * C14852 * C00005 * C00007 * C00080 ))</v>
      </c>
    </row>
    <row r="166" spans="1:14" ht="46.5">
      <c r="A166" s="26" t="s">
        <v>636</v>
      </c>
      <c r="B166" s="26" t="s">
        <v>10138</v>
      </c>
      <c r="C166" s="26" t="s">
        <v>16390</v>
      </c>
      <c r="D166" s="26"/>
      <c r="E166" s="26">
        <f t="shared" si="12"/>
        <v>165</v>
      </c>
      <c r="F166" s="26" t="str">
        <f t="shared" si="13"/>
        <v>E1_14_14_1</v>
      </c>
      <c r="G166" s="36" t="str">
        <f t="shared" si="14"/>
        <v>E1_14_14_1_kcat: 13.7</v>
      </c>
      <c r="H166" s="36" t="str">
        <f t="shared" si="15"/>
        <v>E1_14_14_1_km: 1</v>
      </c>
      <c r="I166" s="33" t="s">
        <v>6815</v>
      </c>
      <c r="J166" s="33" t="s">
        <v>17847</v>
      </c>
      <c r="K166" s="37" t="s">
        <v>6816</v>
      </c>
      <c r="L166" s="37" t="s">
        <v>19039</v>
      </c>
      <c r="M166" s="26" t="str">
        <f t="shared" si="16"/>
        <v>(${Variables:E1_14_14_1_kcat} * E1_14_14_1 * C14556 * C00005 * C00007 * C00080 ) / (${Variables:E1_14_14_1_km} + (E1_14_14_1 * C14556 * C00005 * C00007 * C00080 ))</v>
      </c>
      <c r="N166" s="5" t="str">
        <f t="shared" si="17"/>
        <v>r165: C14556 + C00005 + C00007 + C00080 -&gt; C14854 + C00006 + C00001 | (${Variables:E1_14_14_1_kcat} * E1_14_14_1 * C14556 * C00005 * C00007 * C00080 ) / (${Variables:E1_14_14_1_km} + (E1_14_14_1 * C14556 * C00005 * C00007 * C00080 ))</v>
      </c>
    </row>
    <row r="167" spans="1:14" ht="46.5">
      <c r="A167" s="26" t="s">
        <v>636</v>
      </c>
      <c r="B167" s="26" t="s">
        <v>10138</v>
      </c>
      <c r="C167" s="26" t="s">
        <v>16390</v>
      </c>
      <c r="D167" s="26"/>
      <c r="E167" s="26">
        <f t="shared" si="12"/>
        <v>166</v>
      </c>
      <c r="F167" s="26" t="str">
        <f t="shared" si="13"/>
        <v>E1_14_14_1</v>
      </c>
      <c r="G167" s="36" t="str">
        <f t="shared" si="14"/>
        <v>E1_14_14_1_kcat: 13.7</v>
      </c>
      <c r="H167" s="36" t="str">
        <f t="shared" si="15"/>
        <v>E1_14_14_1_km: 1</v>
      </c>
      <c r="I167" s="33" t="s">
        <v>6817</v>
      </c>
      <c r="J167" s="33" t="s">
        <v>17848</v>
      </c>
      <c r="K167" s="37" t="s">
        <v>6818</v>
      </c>
      <c r="L167" s="37" t="s">
        <v>19040</v>
      </c>
      <c r="M167" s="26" t="str">
        <f t="shared" si="16"/>
        <v>(${Variables:E1_14_14_1_kcat} * E1_14_14_1 * C06790 * C00005 * C00007 * C00080 ) / (${Variables:E1_14_14_1_km} + (E1_14_14_1 * C06790 * C00005 * C00007 * C00080 ))</v>
      </c>
      <c r="N167" s="5" t="str">
        <f t="shared" si="17"/>
        <v>r166: C06790 + C00005 + C00007 + C00080 -&gt; C11148 + C00006 + C00001 | (${Variables:E1_14_14_1_kcat} * E1_14_14_1 * C06790 * C00005 * C00007 * C00080 ) / (${Variables:E1_14_14_1_km} + (E1_14_14_1 * C06790 * C00005 * C00007 * C00080 ))</v>
      </c>
    </row>
    <row r="168" spans="1:14" ht="46.5">
      <c r="A168" s="26" t="s">
        <v>636</v>
      </c>
      <c r="B168" s="26" t="s">
        <v>10138</v>
      </c>
      <c r="C168" s="26" t="s">
        <v>16390</v>
      </c>
      <c r="D168" s="26"/>
      <c r="E168" s="26">
        <f t="shared" si="12"/>
        <v>167</v>
      </c>
      <c r="F168" s="26" t="str">
        <f t="shared" si="13"/>
        <v>E1_14_14_1</v>
      </c>
      <c r="G168" s="36" t="str">
        <f t="shared" si="14"/>
        <v>E1_14_14_1_kcat: 13.7</v>
      </c>
      <c r="H168" s="36" t="str">
        <f t="shared" si="15"/>
        <v>E1_14_14_1_km: 1</v>
      </c>
      <c r="I168" s="33" t="s">
        <v>6817</v>
      </c>
      <c r="J168" s="33" t="s">
        <v>17848</v>
      </c>
      <c r="K168" s="37" t="s">
        <v>6819</v>
      </c>
      <c r="L168" s="37" t="s">
        <v>19041</v>
      </c>
      <c r="M168" s="26" t="str">
        <f t="shared" si="16"/>
        <v>(${Variables:E1_14_14_1_kcat} * E1_14_14_1 * C06790 * C00005 * C00007 * C00080 ) / (${Variables:E1_14_14_1_km} + (E1_14_14_1 * C06790 * C00005 * C00007 * C00080 ))</v>
      </c>
      <c r="N168" s="5" t="str">
        <f t="shared" si="17"/>
        <v>r167: C06790 + C00005 + C00007 + C00080 -&gt; C14866 + C00006 + C00001 | (${Variables:E1_14_14_1_kcat} * E1_14_14_1 * C06790 * C00005 * C00007 * C00080 ) / (${Variables:E1_14_14_1_km} + (E1_14_14_1 * C06790 * C00005 * C00007 * C00080 ))</v>
      </c>
    </row>
    <row r="169" spans="1:14" ht="46.5">
      <c r="A169" s="26" t="s">
        <v>636</v>
      </c>
      <c r="B169" s="26" t="s">
        <v>10138</v>
      </c>
      <c r="C169" s="26" t="s">
        <v>16390</v>
      </c>
      <c r="D169" s="26"/>
      <c r="E169" s="26">
        <f t="shared" si="12"/>
        <v>168</v>
      </c>
      <c r="F169" s="26" t="str">
        <f t="shared" si="13"/>
        <v>E1_14_14_1</v>
      </c>
      <c r="G169" s="36" t="str">
        <f t="shared" si="14"/>
        <v>E1_14_14_1_kcat: 13.7</v>
      </c>
      <c r="H169" s="36" t="str">
        <f t="shared" si="15"/>
        <v>E1_14_14_1_km: 1</v>
      </c>
      <c r="I169" s="33" t="s">
        <v>6820</v>
      </c>
      <c r="J169" s="33" t="s">
        <v>17849</v>
      </c>
      <c r="K169" s="37" t="s">
        <v>6821</v>
      </c>
      <c r="L169" s="37" t="s">
        <v>19042</v>
      </c>
      <c r="M169" s="26" t="str">
        <f t="shared" si="16"/>
        <v>(${Variables:E1_14_14_1_kcat} * E1_14_14_1 * C07481 * C00005 * C00007 * C00080 ) / (${Variables:E1_14_14_1_km} + (E1_14_14_1 * C07481 * C00005 * C00007 * C00080 ))</v>
      </c>
      <c r="N169" s="5" t="str">
        <f t="shared" si="17"/>
        <v>r168: C07481 + C00005 + C00007 + C00080 -&gt; C13747 + C00006 + C00067 + C00001 | (${Variables:E1_14_14_1_kcat} * E1_14_14_1 * C07481 * C00005 * C00007 * C00080 ) / (${Variables:E1_14_14_1_km} + (E1_14_14_1 * C07481 * C00005 * C00007 * C00080 ))</v>
      </c>
    </row>
    <row r="170" spans="1:14" ht="46.5">
      <c r="A170" s="26" t="s">
        <v>636</v>
      </c>
      <c r="B170" s="26" t="s">
        <v>10138</v>
      </c>
      <c r="C170" s="26" t="s">
        <v>16390</v>
      </c>
      <c r="D170" s="26"/>
      <c r="E170" s="26">
        <f t="shared" si="12"/>
        <v>169</v>
      </c>
      <c r="F170" s="26" t="str">
        <f t="shared" si="13"/>
        <v>E1_14_14_1</v>
      </c>
      <c r="G170" s="36" t="str">
        <f t="shared" si="14"/>
        <v>E1_14_14_1_kcat: 13.7</v>
      </c>
      <c r="H170" s="36" t="str">
        <f t="shared" si="15"/>
        <v>E1_14_14_1_km: 1</v>
      </c>
      <c r="I170" s="33" t="s">
        <v>6822</v>
      </c>
      <c r="J170" s="33" t="s">
        <v>6822</v>
      </c>
      <c r="K170" s="37" t="s">
        <v>6823</v>
      </c>
      <c r="L170" s="37" t="s">
        <v>6823</v>
      </c>
      <c r="M170" s="26" t="str">
        <f t="shared" si="16"/>
        <v>(${Variables:E1_14_14_1_kcat} * E1_14_14_1 * C13747 ) / (${Variables:E1_14_14_1_km} + (E1_14_14_1 * C13747 ))</v>
      </c>
      <c r="N170" s="5" t="str">
        <f t="shared" si="17"/>
        <v>r169: C13747 -&gt; C16358 | (${Variables:E1_14_14_1_kcat} * E1_14_14_1 * C13747 ) / (${Variables:E1_14_14_1_km} + (E1_14_14_1 * C13747 ))</v>
      </c>
    </row>
    <row r="171" spans="1:14" ht="46.5">
      <c r="A171" s="26" t="s">
        <v>636</v>
      </c>
      <c r="B171" s="26" t="s">
        <v>10138</v>
      </c>
      <c r="C171" s="26" t="s">
        <v>16390</v>
      </c>
      <c r="D171" s="26"/>
      <c r="E171" s="26">
        <f t="shared" si="12"/>
        <v>170</v>
      </c>
      <c r="F171" s="26" t="str">
        <f t="shared" si="13"/>
        <v>E1_14_14_1</v>
      </c>
      <c r="G171" s="36" t="str">
        <f t="shared" si="14"/>
        <v>E1_14_14_1_kcat: 13.7</v>
      </c>
      <c r="H171" s="36" t="str">
        <f t="shared" si="15"/>
        <v>E1_14_14_1_km: 1</v>
      </c>
      <c r="I171" s="33" t="s">
        <v>6822</v>
      </c>
      <c r="J171" s="33" t="s">
        <v>6822</v>
      </c>
      <c r="K171" s="37" t="s">
        <v>6824</v>
      </c>
      <c r="L171" s="37" t="s">
        <v>6824</v>
      </c>
      <c r="M171" s="26" t="str">
        <f t="shared" si="16"/>
        <v>(${Variables:E1_14_14_1_kcat} * E1_14_14_1 * C13747 ) / (${Variables:E1_14_14_1_km} + (E1_14_14_1 * C13747 ))</v>
      </c>
      <c r="N171" s="5" t="str">
        <f t="shared" si="17"/>
        <v>r170: C13747 -&gt; C16356 | (${Variables:E1_14_14_1_kcat} * E1_14_14_1 * C13747 ) / (${Variables:E1_14_14_1_km} + (E1_14_14_1 * C13747 ))</v>
      </c>
    </row>
    <row r="172" spans="1:14" ht="46.5">
      <c r="A172" s="26" t="s">
        <v>636</v>
      </c>
      <c r="B172" s="26" t="s">
        <v>10138</v>
      </c>
      <c r="C172" s="26" t="s">
        <v>16390</v>
      </c>
      <c r="D172" s="26"/>
      <c r="E172" s="26">
        <f t="shared" si="12"/>
        <v>171</v>
      </c>
      <c r="F172" s="26" t="str">
        <f t="shared" si="13"/>
        <v>E1_14_14_1</v>
      </c>
      <c r="G172" s="36" t="str">
        <f t="shared" si="14"/>
        <v>E1_14_14_1_kcat: 13.7</v>
      </c>
      <c r="H172" s="36" t="str">
        <f t="shared" si="15"/>
        <v>E1_14_14_1_km: 1</v>
      </c>
      <c r="I172" s="33" t="s">
        <v>6825</v>
      </c>
      <c r="J172" s="33" t="s">
        <v>17850</v>
      </c>
      <c r="K172" s="37" t="s">
        <v>6826</v>
      </c>
      <c r="L172" s="37" t="s">
        <v>19043</v>
      </c>
      <c r="M172" s="26" t="str">
        <f t="shared" si="16"/>
        <v>(${Variables:E1_14_14_1_kcat} * E1_14_14_1 * C01516 * C03024 * C00007 ) / (${Variables:E1_14_14_1_km} + (E1_14_14_1 * C01516 * C03024 * C00007 ))</v>
      </c>
      <c r="N172" s="5" t="str">
        <f t="shared" si="17"/>
        <v>r171: C01516 + C03024 + C00007 -&gt; C11785 + C00067 + C03161 + C00001 | (${Variables:E1_14_14_1_kcat} * E1_14_14_1 * C01516 * C03024 * C00007 ) / (${Variables:E1_14_14_1_km} + (E1_14_14_1 * C01516 * C03024 * C00007 ))</v>
      </c>
    </row>
    <row r="173" spans="1:14" ht="46.5">
      <c r="A173" s="26" t="s">
        <v>636</v>
      </c>
      <c r="B173" s="26" t="s">
        <v>10138</v>
      </c>
      <c r="C173" s="26" t="s">
        <v>16390</v>
      </c>
      <c r="D173" s="26"/>
      <c r="E173" s="26">
        <f t="shared" si="12"/>
        <v>172</v>
      </c>
      <c r="F173" s="26" t="str">
        <f t="shared" si="13"/>
        <v>E1_14_14_1</v>
      </c>
      <c r="G173" s="36" t="str">
        <f t="shared" si="14"/>
        <v>E1_14_14_1_kcat: 13.7</v>
      </c>
      <c r="H173" s="36" t="str">
        <f t="shared" si="15"/>
        <v>E1_14_14_1_km: 1</v>
      </c>
      <c r="I173" s="33" t="s">
        <v>6827</v>
      </c>
      <c r="J173" s="33" t="s">
        <v>17851</v>
      </c>
      <c r="K173" s="37" t="s">
        <v>6828</v>
      </c>
      <c r="L173" s="37" t="s">
        <v>19044</v>
      </c>
      <c r="M173" s="26" t="str">
        <f t="shared" si="16"/>
        <v>(${Variables:E1_14_14_1_kcat} * E1_14_14_1 * C07108 * C00005 * C00007 * C00080 ) / (${Variables:E1_14_14_1_km} + (E1_14_14_1 * C07108 * C00005 * C00007 * C00080 ))</v>
      </c>
      <c r="N173" s="5" t="str">
        <f t="shared" si="17"/>
        <v>r172: C07108 + C00005 + C00007 + C00080 -&gt; C05011 + C00006 + C00001 | (${Variables:E1_14_14_1_kcat} * E1_14_14_1 * C07108 * C00005 * C00007 * C00080 ) / (${Variables:E1_14_14_1_km} + (E1_14_14_1 * C07108 * C00005 * C00007 * C00080 ))</v>
      </c>
    </row>
    <row r="174" spans="1:14" ht="46.5">
      <c r="A174" s="26" t="s">
        <v>636</v>
      </c>
      <c r="B174" s="26" t="s">
        <v>10138</v>
      </c>
      <c r="C174" s="26" t="s">
        <v>16390</v>
      </c>
      <c r="D174" s="26"/>
      <c r="E174" s="26">
        <f t="shared" si="12"/>
        <v>173</v>
      </c>
      <c r="F174" s="26" t="str">
        <f t="shared" si="13"/>
        <v>E1_14_14_1</v>
      </c>
      <c r="G174" s="36" t="str">
        <f t="shared" si="14"/>
        <v>E1_14_14_1_kcat: 13.7</v>
      </c>
      <c r="H174" s="36" t="str">
        <f t="shared" si="15"/>
        <v>E1_14_14_1_km: 1</v>
      </c>
      <c r="I174" s="33" t="s">
        <v>6829</v>
      </c>
      <c r="J174" s="33" t="s">
        <v>17852</v>
      </c>
      <c r="K174" s="37" t="s">
        <v>6830</v>
      </c>
      <c r="L174" s="37" t="s">
        <v>19045</v>
      </c>
      <c r="M174" s="26" t="str">
        <f t="shared" si="16"/>
        <v>(${Variables:E1_14_14_1_kcat} * E1_14_14_1 * C16546 * C00005 * C00007 * C00080 ) / (${Variables:E1_14_14_1_km} + (E1_14_14_1 * C16546 * C00005 * C00007 * C00080 ))</v>
      </c>
      <c r="N174" s="5" t="str">
        <f t="shared" si="17"/>
        <v>r173: C16546 + C00005 + C00007 + C00080 -&gt; C16547 + C00006 + C00001 | (${Variables:E1_14_14_1_kcat} * E1_14_14_1 * C16546 * C00005 * C00007 * C00080 ) / (${Variables:E1_14_14_1_km} + (E1_14_14_1 * C16546 * C00005 * C00007 * C00080 ))</v>
      </c>
    </row>
    <row r="175" spans="1:14" ht="46.5">
      <c r="A175" s="26" t="s">
        <v>636</v>
      </c>
      <c r="B175" s="26" t="s">
        <v>10138</v>
      </c>
      <c r="C175" s="26" t="s">
        <v>16390</v>
      </c>
      <c r="D175" s="26"/>
      <c r="E175" s="26">
        <f t="shared" si="12"/>
        <v>174</v>
      </c>
      <c r="F175" s="26" t="str">
        <f t="shared" si="13"/>
        <v>E1_14_14_1</v>
      </c>
      <c r="G175" s="36" t="str">
        <f t="shared" si="14"/>
        <v>E1_14_14_1_kcat: 13.7</v>
      </c>
      <c r="H175" s="36" t="str">
        <f t="shared" si="15"/>
        <v>E1_14_14_1_km: 1</v>
      </c>
      <c r="I175" s="33" t="s">
        <v>6831</v>
      </c>
      <c r="J175" s="33" t="s">
        <v>6831</v>
      </c>
      <c r="K175" s="37" t="s">
        <v>6832</v>
      </c>
      <c r="L175" s="37" t="s">
        <v>19046</v>
      </c>
      <c r="M175" s="26" t="str">
        <f t="shared" si="16"/>
        <v>(${Variables:E1_14_14_1_kcat} * E1_14_14_1 * C07047 ) / (${Variables:E1_14_14_1_km} + (E1_14_14_1 * C07047 ))</v>
      </c>
      <c r="N175" s="5" t="str">
        <f t="shared" si="17"/>
        <v>r174: C07047 -&gt; C16550 + C06754 | (${Variables:E1_14_14_1_kcat} * E1_14_14_1 * C07047 ) / (${Variables:E1_14_14_1_km} + (E1_14_14_1 * C07047 ))</v>
      </c>
    </row>
    <row r="176" spans="1:14" ht="46.5">
      <c r="A176" s="26" t="s">
        <v>636</v>
      </c>
      <c r="B176" s="26" t="s">
        <v>10138</v>
      </c>
      <c r="C176" s="26" t="s">
        <v>16390</v>
      </c>
      <c r="D176" s="26"/>
      <c r="E176" s="26">
        <f t="shared" si="12"/>
        <v>175</v>
      </c>
      <c r="F176" s="26" t="str">
        <f t="shared" si="13"/>
        <v>E1_14_14_1</v>
      </c>
      <c r="G176" s="36" t="str">
        <f t="shared" si="14"/>
        <v>E1_14_14_1_kcat: 13.7</v>
      </c>
      <c r="H176" s="36" t="str">
        <f t="shared" si="15"/>
        <v>E1_14_14_1_km: 1</v>
      </c>
      <c r="I176" s="33" t="s">
        <v>6831</v>
      </c>
      <c r="J176" s="33" t="s">
        <v>6831</v>
      </c>
      <c r="K176" s="37" t="s">
        <v>6833</v>
      </c>
      <c r="L176" s="37" t="s">
        <v>19047</v>
      </c>
      <c r="M176" s="26" t="str">
        <f t="shared" si="16"/>
        <v>(${Variables:E1_14_14_1_kcat} * E1_14_14_1 * C07047 ) / (${Variables:E1_14_14_1_km} + (E1_14_14_1 * C07047 ))</v>
      </c>
      <c r="N176" s="5" t="str">
        <f t="shared" si="17"/>
        <v>r175: C07047 -&gt; C16555 + C06754 | (${Variables:E1_14_14_1_kcat} * E1_14_14_1 * C07047 ) / (${Variables:E1_14_14_1_km} + (E1_14_14_1 * C07047 ))</v>
      </c>
    </row>
    <row r="177" spans="1:14" ht="46.5">
      <c r="A177" s="26" t="s">
        <v>636</v>
      </c>
      <c r="B177" s="26" t="s">
        <v>10138</v>
      </c>
      <c r="C177" s="26" t="s">
        <v>16390</v>
      </c>
      <c r="D177" s="26"/>
      <c r="E177" s="26">
        <f t="shared" si="12"/>
        <v>176</v>
      </c>
      <c r="F177" s="26" t="str">
        <f t="shared" si="13"/>
        <v>E1_14_14_1</v>
      </c>
      <c r="G177" s="36" t="str">
        <f t="shared" si="14"/>
        <v>E1_14_14_1_kcat: 13.7</v>
      </c>
      <c r="H177" s="36" t="str">
        <f t="shared" si="15"/>
        <v>E1_14_14_1_km: 1</v>
      </c>
      <c r="I177" s="33" t="s">
        <v>6834</v>
      </c>
      <c r="J177" s="33" t="s">
        <v>6834</v>
      </c>
      <c r="K177" s="37" t="s">
        <v>6835</v>
      </c>
      <c r="L177" s="37" t="s">
        <v>6835</v>
      </c>
      <c r="M177" s="26" t="str">
        <f t="shared" si="16"/>
        <v>(${Variables:E1_14_14_1_kcat} * E1_14_14_1 * C07073 ) / (${Variables:E1_14_14_1_km} + (E1_14_14_1 * C07073 ))</v>
      </c>
      <c r="N177" s="5" t="str">
        <f t="shared" si="17"/>
        <v>r176: C07073 -&gt; C16561 | (${Variables:E1_14_14_1_kcat} * E1_14_14_1 * C07073 ) / (${Variables:E1_14_14_1_km} + (E1_14_14_1 * C07073 ))</v>
      </c>
    </row>
    <row r="178" spans="1:14" ht="46.5">
      <c r="A178" s="26" t="s">
        <v>636</v>
      </c>
      <c r="B178" s="26" t="s">
        <v>10138</v>
      </c>
      <c r="C178" s="26" t="s">
        <v>16390</v>
      </c>
      <c r="D178" s="26"/>
      <c r="E178" s="26">
        <f t="shared" si="12"/>
        <v>177</v>
      </c>
      <c r="F178" s="26" t="str">
        <f t="shared" si="13"/>
        <v>E1_14_14_1</v>
      </c>
      <c r="G178" s="36" t="str">
        <f t="shared" si="14"/>
        <v>E1_14_14_1_kcat: 13.7</v>
      </c>
      <c r="H178" s="36" t="str">
        <f t="shared" si="15"/>
        <v>E1_14_14_1_km: 1</v>
      </c>
      <c r="I178" s="33" t="s">
        <v>6836</v>
      </c>
      <c r="J178" s="33" t="s">
        <v>17853</v>
      </c>
      <c r="K178" s="37" t="s">
        <v>6837</v>
      </c>
      <c r="L178" s="37" t="s">
        <v>19048</v>
      </c>
      <c r="M178" s="26" t="str">
        <f t="shared" si="16"/>
        <v>(${Variables:E1_14_14_1_kcat} * E1_14_14_1 * C07073 * C00005 * C00007 * C00080 ) / (${Variables:E1_14_14_1_km} + (E1_14_14_1 * C07073 * C00005 * C00007 * C00080 ))</v>
      </c>
      <c r="N178" s="5" t="str">
        <f t="shared" si="17"/>
        <v>r177: C07073 + C00005 + C00007 + C00080 -&gt; C16560 + C00006 + C00001 | (${Variables:E1_14_14_1_kcat} * E1_14_14_1 * C07073 * C00005 * C00007 * C00080 ) / (${Variables:E1_14_14_1_km} + (E1_14_14_1 * C07073 * C00005 * C00007 * C00080 ))</v>
      </c>
    </row>
    <row r="179" spans="1:14" ht="46.5">
      <c r="A179" s="26" t="s">
        <v>636</v>
      </c>
      <c r="B179" s="26" t="s">
        <v>10138</v>
      </c>
      <c r="C179" s="26" t="s">
        <v>16390</v>
      </c>
      <c r="D179" s="26"/>
      <c r="E179" s="26">
        <f t="shared" si="12"/>
        <v>178</v>
      </c>
      <c r="F179" s="26" t="str">
        <f t="shared" si="13"/>
        <v>E1_14_14_1</v>
      </c>
      <c r="G179" s="36" t="str">
        <f t="shared" si="14"/>
        <v>E1_14_14_1_kcat: 13.7</v>
      </c>
      <c r="H179" s="36" t="str">
        <f t="shared" si="15"/>
        <v>E1_14_14_1_km: 1</v>
      </c>
      <c r="I179" s="33" t="s">
        <v>6838</v>
      </c>
      <c r="J179" s="33" t="s">
        <v>17854</v>
      </c>
      <c r="K179" s="37" t="s">
        <v>6839</v>
      </c>
      <c r="L179" s="37" t="s">
        <v>19049</v>
      </c>
      <c r="M179" s="26" t="str">
        <f t="shared" si="16"/>
        <v>(${Variables:E1_14_14_1_kcat} * E1_14_14_1 * C06868 * C00005 * C00080 * C00007 ) / (${Variables:E1_14_14_1_km} + (E1_14_14_1 * C06868 * C00005 * C00080 * C00007 ))</v>
      </c>
      <c r="N179" s="5" t="str">
        <f t="shared" si="17"/>
        <v>r178: C06868 + C00005 + C00080 + C00007 -&gt; C07496 + C00006 + C00001 | (${Variables:E1_14_14_1_kcat} * E1_14_14_1 * C06868 * C00005 * C00080 * C00007 ) / (${Variables:E1_14_14_1_km} + (E1_14_14_1 * C06868 * C00005 * C00080 * C00007 ))</v>
      </c>
    </row>
    <row r="180" spans="1:14" ht="46.5">
      <c r="A180" s="26" t="s">
        <v>636</v>
      </c>
      <c r="B180" s="26" t="s">
        <v>10138</v>
      </c>
      <c r="C180" s="26" t="s">
        <v>16390</v>
      </c>
      <c r="D180" s="26"/>
      <c r="E180" s="26">
        <f t="shared" si="12"/>
        <v>179</v>
      </c>
      <c r="F180" s="26" t="str">
        <f t="shared" si="13"/>
        <v>E1_14_14_1</v>
      </c>
      <c r="G180" s="36" t="str">
        <f t="shared" si="14"/>
        <v>E1_14_14_1_kcat: 13.7</v>
      </c>
      <c r="H180" s="36" t="str">
        <f t="shared" si="15"/>
        <v>E1_14_14_1_km: 1</v>
      </c>
      <c r="I180" s="33" t="s">
        <v>6840</v>
      </c>
      <c r="J180" s="33" t="s">
        <v>6840</v>
      </c>
      <c r="K180" s="37" t="s">
        <v>6841</v>
      </c>
      <c r="L180" s="37" t="s">
        <v>6841</v>
      </c>
      <c r="M180" s="26" t="str">
        <f t="shared" si="16"/>
        <v>(${Variables:E1_14_14_1_kcat} * E1_14_14_1 * C07572 ) / (${Variables:E1_14_14_1_km} + (E1_14_14_1 * C07572 ))</v>
      </c>
      <c r="N180" s="5" t="str">
        <f t="shared" si="17"/>
        <v>r179: C07572 -&gt; C16608 | (${Variables:E1_14_14_1_kcat} * E1_14_14_1 * C07572 ) / (${Variables:E1_14_14_1_km} + (E1_14_14_1 * C07572 ))</v>
      </c>
    </row>
    <row r="181" spans="1:14" ht="46.5">
      <c r="A181" s="26" t="s">
        <v>636</v>
      </c>
      <c r="B181" s="26" t="s">
        <v>10138</v>
      </c>
      <c r="C181" s="26" t="s">
        <v>16390</v>
      </c>
      <c r="D181" s="26"/>
      <c r="E181" s="26">
        <f t="shared" si="12"/>
        <v>180</v>
      </c>
      <c r="F181" s="26" t="str">
        <f t="shared" si="13"/>
        <v>E1_14_14_1</v>
      </c>
      <c r="G181" s="36" t="str">
        <f t="shared" si="14"/>
        <v>E1_14_14_1_kcat: 13.7</v>
      </c>
      <c r="H181" s="36" t="str">
        <f t="shared" si="15"/>
        <v>E1_14_14_1_km: 1</v>
      </c>
      <c r="I181" s="33" t="s">
        <v>6840</v>
      </c>
      <c r="J181" s="33" t="s">
        <v>6840</v>
      </c>
      <c r="K181" s="37" t="s">
        <v>6842</v>
      </c>
      <c r="L181" s="37" t="s">
        <v>6842</v>
      </c>
      <c r="M181" s="26" t="str">
        <f t="shared" si="16"/>
        <v>(${Variables:E1_14_14_1_kcat} * E1_14_14_1 * C07572 ) / (${Variables:E1_14_14_1_km} + (E1_14_14_1 * C07572 ))</v>
      </c>
      <c r="N181" s="5" t="str">
        <f t="shared" si="17"/>
        <v>r180: C07572 -&gt; C16607 | (${Variables:E1_14_14_1_kcat} * E1_14_14_1 * C07572 ) / (${Variables:E1_14_14_1_km} + (E1_14_14_1 * C07572 ))</v>
      </c>
    </row>
    <row r="182" spans="1:14" ht="46.5">
      <c r="A182" s="26" t="s">
        <v>636</v>
      </c>
      <c r="B182" s="26" t="s">
        <v>10138</v>
      </c>
      <c r="C182" s="26" t="s">
        <v>16390</v>
      </c>
      <c r="D182" s="26"/>
      <c r="E182" s="26">
        <f t="shared" si="12"/>
        <v>181</v>
      </c>
      <c r="F182" s="26" t="str">
        <f t="shared" si="13"/>
        <v>E1_14_14_1</v>
      </c>
      <c r="G182" s="36" t="str">
        <f t="shared" si="14"/>
        <v>E1_14_14_1_kcat: 13.7</v>
      </c>
      <c r="H182" s="36" t="str">
        <f t="shared" si="15"/>
        <v>E1_14_14_1_km: 1</v>
      </c>
      <c r="I182" s="33" t="s">
        <v>6843</v>
      </c>
      <c r="J182" s="33" t="s">
        <v>6843</v>
      </c>
      <c r="K182" s="37" t="s">
        <v>6844</v>
      </c>
      <c r="L182" s="37" t="s">
        <v>6844</v>
      </c>
      <c r="M182" s="26" t="str">
        <f t="shared" si="16"/>
        <v>(${Variables:E1_14_14_1_kcat} * E1_14_14_1 * C16608 ) / (${Variables:E1_14_14_1_km} + (E1_14_14_1 * C16608 ))</v>
      </c>
      <c r="N182" s="5" t="str">
        <f t="shared" si="17"/>
        <v>r181: C16608 -&gt; C16609 | (${Variables:E1_14_14_1_kcat} * E1_14_14_1 * C16608 ) / (${Variables:E1_14_14_1_km} + (E1_14_14_1 * C16608 ))</v>
      </c>
    </row>
    <row r="183" spans="1:14" ht="46.5">
      <c r="A183" s="26" t="s">
        <v>636</v>
      </c>
      <c r="B183" s="26" t="s">
        <v>10138</v>
      </c>
      <c r="C183" s="26" t="s">
        <v>16390</v>
      </c>
      <c r="D183" s="26"/>
      <c r="E183" s="26">
        <f t="shared" si="12"/>
        <v>182</v>
      </c>
      <c r="F183" s="26" t="str">
        <f t="shared" si="13"/>
        <v>E1_14_14_1</v>
      </c>
      <c r="G183" s="36" t="str">
        <f t="shared" si="14"/>
        <v>E1_14_14_1_kcat: 13.7</v>
      </c>
      <c r="H183" s="36" t="str">
        <f t="shared" si="15"/>
        <v>E1_14_14_1_km: 1</v>
      </c>
      <c r="I183" s="33" t="s">
        <v>6845</v>
      </c>
      <c r="J183" s="33" t="s">
        <v>17855</v>
      </c>
      <c r="K183" s="37" t="s">
        <v>6846</v>
      </c>
      <c r="L183" s="37" t="s">
        <v>19050</v>
      </c>
      <c r="M183" s="26" t="str">
        <f t="shared" si="16"/>
        <v>(${Variables:E1_14_14_1_kcat} * E1_14_14_1 * C00777 * C03024 * C00007 ) / (${Variables:E1_14_14_1_km} + (E1_14_14_1 * C00777 * C03024 * C00007 ))</v>
      </c>
      <c r="N183" s="5" t="str">
        <f t="shared" si="17"/>
        <v>r182: C00777 + C03024 + C00007 -&gt; C16679 + C03161 + C00001 | (${Variables:E1_14_14_1_kcat} * E1_14_14_1 * C00777 * C03024 * C00007 ) / (${Variables:E1_14_14_1_km} + (E1_14_14_1 * C00777 * C03024 * C00007 ))</v>
      </c>
    </row>
    <row r="184" spans="1:14" ht="46.5">
      <c r="A184" s="26" t="s">
        <v>636</v>
      </c>
      <c r="B184" s="26" t="s">
        <v>10138</v>
      </c>
      <c r="C184" s="26" t="s">
        <v>16390</v>
      </c>
      <c r="D184" s="26"/>
      <c r="E184" s="26">
        <f t="shared" si="12"/>
        <v>183</v>
      </c>
      <c r="F184" s="26" t="str">
        <f t="shared" si="13"/>
        <v>E1_14_14_1</v>
      </c>
      <c r="G184" s="36" t="str">
        <f t="shared" si="14"/>
        <v>E1_14_14_1_kcat: 13.7</v>
      </c>
      <c r="H184" s="36" t="str">
        <f t="shared" si="15"/>
        <v>E1_14_14_1_km: 1</v>
      </c>
      <c r="I184" s="33" t="s">
        <v>6847</v>
      </c>
      <c r="J184" s="33" t="s">
        <v>17856</v>
      </c>
      <c r="K184" s="37" t="s">
        <v>6848</v>
      </c>
      <c r="L184" s="37" t="s">
        <v>19051</v>
      </c>
      <c r="M184" s="26" t="str">
        <f t="shared" si="16"/>
        <v>(${Variables:E1_14_14_1_kcat} * E1_14_14_1 * C00777 * C00005 * C00080 * C00007 ) / (${Variables:E1_14_14_1_km} + (E1_14_14_1 * C00777 * C00005 * C00080 * C00007 ))</v>
      </c>
      <c r="N184" s="5" t="str">
        <f t="shared" si="17"/>
        <v>r183: C00777 + C00005 + C00080 + C00007 -&gt; C16680 + C00006 + C00001 | (${Variables:E1_14_14_1_kcat} * E1_14_14_1 * C00777 * C00005 * C00080 * C00007 ) / (${Variables:E1_14_14_1_km} + (E1_14_14_1 * C00777 * C00005 * C00080 * C00007 ))</v>
      </c>
    </row>
    <row r="185" spans="1:14" ht="46.5">
      <c r="A185" s="26" t="s">
        <v>636</v>
      </c>
      <c r="B185" s="26" t="s">
        <v>10138</v>
      </c>
      <c r="C185" s="26" t="s">
        <v>16390</v>
      </c>
      <c r="D185" s="26" t="s">
        <v>17695</v>
      </c>
      <c r="E185" s="26">
        <f t="shared" si="12"/>
        <v>184</v>
      </c>
      <c r="F185" s="26" t="str">
        <f t="shared" si="13"/>
        <v>E1_14_14_1</v>
      </c>
      <c r="G185" s="36" t="str">
        <f t="shared" si="14"/>
        <v>E1_14_14_1_kcat: 13.7</v>
      </c>
      <c r="H185" s="36" t="str">
        <f t="shared" si="15"/>
        <v>E1_14_14_1_km: 1</v>
      </c>
      <c r="I185" s="33" t="s">
        <v>6845</v>
      </c>
      <c r="J185" s="33" t="s">
        <v>17855</v>
      </c>
      <c r="K185" s="37" t="s">
        <v>6849</v>
      </c>
      <c r="L185" s="37" t="s">
        <v>19052</v>
      </c>
      <c r="M185" s="26" t="str">
        <f t="shared" si="16"/>
        <v>(${Variables:E1_14_14_1_kcat} * E1_14_14_1 * C00777 * C03024 * C00007 ) / (${Variables:E1_14_14_1_km} + (E1_14_14_1 * C00777 * C03024 * C00007 ))</v>
      </c>
      <c r="N185" s="5" t="str">
        <f t="shared" si="17"/>
        <v>r184: C00777 + C03024 + C00007 -&gt; C16677 + C03161 + C00001 | (${Variables:E1_14_14_1_kcat} * E1_14_14_1 * C00777 * C03024 * C00007 ) / (${Variables:E1_14_14_1_km} + (E1_14_14_1 * C00777 * C03024 * C00007 ))</v>
      </c>
    </row>
    <row r="186" spans="1:14" ht="46.5">
      <c r="A186" s="26" t="s">
        <v>636</v>
      </c>
      <c r="B186" s="26" t="s">
        <v>10138</v>
      </c>
      <c r="C186" s="26" t="s">
        <v>16390</v>
      </c>
      <c r="D186" s="26"/>
      <c r="E186" s="26">
        <f t="shared" si="12"/>
        <v>185</v>
      </c>
      <c r="F186" s="26" t="str">
        <f t="shared" si="13"/>
        <v>E1_14_14_1</v>
      </c>
      <c r="G186" s="36" t="str">
        <f t="shared" si="14"/>
        <v>E1_14_14_1_kcat: 13.7</v>
      </c>
      <c r="H186" s="36" t="str">
        <f t="shared" si="15"/>
        <v>E1_14_14_1_km: 1</v>
      </c>
      <c r="I186" s="33" t="s">
        <v>6850</v>
      </c>
      <c r="J186" s="33" t="s">
        <v>17857</v>
      </c>
      <c r="K186" s="37" t="s">
        <v>6851</v>
      </c>
      <c r="L186" s="37" t="s">
        <v>19053</v>
      </c>
      <c r="M186" s="26" t="str">
        <f t="shared" si="16"/>
        <v>(${Variables:E1_14_14_1_kcat} * E1_14_14_1 * C06800 * C00007 * C00005 * C00080 ) / (${Variables:E1_14_14_1_km} + (E1_14_14_1 * C06800 * C00007 * C00005 * C00080 ))</v>
      </c>
      <c r="N186" s="5" t="str">
        <f t="shared" si="17"/>
        <v>r185: C06800 + C00007 + C00005 + C00080 -&gt; C19585 + C00001 + C00006 | (${Variables:E1_14_14_1_kcat} * E1_14_14_1 * C06800 * C00007 * C00005 * C00080 ) / (${Variables:E1_14_14_1_km} + (E1_14_14_1 * C06800 * C00007 * C00005 * C00080 ))</v>
      </c>
    </row>
    <row r="187" spans="1:14" ht="46.5">
      <c r="A187" s="26" t="s">
        <v>636</v>
      </c>
      <c r="B187" s="26" t="s">
        <v>10138</v>
      </c>
      <c r="C187" s="26" t="s">
        <v>16390</v>
      </c>
      <c r="D187" s="26"/>
      <c r="E187" s="26">
        <f t="shared" si="12"/>
        <v>186</v>
      </c>
      <c r="F187" s="26" t="str">
        <f t="shared" si="13"/>
        <v>E1_14_14_1</v>
      </c>
      <c r="G187" s="36" t="str">
        <f t="shared" si="14"/>
        <v>E1_14_14_1_kcat: 13.7</v>
      </c>
      <c r="H187" s="36" t="str">
        <f t="shared" si="15"/>
        <v>E1_14_14_1_km: 1</v>
      </c>
      <c r="I187" s="33" t="s">
        <v>6850</v>
      </c>
      <c r="J187" s="33" t="s">
        <v>17857</v>
      </c>
      <c r="K187" s="37" t="s">
        <v>6852</v>
      </c>
      <c r="L187" s="37" t="s">
        <v>19054</v>
      </c>
      <c r="M187" s="26" t="str">
        <f t="shared" si="16"/>
        <v>(${Variables:E1_14_14_1_kcat} * E1_14_14_1 * C06800 * C00007 * C00005 * C00080 ) / (${Variables:E1_14_14_1_km} + (E1_14_14_1 * C06800 * C00007 * C00005 * C00080 ))</v>
      </c>
      <c r="N187" s="5" t="str">
        <f t="shared" si="17"/>
        <v>r186: C06800 + C00007 + C00005 + C00080 -&gt; C16756 + C00001 + C00006 | (${Variables:E1_14_14_1_kcat} * E1_14_14_1 * C06800 * C00007 * C00005 * C00080 ) / (${Variables:E1_14_14_1_km} + (E1_14_14_1 * C06800 * C00007 * C00005 * C00080 ))</v>
      </c>
    </row>
    <row r="188" spans="1:14" ht="46.5">
      <c r="A188" s="26" t="s">
        <v>636</v>
      </c>
      <c r="B188" s="26" t="s">
        <v>10138</v>
      </c>
      <c r="C188" s="26" t="s">
        <v>16390</v>
      </c>
      <c r="D188" s="26"/>
      <c r="E188" s="26">
        <f t="shared" si="12"/>
        <v>187</v>
      </c>
      <c r="F188" s="26" t="str">
        <f t="shared" si="13"/>
        <v>E1_14_14_1</v>
      </c>
      <c r="G188" s="36" t="str">
        <f t="shared" si="14"/>
        <v>E1_14_14_1_kcat: 13.7</v>
      </c>
      <c r="H188" s="36" t="str">
        <f t="shared" si="15"/>
        <v>E1_14_14_1_km: 1</v>
      </c>
      <c r="I188" s="33" t="s">
        <v>6853</v>
      </c>
      <c r="J188" s="33" t="s">
        <v>17858</v>
      </c>
      <c r="K188" s="37" t="s">
        <v>6854</v>
      </c>
      <c r="L188" s="37" t="s">
        <v>19055</v>
      </c>
      <c r="M188" s="26" t="str">
        <f t="shared" si="16"/>
        <v>(${Variables:E1_14_14_1_kcat} * E1_14_14_1 * C16756 * C00007 * C00005 * C00080 ) / (${Variables:E1_14_14_1_km} + (E1_14_14_1 * C16756 * C00007 * C00005 * C00080 ))</v>
      </c>
      <c r="N188" s="5" t="str">
        <f t="shared" si="17"/>
        <v>r187: C16756 + C00007 + C00005 + C00080 -&gt; C19594 + C00001 + C00006 | (${Variables:E1_14_14_1_kcat} * E1_14_14_1 * C16756 * C00007 * C00005 * C00080 ) / (${Variables:E1_14_14_1_km} + (E1_14_14_1 * C16756 * C00007 * C00005 * C00080 ))</v>
      </c>
    </row>
    <row r="189" spans="1:14" ht="46.5">
      <c r="A189" s="26" t="s">
        <v>636</v>
      </c>
      <c r="B189" s="26" t="s">
        <v>10138</v>
      </c>
      <c r="C189" s="26" t="s">
        <v>16390</v>
      </c>
      <c r="D189" s="26"/>
      <c r="E189" s="26">
        <f t="shared" si="12"/>
        <v>188</v>
      </c>
      <c r="F189" s="26" t="str">
        <f t="shared" si="13"/>
        <v>E1_14_14_1</v>
      </c>
      <c r="G189" s="36" t="str">
        <f t="shared" si="14"/>
        <v>E1_14_14_1_kcat: 13.7</v>
      </c>
      <c r="H189" s="36" t="str">
        <f t="shared" si="15"/>
        <v>E1_14_14_1_km: 1</v>
      </c>
      <c r="I189" s="33" t="s">
        <v>6850</v>
      </c>
      <c r="J189" s="33" t="s">
        <v>17857</v>
      </c>
      <c r="K189" s="37" t="s">
        <v>6855</v>
      </c>
      <c r="L189" s="37" t="s">
        <v>19056</v>
      </c>
      <c r="M189" s="26" t="str">
        <f t="shared" si="16"/>
        <v>(${Variables:E1_14_14_1_kcat} * E1_14_14_1 * C06800 * C00007 * C00005 * C00080 ) / (${Variables:E1_14_14_1_km} + (E1_14_14_1 * C06800 * C00007 * C00005 * C00080 ))</v>
      </c>
      <c r="N189" s="5" t="str">
        <f t="shared" si="17"/>
        <v>r188: C06800 + C00007 + C00005 + C00080 -&gt; C19595 + C00001 + C00006 | (${Variables:E1_14_14_1_kcat} * E1_14_14_1 * C06800 * C00007 * C00005 * C00080 ) / (${Variables:E1_14_14_1_km} + (E1_14_14_1 * C06800 * C00007 * C00005 * C00080 ))</v>
      </c>
    </row>
    <row r="190" spans="1:14" ht="46.5">
      <c r="A190" s="26" t="s">
        <v>636</v>
      </c>
      <c r="B190" s="26" t="s">
        <v>10138</v>
      </c>
      <c r="C190" s="26" t="s">
        <v>16390</v>
      </c>
      <c r="D190" s="26"/>
      <c r="E190" s="26">
        <f t="shared" si="12"/>
        <v>189</v>
      </c>
      <c r="F190" s="26" t="str">
        <f t="shared" si="13"/>
        <v>E1_14_14_1</v>
      </c>
      <c r="G190" s="36" t="str">
        <f t="shared" si="14"/>
        <v>E1_14_14_1_kcat: 13.7</v>
      </c>
      <c r="H190" s="36" t="str">
        <f t="shared" si="15"/>
        <v>E1_14_14_1_km: 1</v>
      </c>
      <c r="I190" s="33" t="s">
        <v>6850</v>
      </c>
      <c r="J190" s="33" t="s">
        <v>17857</v>
      </c>
      <c r="K190" s="37" t="s">
        <v>6856</v>
      </c>
      <c r="L190" s="37" t="s">
        <v>19057</v>
      </c>
      <c r="M190" s="26" t="str">
        <f t="shared" si="16"/>
        <v>(${Variables:E1_14_14_1_kcat} * E1_14_14_1 * C06800 * C00007 * C00005 * C00080 ) / (${Variables:E1_14_14_1_km} + (E1_14_14_1 * C06800 * C00007 * C00005 * C00080 ))</v>
      </c>
      <c r="N190" s="5" t="str">
        <f t="shared" si="17"/>
        <v>r189: C06800 + C00007 + C00005 + C00080 -&gt; C19586 + C00001 + C00006 | (${Variables:E1_14_14_1_kcat} * E1_14_14_1 * C06800 * C00007 * C00005 * C00080 ) / (${Variables:E1_14_14_1_km} + (E1_14_14_1 * C06800 * C00007 * C00005 * C00080 ))</v>
      </c>
    </row>
    <row r="191" spans="1:14" ht="46.5">
      <c r="A191" s="26" t="s">
        <v>636</v>
      </c>
      <c r="B191" s="26" t="s">
        <v>10138</v>
      </c>
      <c r="C191" s="26" t="s">
        <v>16390</v>
      </c>
      <c r="D191" s="26"/>
      <c r="E191" s="26">
        <f t="shared" si="12"/>
        <v>190</v>
      </c>
      <c r="F191" s="26" t="str">
        <f t="shared" si="13"/>
        <v>E1_14_14_1</v>
      </c>
      <c r="G191" s="36" t="str">
        <f t="shared" si="14"/>
        <v>E1_14_14_1_kcat: 13.7</v>
      </c>
      <c r="H191" s="36" t="str">
        <f t="shared" si="15"/>
        <v>E1_14_14_1_km: 1</v>
      </c>
      <c r="I191" s="33" t="s">
        <v>6857</v>
      </c>
      <c r="J191" s="33" t="s">
        <v>17859</v>
      </c>
      <c r="K191" s="37" t="s">
        <v>6858</v>
      </c>
      <c r="L191" s="37" t="s">
        <v>19058</v>
      </c>
      <c r="M191" s="26" t="str">
        <f t="shared" si="16"/>
        <v>(${Variables:E1_14_14_1_kcat} * E1_14_14_1 * C19488 * C00007 * C00005 * C00080 ) / (${Variables:E1_14_14_1_km} + (E1_14_14_1 * C19488 * C00007 * C00005 * C00080 ))</v>
      </c>
      <c r="N191" s="5" t="str">
        <f t="shared" si="17"/>
        <v>r190: C19488 + C00007 + C00005 + C00080 -&gt; C19489 + C00001 + C00006 | (${Variables:E1_14_14_1_kcat} * E1_14_14_1 * C19488 * C00007 * C00005 * C00080 ) / (${Variables:E1_14_14_1_km} + (E1_14_14_1 * C19488 * C00007 * C00005 * C00080 ))</v>
      </c>
    </row>
    <row r="192" spans="1:14" ht="46.5">
      <c r="A192" s="26" t="s">
        <v>636</v>
      </c>
      <c r="B192" s="26" t="s">
        <v>10138</v>
      </c>
      <c r="C192" s="26" t="s">
        <v>16390</v>
      </c>
      <c r="D192" s="26"/>
      <c r="E192" s="26">
        <f t="shared" si="12"/>
        <v>191</v>
      </c>
      <c r="F192" s="26" t="str">
        <f t="shared" si="13"/>
        <v>E1_14_14_1</v>
      </c>
      <c r="G192" s="36" t="str">
        <f t="shared" si="14"/>
        <v>E1_14_14_1_kcat: 13.7</v>
      </c>
      <c r="H192" s="36" t="str">
        <f t="shared" si="15"/>
        <v>E1_14_14_1_km: 1</v>
      </c>
      <c r="I192" s="33" t="s">
        <v>6859</v>
      </c>
      <c r="J192" s="33" t="s">
        <v>17860</v>
      </c>
      <c r="K192" s="37" t="s">
        <v>6860</v>
      </c>
      <c r="L192" s="37" t="s">
        <v>19059</v>
      </c>
      <c r="M192" s="26" t="str">
        <f t="shared" si="16"/>
        <v>(${Variables:E1_14_14_1_kcat} * E1_14_14_1 * C19490 * C00007 * C00005 * C00080 ) / (${Variables:E1_14_14_1_km} + (E1_14_14_1 * C19490 * C00007 * C00005 * C00080 ))</v>
      </c>
      <c r="N192" s="5" t="str">
        <f t="shared" si="17"/>
        <v>r191: C19490 + C00007 + C00005 + C00080 -&gt; C19559 + C00001 + C00006 | (${Variables:E1_14_14_1_kcat} * E1_14_14_1 * C19490 * C00007 * C00005 * C00080 ) / (${Variables:E1_14_14_1_km} + (E1_14_14_1 * C19490 * C00007 * C00005 * C00080 ))</v>
      </c>
    </row>
    <row r="193" spans="1:14" ht="46.5">
      <c r="A193" s="26" t="s">
        <v>636</v>
      </c>
      <c r="B193" s="26" t="s">
        <v>10138</v>
      </c>
      <c r="C193" s="26" t="s">
        <v>16390</v>
      </c>
      <c r="D193" s="26"/>
      <c r="E193" s="26">
        <f t="shared" si="12"/>
        <v>192</v>
      </c>
      <c r="F193" s="26" t="str">
        <f t="shared" si="13"/>
        <v>E1_14_14_1</v>
      </c>
      <c r="G193" s="36" t="str">
        <f t="shared" si="14"/>
        <v>E1_14_14_1_kcat: 13.7</v>
      </c>
      <c r="H193" s="36" t="str">
        <f t="shared" si="15"/>
        <v>E1_14_14_1_km: 1</v>
      </c>
      <c r="I193" s="33" t="s">
        <v>6861</v>
      </c>
      <c r="J193" s="33" t="s">
        <v>17861</v>
      </c>
      <c r="K193" s="37" t="s">
        <v>6862</v>
      </c>
      <c r="L193" s="37" t="s">
        <v>19060</v>
      </c>
      <c r="M193" s="26" t="str">
        <f t="shared" si="16"/>
        <v>(${Variables:E1_14_14_1_kcat} * E1_14_14_1 * C16453 * C00007 * C00005 * C00080 ) / (${Variables:E1_14_14_1_km} + (E1_14_14_1 * C16453 * C00007 * C00005 * C00080 ))</v>
      </c>
      <c r="N193" s="5" t="str">
        <f t="shared" si="17"/>
        <v>r192: C16453 + C00007 + C00005 + C00080 -&gt; C19563 + C00001 + C00006 | (${Variables:E1_14_14_1_kcat} * E1_14_14_1 * C16453 * C00007 * C00005 * C00080 ) / (${Variables:E1_14_14_1_km} + (E1_14_14_1 * C16453 * C00007 * C00005 * C00080 ))</v>
      </c>
    </row>
    <row r="194" spans="1:14" ht="46.5">
      <c r="A194" s="26" t="s">
        <v>636</v>
      </c>
      <c r="B194" s="26" t="s">
        <v>10138</v>
      </c>
      <c r="C194" s="26" t="s">
        <v>16390</v>
      </c>
      <c r="D194" s="26"/>
      <c r="E194" s="26">
        <f t="shared" si="12"/>
        <v>193</v>
      </c>
      <c r="F194" s="26" t="str">
        <f t="shared" si="13"/>
        <v>E1_14_14_1</v>
      </c>
      <c r="G194" s="36" t="str">
        <f t="shared" si="14"/>
        <v>E1_14_14_1_kcat: 13.7</v>
      </c>
      <c r="H194" s="36" t="str">
        <f t="shared" si="15"/>
        <v>E1_14_14_1_km: 1</v>
      </c>
      <c r="I194" s="33" t="s">
        <v>6861</v>
      </c>
      <c r="J194" s="33" t="s">
        <v>17861</v>
      </c>
      <c r="K194" s="37" t="s">
        <v>6863</v>
      </c>
      <c r="L194" s="37" t="s">
        <v>19061</v>
      </c>
      <c r="M194" s="26" t="str">
        <f t="shared" si="16"/>
        <v>(${Variables:E1_14_14_1_kcat} * E1_14_14_1 * C16453 * C00007 * C00005 * C00080 ) / (${Variables:E1_14_14_1_km} + (E1_14_14_1 * C16453 * C00007 * C00005 * C00080 ))</v>
      </c>
      <c r="N194" s="5" t="str">
        <f t="shared" si="17"/>
        <v>r193: C16453 + C00007 + C00005 + C00080 -&gt; C19566 + C00001 + C00006 | (${Variables:E1_14_14_1_kcat} * E1_14_14_1 * C16453 * C00007 * C00005 * C00080 ) / (${Variables:E1_14_14_1_km} + (E1_14_14_1 * C16453 * C00007 * C00005 * C00080 ))</v>
      </c>
    </row>
    <row r="195" spans="1:14" ht="46.5">
      <c r="A195" s="26" t="s">
        <v>636</v>
      </c>
      <c r="B195" s="26" t="s">
        <v>10138</v>
      </c>
      <c r="C195" s="26" t="s">
        <v>16390</v>
      </c>
      <c r="D195" s="26"/>
      <c r="E195" s="26">
        <f t="shared" ref="E195:E258" si="18">ROW(A194)</f>
        <v>194</v>
      </c>
      <c r="F195" s="26" t="str">
        <f t="shared" ref="F195:F258" si="19">_xlfn.CONCAT("E",C195)</f>
        <v>E1_14_14_1</v>
      </c>
      <c r="G195" s="36" t="str">
        <f t="shared" ref="G195:G258" si="20">_xlfn.CONCAT(F195,"_kcat: ",13.7)</f>
        <v>E1_14_14_1_kcat: 13.7</v>
      </c>
      <c r="H195" s="36" t="str">
        <f t="shared" ref="H195:H258" si="21">_xlfn.CONCAT(F195,"_km: ",1)</f>
        <v>E1_14_14_1_km: 1</v>
      </c>
      <c r="I195" s="33" t="s">
        <v>6864</v>
      </c>
      <c r="J195" s="33" t="s">
        <v>17862</v>
      </c>
      <c r="K195" s="37" t="s">
        <v>6865</v>
      </c>
      <c r="L195" s="37" t="s">
        <v>19062</v>
      </c>
      <c r="M195" s="26" t="str">
        <f t="shared" ref="M195:M258" si="22">_xlfn.CONCAT("(", "${Variables:",F195, "_kcat}"," * ", F195, " * ",J195,") / (","${Variables:",F195,"_km}"," + (",F195," * ",J195,"))")</f>
        <v>(${Variables:E1_14_14_1_kcat} * E1_14_14_1 * C19574 * C00007 * C00005 * C00080 ) / (${Variables:E1_14_14_1_km} + (E1_14_14_1 * C19574 * C00007 * C00005 * C00080 ))</v>
      </c>
      <c r="N195" s="5" t="str">
        <f t="shared" ref="N195:N258" si="23">_xlfn.CONCAT("r",E195,": ",I195, "-&gt;",K195," | ",M195)</f>
        <v>r194: C19574 + C00007 + C00005 + C00080 -&gt; C19577 + C00001 + C00006 | (${Variables:E1_14_14_1_kcat} * E1_14_14_1 * C19574 * C00007 * C00005 * C00080 ) / (${Variables:E1_14_14_1_km} + (E1_14_14_1 * C19574 * C00007 * C00005 * C00080 ))</v>
      </c>
    </row>
    <row r="196" spans="1:14" ht="46.5">
      <c r="A196" s="26" t="s">
        <v>636</v>
      </c>
      <c r="B196" s="26" t="s">
        <v>10138</v>
      </c>
      <c r="C196" s="26" t="s">
        <v>16390</v>
      </c>
      <c r="D196" s="26"/>
      <c r="E196" s="26">
        <f t="shared" si="18"/>
        <v>195</v>
      </c>
      <c r="F196" s="26" t="str">
        <f t="shared" si="19"/>
        <v>E1_14_14_1</v>
      </c>
      <c r="G196" s="36" t="str">
        <f t="shared" si="20"/>
        <v>E1_14_14_1_kcat: 13.7</v>
      </c>
      <c r="H196" s="36" t="str">
        <f t="shared" si="21"/>
        <v>E1_14_14_1_km: 1</v>
      </c>
      <c r="I196" s="33" t="s">
        <v>6864</v>
      </c>
      <c r="J196" s="33" t="s">
        <v>17862</v>
      </c>
      <c r="K196" s="37" t="s">
        <v>6866</v>
      </c>
      <c r="L196" s="37" t="s">
        <v>19063</v>
      </c>
      <c r="M196" s="26" t="str">
        <f t="shared" si="22"/>
        <v>(${Variables:E1_14_14_1_kcat} * E1_14_14_1 * C19574 * C00007 * C00005 * C00080 ) / (${Variables:E1_14_14_1_km} + (E1_14_14_1 * C19574 * C00007 * C00005 * C00080 ))</v>
      </c>
      <c r="N196" s="5" t="str">
        <f t="shared" si="23"/>
        <v>r195: C19574 + C00007 + C00005 + C00080 -&gt; C19580 + C00001 + C00006 | (${Variables:E1_14_14_1_kcat} * E1_14_14_1 * C19574 * C00007 * C00005 * C00080 ) / (${Variables:E1_14_14_1_km} + (E1_14_14_1 * C19574 * C00007 * C00005 * C00080 ))</v>
      </c>
    </row>
    <row r="197" spans="1:14" ht="46.5">
      <c r="A197" s="26" t="s">
        <v>636</v>
      </c>
      <c r="B197" s="26" t="s">
        <v>10138</v>
      </c>
      <c r="C197" s="26" t="s">
        <v>16390</v>
      </c>
      <c r="D197" s="26"/>
      <c r="E197" s="26">
        <f t="shared" si="18"/>
        <v>196</v>
      </c>
      <c r="F197" s="26" t="str">
        <f t="shared" si="19"/>
        <v>E1_14_14_1</v>
      </c>
      <c r="G197" s="36" t="str">
        <f t="shared" si="20"/>
        <v>E1_14_14_1_kcat: 13.7</v>
      </c>
      <c r="H197" s="36" t="str">
        <f t="shared" si="21"/>
        <v>E1_14_14_1_km: 1</v>
      </c>
      <c r="I197" s="33" t="s">
        <v>6857</v>
      </c>
      <c r="J197" s="33" t="s">
        <v>17859</v>
      </c>
      <c r="K197" s="37" t="s">
        <v>6867</v>
      </c>
      <c r="L197" s="37" t="s">
        <v>19064</v>
      </c>
      <c r="M197" s="26" t="str">
        <f t="shared" si="22"/>
        <v>(${Variables:E1_14_14_1_kcat} * E1_14_14_1 * C19488 * C00007 * C00005 * C00080 ) / (${Variables:E1_14_14_1_km} + (E1_14_14_1 * C19488 * C00007 * C00005 * C00080 ))</v>
      </c>
      <c r="N197" s="5" t="str">
        <f t="shared" si="23"/>
        <v>r196: C19488 + C00007 + C00005 + C00080 -&gt; C19604 + C00001 + C00006 | (${Variables:E1_14_14_1_kcat} * E1_14_14_1 * C19488 * C00007 * C00005 * C00080 ) / (${Variables:E1_14_14_1_km} + (E1_14_14_1 * C19488 * C00007 * C00005 * C00080 ))</v>
      </c>
    </row>
    <row r="198" spans="1:14" ht="46.5">
      <c r="A198" s="26" t="s">
        <v>629</v>
      </c>
      <c r="B198" s="26" t="s">
        <v>10136</v>
      </c>
      <c r="C198" s="26" t="s">
        <v>16391</v>
      </c>
      <c r="D198" s="26"/>
      <c r="E198" s="26">
        <f t="shared" si="18"/>
        <v>197</v>
      </c>
      <c r="F198" s="26" t="str">
        <f t="shared" si="19"/>
        <v>E1_14_14_18</v>
      </c>
      <c r="G198" s="36" t="str">
        <f t="shared" si="20"/>
        <v>E1_14_14_18_kcat: 13.7</v>
      </c>
      <c r="H198" s="36" t="str">
        <f t="shared" si="21"/>
        <v>E1_14_14_18_km: 1</v>
      </c>
      <c r="I198" s="33" t="s">
        <v>9148</v>
      </c>
      <c r="J198" s="33" t="s">
        <v>17863</v>
      </c>
      <c r="K198" s="37" t="s">
        <v>10680</v>
      </c>
      <c r="L198" s="37" t="s">
        <v>19065</v>
      </c>
      <c r="M198" s="26" t="str">
        <f t="shared" si="22"/>
        <v>(${Variables:E1_14_14_18_kcat} * E1_14_14_18 * C00032 * C03024 * C00007 ) / (${Variables:E1_14_14_18_km} + (E1_14_14_18 * C00032 * C03024 * C00007 ))</v>
      </c>
      <c r="N198" s="5" t="str">
        <f t="shared" si="23"/>
        <v>r197: C00032 + C03024 + C00007 -&gt; C00500 + C00237 + C14818 + C03161 + C00001 | (${Variables:E1_14_14_18_kcat} * E1_14_14_18 * C00032 * C03024 * C00007 ) / (${Variables:E1_14_14_18_km} + (E1_14_14_18 * C00032 * C03024 * C00007 ))</v>
      </c>
    </row>
    <row r="199" spans="1:14" ht="46.5">
      <c r="A199" s="26" t="s">
        <v>2575</v>
      </c>
      <c r="B199" s="26" t="s">
        <v>9526</v>
      </c>
      <c r="C199" s="26" t="s">
        <v>16392</v>
      </c>
      <c r="D199" s="26"/>
      <c r="E199" s="26">
        <f t="shared" si="18"/>
        <v>198</v>
      </c>
      <c r="F199" s="26" t="str">
        <f t="shared" si="19"/>
        <v>E1_14_14_46</v>
      </c>
      <c r="G199" s="36" t="str">
        <f t="shared" si="20"/>
        <v>E1_14_14_46_kcat: 13.7</v>
      </c>
      <c r="H199" s="36" t="str">
        <f t="shared" si="21"/>
        <v>E1_14_14_46_km: 1</v>
      </c>
      <c r="I199" s="33" t="s">
        <v>9149</v>
      </c>
      <c r="J199" s="33" t="s">
        <v>17864</v>
      </c>
      <c r="K199" s="37" t="s">
        <v>10681</v>
      </c>
      <c r="L199" s="37" t="s">
        <v>19066</v>
      </c>
      <c r="M199" s="26" t="str">
        <f t="shared" si="22"/>
        <v>(${Variables:E1_14_14_46_kcat} * E1_14_14_46 * C20683 * C02745 * C00007 ) / (${Variables:E1_14_14_46_km} + (E1_14_14_46 * C20683 * C02745 * C00007 ))</v>
      </c>
      <c r="N199" s="5" t="str">
        <f t="shared" si="23"/>
        <v>r198: C20683 + C02745 + C00007 -&gt; C19845 + C15596 + C02869 + C00001 | (${Variables:E1_14_14_46_kcat} * E1_14_14_46 * C20683 * C02745 * C00007 ) / (${Variables:E1_14_14_46_km} + (E1_14_14_46 * C20683 * C02745 * C00007 ))</v>
      </c>
    </row>
    <row r="200" spans="1:14" ht="46.5">
      <c r="A200" s="26" t="s">
        <v>758</v>
      </c>
      <c r="B200" s="26" t="s">
        <v>10187</v>
      </c>
      <c r="C200" s="26" t="s">
        <v>16393</v>
      </c>
      <c r="D200" s="26"/>
      <c r="E200" s="26">
        <f t="shared" si="18"/>
        <v>199</v>
      </c>
      <c r="F200" s="26" t="str">
        <f t="shared" si="19"/>
        <v>E1_14_14_5</v>
      </c>
      <c r="G200" s="36" t="str">
        <f t="shared" si="20"/>
        <v>E1_14_14_5_kcat: 13.7</v>
      </c>
      <c r="H200" s="36" t="str">
        <f t="shared" si="21"/>
        <v>E1_14_14_5_km: 1</v>
      </c>
      <c r="I200" s="33" t="s">
        <v>6868</v>
      </c>
      <c r="J200" s="33" t="s">
        <v>17865</v>
      </c>
      <c r="K200" s="37" t="s">
        <v>6869</v>
      </c>
      <c r="L200" s="37" t="s">
        <v>19067</v>
      </c>
      <c r="M200" s="26" t="str">
        <f t="shared" si="22"/>
        <v>(${Variables:E1_14_14_5_kcat} * E1_14_14_5 * C15521 * C01847 * C00007 ) / (${Variables:E1_14_14_5_km} + (E1_14_14_5 * C15521 * C01847 * C00007 ))</v>
      </c>
      <c r="N200" s="5" t="str">
        <f t="shared" si="23"/>
        <v>r199: C15521 + C01847 + C00007 -&gt; C00071 + C00061 + C00094 + C00001 | (${Variables:E1_14_14_5_kcat} * E1_14_14_5 * C15521 * C01847 * C00007 ) / (${Variables:E1_14_14_5_km} + (E1_14_14_5 * C15521 * C01847 * C00007 ))</v>
      </c>
    </row>
    <row r="201" spans="1:14" ht="46.5">
      <c r="A201" s="26" t="s">
        <v>758</v>
      </c>
      <c r="B201" s="26" t="s">
        <v>10187</v>
      </c>
      <c r="C201" s="26" t="s">
        <v>16393</v>
      </c>
      <c r="D201" s="26"/>
      <c r="E201" s="26">
        <f t="shared" si="18"/>
        <v>200</v>
      </c>
      <c r="F201" s="26" t="str">
        <f t="shared" si="19"/>
        <v>E1_14_14_5</v>
      </c>
      <c r="G201" s="36" t="str">
        <f t="shared" si="20"/>
        <v>E1_14_14_5_kcat: 13.7</v>
      </c>
      <c r="H201" s="36" t="str">
        <f t="shared" si="21"/>
        <v>E1_14_14_5_km: 1</v>
      </c>
      <c r="I201" s="33" t="s">
        <v>6870</v>
      </c>
      <c r="J201" s="33" t="s">
        <v>17866</v>
      </c>
      <c r="K201" s="37" t="s">
        <v>6871</v>
      </c>
      <c r="L201" s="37" t="s">
        <v>19068</v>
      </c>
      <c r="M201" s="26" t="str">
        <f t="shared" si="22"/>
        <v>(${Variables:E1_14_14_5_kcat} * E1_14_14_5 * C11145 * C01847 * C00007 ) / (${Variables:E1_14_14_5_km} + (E1_14_14_5 * C11145 * C01847 * C00007 ))</v>
      </c>
      <c r="N201" s="5" t="str">
        <f t="shared" si="23"/>
        <v>r200: C11145 + C01847 + C00007 -&gt; C00061 + C00094 + C00001 + C00067 | (${Variables:E1_14_14_5_kcat} * E1_14_14_5 * C11145 * C01847 * C00007 ) / (${Variables:E1_14_14_5_km} + (E1_14_14_5 * C11145 * C01847 * C00007 ))</v>
      </c>
    </row>
    <row r="202" spans="1:14" ht="46.5">
      <c r="A202" s="26" t="s">
        <v>1622</v>
      </c>
      <c r="B202" s="26" t="s">
        <v>10526</v>
      </c>
      <c r="C202" s="26" t="s">
        <v>16394</v>
      </c>
      <c r="D202" s="26"/>
      <c r="E202" s="26">
        <f t="shared" si="18"/>
        <v>201</v>
      </c>
      <c r="F202" s="26" t="str">
        <f t="shared" si="19"/>
        <v>E1_14_14_9</v>
      </c>
      <c r="G202" s="36" t="str">
        <f t="shared" si="20"/>
        <v>E1_14_14_9_kcat: 13.7</v>
      </c>
      <c r="H202" s="36" t="str">
        <f t="shared" si="21"/>
        <v>E1_14_14_9_km: 1</v>
      </c>
      <c r="I202" s="33" t="s">
        <v>6872</v>
      </c>
      <c r="J202" s="33" t="s">
        <v>17867</v>
      </c>
      <c r="K202" s="37" t="s">
        <v>6873</v>
      </c>
      <c r="L202" s="37" t="s">
        <v>19069</v>
      </c>
      <c r="M202" s="26" t="str">
        <f t="shared" si="22"/>
        <v>(${Variables:E1_14_14_9_kcat} * E1_14_14_9 * C00642 * C00007 * C00004 * C00080 ) / (${Variables:E1_14_14_9_km} + (E1_14_14_9 * C00642 * C00007 * C00004 * C00080 ))</v>
      </c>
      <c r="N202" s="5" t="str">
        <f t="shared" si="23"/>
        <v>r201: C00642 + C00007 + C00004 + C00080 -&gt; C01161 + C00003 + C00001 | (${Variables:E1_14_14_9_kcat} * E1_14_14_9 * C00642 * C00007 * C00004 * C00080 ) / (${Variables:E1_14_14_9_km} + (E1_14_14_9 * C00642 * C00007 * C00004 * C00080 ))</v>
      </c>
    </row>
    <row r="203" spans="1:14" ht="46.5">
      <c r="A203" s="26" t="s">
        <v>1622</v>
      </c>
      <c r="B203" s="26" t="s">
        <v>10526</v>
      </c>
      <c r="C203" s="26" t="s">
        <v>16394</v>
      </c>
      <c r="D203" s="26"/>
      <c r="E203" s="26">
        <f t="shared" si="18"/>
        <v>202</v>
      </c>
      <c r="F203" s="26" t="str">
        <f t="shared" si="19"/>
        <v>E1_14_14_9</v>
      </c>
      <c r="G203" s="36" t="str">
        <f t="shared" si="20"/>
        <v>E1_14_14_9_kcat: 13.7</v>
      </c>
      <c r="H203" s="36" t="str">
        <f t="shared" si="21"/>
        <v>E1_14_14_9_km: 1</v>
      </c>
      <c r="I203" s="33" t="s">
        <v>6874</v>
      </c>
      <c r="J203" s="33" t="s">
        <v>17868</v>
      </c>
      <c r="K203" s="37" t="s">
        <v>6873</v>
      </c>
      <c r="L203" s="37" t="s">
        <v>19069</v>
      </c>
      <c r="M203" s="26" t="str">
        <f t="shared" si="22"/>
        <v>(${Variables:E1_14_14_9_kcat} * E1_14_14_9 * C05593 * C00007 * C00004 * C00080 ) / (${Variables:E1_14_14_9_km} + (E1_14_14_9 * C05593 * C00007 * C00004 * C00080 ))</v>
      </c>
      <c r="N203" s="5" t="str">
        <f t="shared" si="23"/>
        <v>r202: C05593 + C00007 + C00004 + C00080 -&gt; C01161 + C00003 + C00001 | (${Variables:E1_14_14_9_kcat} * E1_14_14_9 * C05593 * C00007 * C00004 * C00080 ) / (${Variables:E1_14_14_9_km} + (E1_14_14_9 * C05593 * C00007 * C00004 * C00080 ))</v>
      </c>
    </row>
    <row r="204" spans="1:14" ht="46.5">
      <c r="A204" s="26" t="s">
        <v>842</v>
      </c>
      <c r="B204" s="26" t="s">
        <v>10220</v>
      </c>
      <c r="C204" s="26" t="s">
        <v>16395</v>
      </c>
      <c r="D204" s="26"/>
      <c r="E204" s="26">
        <f t="shared" si="18"/>
        <v>203</v>
      </c>
      <c r="F204" s="26" t="str">
        <f t="shared" si="19"/>
        <v>E1_14_99_48</v>
      </c>
      <c r="G204" s="36" t="str">
        <f t="shared" si="20"/>
        <v>E1_14_99_48_kcat: 13.7</v>
      </c>
      <c r="H204" s="36" t="str">
        <f t="shared" si="21"/>
        <v>E1_14_99_48_km: 1</v>
      </c>
      <c r="I204" s="33" t="s">
        <v>9150</v>
      </c>
      <c r="J204" s="33" t="s">
        <v>17869</v>
      </c>
      <c r="K204" s="37" t="s">
        <v>10682</v>
      </c>
      <c r="L204" s="37" t="s">
        <v>19070</v>
      </c>
      <c r="M204" s="26" t="str">
        <f t="shared" si="22"/>
        <v>(${Variables:E1_14_99_48_kcat} * E1_14_99_48 * C00032 * C00030 * C00007 ) / (${Variables:E1_14_99_48_km} + (E1_14_99_48 * C00032 * C00030 * C00007 ))</v>
      </c>
      <c r="N204" s="5" t="str">
        <f t="shared" si="23"/>
        <v>r203: C00032 + C00030 + C00007 -&gt; C20666 + C14818 + C00067 + C00028 + C00001 | (${Variables:E1_14_99_48_kcat} * E1_14_99_48 * C00032 * C00030 * C00007 ) / (${Variables:E1_14_99_48_km} + (E1_14_99_48 * C00032 * C00030 * C00007 ))</v>
      </c>
    </row>
    <row r="205" spans="1:14" ht="46.5">
      <c r="A205" s="26" t="s">
        <v>842</v>
      </c>
      <c r="B205" s="26" t="s">
        <v>10220</v>
      </c>
      <c r="C205" s="26" t="s">
        <v>16395</v>
      </c>
      <c r="D205" s="26"/>
      <c r="E205" s="26">
        <f t="shared" si="18"/>
        <v>204</v>
      </c>
      <c r="F205" s="26" t="str">
        <f t="shared" si="19"/>
        <v>E1_14_99_48</v>
      </c>
      <c r="G205" s="36" t="str">
        <f t="shared" si="20"/>
        <v>E1_14_99_48_kcat: 13.7</v>
      </c>
      <c r="H205" s="36" t="str">
        <f t="shared" si="21"/>
        <v>E1_14_99_48_km: 1</v>
      </c>
      <c r="I205" s="33" t="s">
        <v>9150</v>
      </c>
      <c r="J205" s="33" t="s">
        <v>17869</v>
      </c>
      <c r="K205" s="37" t="s">
        <v>10683</v>
      </c>
      <c r="L205" s="37" t="s">
        <v>19071</v>
      </c>
      <c r="M205" s="26" t="str">
        <f t="shared" si="22"/>
        <v>(${Variables:E1_14_99_48_kcat} * E1_14_99_48 * C00032 * C00030 * C00007 ) / (${Variables:E1_14_99_48_km} + (E1_14_99_48 * C00032 * C00030 * C00007 ))</v>
      </c>
      <c r="N205" s="5" t="str">
        <f t="shared" si="23"/>
        <v>r204: C00032 + C00030 + C00007 -&gt; C20667 + C14818 + C00067 + C00028 + C00001 | (${Variables:E1_14_99_48_kcat} * E1_14_99_48 * C00032 * C00030 * C00007 ) / (${Variables:E1_14_99_48_km} + (E1_14_99_48 * C00032 * C00030 * C00007 ))</v>
      </c>
    </row>
    <row r="206" spans="1:14" ht="46.5">
      <c r="A206" s="26" t="s">
        <v>1665</v>
      </c>
      <c r="B206" s="26" t="s">
        <v>10543</v>
      </c>
      <c r="C206" s="26" t="s">
        <v>16396</v>
      </c>
      <c r="D206" s="26"/>
      <c r="E206" s="26">
        <f t="shared" si="18"/>
        <v>205</v>
      </c>
      <c r="F206" s="26" t="str">
        <f t="shared" si="19"/>
        <v>E1_15_1_1</v>
      </c>
      <c r="G206" s="36" t="str">
        <f t="shared" si="20"/>
        <v>E1_15_1_1_kcat: 13.7</v>
      </c>
      <c r="H206" s="36" t="str">
        <f t="shared" si="21"/>
        <v>E1_15_1_1_km: 1</v>
      </c>
      <c r="I206" s="33" t="s">
        <v>9151</v>
      </c>
      <c r="J206" s="33" t="s">
        <v>17870</v>
      </c>
      <c r="K206" s="37" t="s">
        <v>6875</v>
      </c>
      <c r="L206" s="37" t="s">
        <v>19072</v>
      </c>
      <c r="M206" s="26" t="str">
        <f t="shared" si="22"/>
        <v>(${Variables:E1_15_1_1_kcat} * E1_15_1_1 * C00704 * C00080 ) / (${Variables:E1_15_1_1_km} + (E1_15_1_1 * C00704 * C00080 ))</v>
      </c>
      <c r="N206" s="5" t="str">
        <f t="shared" si="23"/>
        <v>r205: C00704 + C00080 -&gt; C00027 + C00007 | (${Variables:E1_15_1_1_kcat} * E1_15_1_1 * C00704 * C00080 ) / (${Variables:E1_15_1_1_km} + (E1_15_1_1 * C00704 * C00080 ))</v>
      </c>
    </row>
    <row r="207" spans="1:14" ht="46.5">
      <c r="A207" s="26" t="s">
        <v>2816</v>
      </c>
      <c r="B207" s="26" t="s">
        <v>9618</v>
      </c>
      <c r="C207" s="26" t="s">
        <v>16397</v>
      </c>
      <c r="D207" s="26"/>
      <c r="E207" s="26">
        <f t="shared" si="18"/>
        <v>206</v>
      </c>
      <c r="F207" s="26" t="str">
        <f t="shared" si="19"/>
        <v>E1_17_1_4</v>
      </c>
      <c r="G207" s="36" t="str">
        <f t="shared" si="20"/>
        <v>E1_17_1_4_kcat: 13.7</v>
      </c>
      <c r="H207" s="36" t="str">
        <f t="shared" si="21"/>
        <v>E1_17_1_4_km: 1</v>
      </c>
      <c r="I207" s="33" t="s">
        <v>6878</v>
      </c>
      <c r="J207" s="33" t="s">
        <v>17871</v>
      </c>
      <c r="K207" s="37" t="s">
        <v>6879</v>
      </c>
      <c r="L207" s="37" t="s">
        <v>19073</v>
      </c>
      <c r="M207" s="26" t="str">
        <f t="shared" si="22"/>
        <v>(${Variables:E1_17_1_4_kcat} * E1_17_1_4 * C00262 * C00003 * C00001 ) / (${Variables:E1_17_1_4_km} + (E1_17_1_4 * C00262 * C00003 * C00001 ))</v>
      </c>
      <c r="N207" s="5" t="str">
        <f t="shared" si="23"/>
        <v>r206: C00262 + C00003 + C00001 -&gt; C00385 + C00004 + C00080 | (${Variables:E1_17_1_4_kcat} * E1_17_1_4 * C00262 * C00003 * C00001 ) / (${Variables:E1_17_1_4_km} + (E1_17_1_4 * C00262 * C00003 * C00001 ))</v>
      </c>
    </row>
    <row r="208" spans="1:14" ht="46.5">
      <c r="A208" s="26" t="s">
        <v>2816</v>
      </c>
      <c r="B208" s="26" t="s">
        <v>9618</v>
      </c>
      <c r="C208" s="26" t="s">
        <v>16397</v>
      </c>
      <c r="D208" s="26"/>
      <c r="E208" s="26">
        <f t="shared" si="18"/>
        <v>207</v>
      </c>
      <c r="F208" s="26" t="str">
        <f t="shared" si="19"/>
        <v>E1_17_1_4</v>
      </c>
      <c r="G208" s="36" t="str">
        <f t="shared" si="20"/>
        <v>E1_17_1_4_kcat: 13.7</v>
      </c>
      <c r="H208" s="36" t="str">
        <f t="shared" si="21"/>
        <v>E1_17_1_4_km: 1</v>
      </c>
      <c r="I208" s="33" t="s">
        <v>6876</v>
      </c>
      <c r="J208" s="33" t="s">
        <v>17872</v>
      </c>
      <c r="K208" s="37" t="s">
        <v>6877</v>
      </c>
      <c r="L208" s="37" t="s">
        <v>19074</v>
      </c>
      <c r="M208" s="26" t="str">
        <f t="shared" si="22"/>
        <v>(${Variables:E1_17_1_4_kcat} * E1_17_1_4 * C00385 * C00003 * C00001 ) / (${Variables:E1_17_1_4_km} + (E1_17_1_4 * C00385 * C00003 * C00001 ))</v>
      </c>
      <c r="N208" s="5" t="str">
        <f t="shared" si="23"/>
        <v>r207: C00385 + C00003 + C00001 -&gt; C00366 + C00004 + C00080 | (${Variables:E1_17_1_4_kcat} * E1_17_1_4 * C00385 * C00003 * C00001 ) / (${Variables:E1_17_1_4_km} + (E1_17_1_4 * C00385 * C00003 * C00001 ))</v>
      </c>
    </row>
    <row r="209" spans="1:14" ht="46.5">
      <c r="A209" s="26" t="s">
        <v>2816</v>
      </c>
      <c r="B209" s="26" t="s">
        <v>9618</v>
      </c>
      <c r="C209" s="26" t="s">
        <v>16397</v>
      </c>
      <c r="D209" s="26"/>
      <c r="E209" s="26">
        <f t="shared" si="18"/>
        <v>208</v>
      </c>
      <c r="F209" s="26" t="str">
        <f t="shared" si="19"/>
        <v>E1_17_1_4</v>
      </c>
      <c r="G209" s="36" t="str">
        <f t="shared" si="20"/>
        <v>E1_17_1_4_kcat: 13.7</v>
      </c>
      <c r="H209" s="36" t="str">
        <f t="shared" si="21"/>
        <v>E1_17_1_4_km: 1</v>
      </c>
      <c r="I209" s="33" t="s">
        <v>6880</v>
      </c>
      <c r="J209" s="33" t="s">
        <v>17873</v>
      </c>
      <c r="K209" s="37" t="s">
        <v>6881</v>
      </c>
      <c r="L209" s="37" t="s">
        <v>19075</v>
      </c>
      <c r="M209" s="26" t="str">
        <f t="shared" si="22"/>
        <v>(${Variables:E1_17_1_4_kcat} * E1_17_1_4 * C00147 * C00003 * C00001 ) / (${Variables:E1_17_1_4_km} + (E1_17_1_4 * C00147 * C00003 * C00001 ))</v>
      </c>
      <c r="N209" s="5" t="str">
        <f t="shared" si="23"/>
        <v>r208: C00147 + C00003 + C00001 -&gt; C22499 + C00004 + C00080 | (${Variables:E1_17_1_4_kcat} * E1_17_1_4 * C00147 * C00003 * C00001 ) / (${Variables:E1_17_1_4_km} + (E1_17_1_4 * C00147 * C00003 * C00001 ))</v>
      </c>
    </row>
    <row r="210" spans="1:14" ht="46.5">
      <c r="A210" s="26" t="s">
        <v>2816</v>
      </c>
      <c r="B210" s="26" t="s">
        <v>9618</v>
      </c>
      <c r="C210" s="26" t="s">
        <v>16397</v>
      </c>
      <c r="D210" s="26"/>
      <c r="E210" s="26">
        <f t="shared" si="18"/>
        <v>209</v>
      </c>
      <c r="F210" s="26" t="str">
        <f t="shared" si="19"/>
        <v>E1_17_1_4</v>
      </c>
      <c r="G210" s="36" t="str">
        <f t="shared" si="20"/>
        <v>E1_17_1_4_kcat: 13.7</v>
      </c>
      <c r="H210" s="36" t="str">
        <f t="shared" si="21"/>
        <v>E1_17_1_4_km: 1</v>
      </c>
      <c r="I210" s="33" t="s">
        <v>6882</v>
      </c>
      <c r="J210" s="33" t="s">
        <v>17874</v>
      </c>
      <c r="K210" s="37" t="s">
        <v>6883</v>
      </c>
      <c r="L210" s="37" t="s">
        <v>19076</v>
      </c>
      <c r="M210" s="26" t="str">
        <f t="shared" si="22"/>
        <v>(${Variables:E1_17_1_4_kcat} * E1_17_1_4 * C22499 * C00003 * C00001 ) / (${Variables:E1_17_1_4_km} + (E1_17_1_4 * C22499 * C00003 * C00001 ))</v>
      </c>
      <c r="N210" s="5" t="str">
        <f t="shared" si="23"/>
        <v>r209: C22499 + C00003 + C00001 -&gt; C22500 + C00004 + C00080 | (${Variables:E1_17_1_4_kcat} * E1_17_1_4 * C22499 * C00003 * C00001 ) / (${Variables:E1_17_1_4_km} + (E1_17_1_4 * C22499 * C00003 * C00001 ))</v>
      </c>
    </row>
    <row r="211" spans="1:14" ht="46.5">
      <c r="A211" s="26" t="s">
        <v>1858</v>
      </c>
      <c r="B211" s="26" t="s">
        <v>9241</v>
      </c>
      <c r="C211" s="26" t="s">
        <v>16398</v>
      </c>
      <c r="D211" s="26"/>
      <c r="E211" s="26">
        <f t="shared" si="18"/>
        <v>210</v>
      </c>
      <c r="F211" s="26" t="str">
        <f t="shared" si="19"/>
        <v>E1_17_1_8</v>
      </c>
      <c r="G211" s="36" t="str">
        <f t="shared" si="20"/>
        <v>E1_17_1_8_kcat: 13.7</v>
      </c>
      <c r="H211" s="36" t="str">
        <f t="shared" si="21"/>
        <v>E1_17_1_8_km: 1</v>
      </c>
      <c r="I211" s="33" t="s">
        <v>6884</v>
      </c>
      <c r="J211" s="33" t="s">
        <v>17875</v>
      </c>
      <c r="K211" s="37" t="s">
        <v>6885</v>
      </c>
      <c r="L211" s="37" t="s">
        <v>19077</v>
      </c>
      <c r="M211" s="26" t="str">
        <f t="shared" si="22"/>
        <v>(${Variables:E1_17_1_8_kcat} * E1_17_1_8 * C03972 * C00003 * C00001 ) / (${Variables:E1_17_1_8_km} + (E1_17_1_8 * C03972 * C00003 * C00001 ))</v>
      </c>
      <c r="N211" s="5" t="str">
        <f t="shared" si="23"/>
        <v>r210: C03972 + C00003 + C00001 -&gt; C20258 + C00004 + C00080 | (${Variables:E1_17_1_8_kcat} * E1_17_1_8 * C03972 * C00003 * C00001 ) / (${Variables:E1_17_1_8_km} + (E1_17_1_8 * C03972 * C00003 * C00001 ))</v>
      </c>
    </row>
    <row r="212" spans="1:14" ht="46.5">
      <c r="A212" s="26" t="s">
        <v>1858</v>
      </c>
      <c r="B212" s="26" t="s">
        <v>9241</v>
      </c>
      <c r="C212" s="26" t="s">
        <v>16398</v>
      </c>
      <c r="D212" s="26"/>
      <c r="E212" s="26">
        <f t="shared" si="18"/>
        <v>211</v>
      </c>
      <c r="F212" s="26" t="str">
        <f t="shared" si="19"/>
        <v>E1_17_1_8</v>
      </c>
      <c r="G212" s="36" t="str">
        <f t="shared" si="20"/>
        <v>E1_17_1_8_kcat: 13.7</v>
      </c>
      <c r="H212" s="36" t="str">
        <f t="shared" si="21"/>
        <v>E1_17_1_8_km: 1</v>
      </c>
      <c r="I212" s="33" t="s">
        <v>6886</v>
      </c>
      <c r="J212" s="33" t="s">
        <v>17876</v>
      </c>
      <c r="K212" s="37" t="s">
        <v>6887</v>
      </c>
      <c r="L212" s="37" t="s">
        <v>19078</v>
      </c>
      <c r="M212" s="26" t="str">
        <f t="shared" si="22"/>
        <v>(${Variables:E1_17_1_8_kcat} * E1_17_1_8 * C03972 * C00006 * C00001 ) / (${Variables:E1_17_1_8_km} + (E1_17_1_8 * C03972 * C00006 * C00001 ))</v>
      </c>
      <c r="N212" s="5" t="str">
        <f t="shared" si="23"/>
        <v>r211: C03972 + C00006 + C00001 -&gt; C20258 + C00005 + C00080 | (${Variables:E1_17_1_8_kcat} * E1_17_1_8 * C03972 * C00006 * C00001 ) / (${Variables:E1_17_1_8_km} + (E1_17_1_8 * C03972 * C00006 * C00001 ))</v>
      </c>
    </row>
    <row r="213" spans="1:14" ht="46.5">
      <c r="A213" s="26" t="s">
        <v>2245</v>
      </c>
      <c r="B213" s="26" t="s">
        <v>9395</v>
      </c>
      <c r="C213" s="26" t="s">
        <v>16399</v>
      </c>
      <c r="D213" s="26"/>
      <c r="E213" s="26">
        <f t="shared" si="18"/>
        <v>212</v>
      </c>
      <c r="F213" s="26" t="str">
        <f t="shared" si="19"/>
        <v>E1_17_1_9</v>
      </c>
      <c r="G213" s="36" t="str">
        <f t="shared" si="20"/>
        <v>E1_17_1_9_kcat: 13.7</v>
      </c>
      <c r="H213" s="36" t="str">
        <f t="shared" si="21"/>
        <v>E1_17_1_9_km: 1</v>
      </c>
      <c r="I213" s="33" t="s">
        <v>6888</v>
      </c>
      <c r="J213" s="33" t="s">
        <v>17877</v>
      </c>
      <c r="K213" s="37" t="s">
        <v>6889</v>
      </c>
      <c r="L213" s="37" t="s">
        <v>19079</v>
      </c>
      <c r="M213" s="26" t="str">
        <f t="shared" si="22"/>
        <v>(${Variables:E1_17_1_9_kcat} * E1_17_1_9 * C00058 * C00003 ) / (${Variables:E1_17_1_9_km} + (E1_17_1_9 * C00058 * C00003 ))</v>
      </c>
      <c r="N213" s="5" t="str">
        <f t="shared" si="23"/>
        <v>r212: C00058 + C00003 -&gt; C00080 + C00011 + C00004 | (${Variables:E1_17_1_9_kcat} * E1_17_1_9 * C00058 * C00003 ) / (${Variables:E1_17_1_9_km} + (E1_17_1_9 * C00058 * C00003 ))</v>
      </c>
    </row>
    <row r="214" spans="1:14" ht="46.5">
      <c r="A214" s="26" t="s">
        <v>1520</v>
      </c>
      <c r="B214" s="26" t="s">
        <v>10484</v>
      </c>
      <c r="C214" s="26" t="s">
        <v>16400</v>
      </c>
      <c r="D214" s="26"/>
      <c r="E214" s="26">
        <f t="shared" si="18"/>
        <v>213</v>
      </c>
      <c r="F214" s="26" t="str">
        <f t="shared" si="19"/>
        <v>E1_17_4_1</v>
      </c>
      <c r="G214" s="36" t="str">
        <f t="shared" si="20"/>
        <v>E1_17_4_1_kcat: 13.7</v>
      </c>
      <c r="H214" s="36" t="str">
        <f t="shared" si="21"/>
        <v>E1_17_4_1_km: 1</v>
      </c>
      <c r="I214" s="33" t="s">
        <v>6892</v>
      </c>
      <c r="J214" s="33" t="s">
        <v>17878</v>
      </c>
      <c r="K214" s="37" t="s">
        <v>6893</v>
      </c>
      <c r="L214" s="37" t="s">
        <v>19080</v>
      </c>
      <c r="M214" s="26" t="str">
        <f t="shared" si="22"/>
        <v>(${Variables:E1_17_4_1_kcat} * E1_17_4_1 * C00206 * C00343 * C00001 ) / (${Variables:E1_17_4_1_km} + (E1_17_4_1 * C00206 * C00343 * C00001 ))</v>
      </c>
      <c r="N214" s="5" t="str">
        <f t="shared" si="23"/>
        <v>r213: C00206 + C00343 + C00001 -&gt; C00342 + C00008 | (${Variables:E1_17_4_1_kcat} * E1_17_4_1 * C00206 * C00343 * C00001 ) / (${Variables:E1_17_4_1_km} + (E1_17_4_1 * C00206 * C00343 * C00001 ))</v>
      </c>
    </row>
    <row r="215" spans="1:14" ht="46.5">
      <c r="A215" s="26" t="s">
        <v>1520</v>
      </c>
      <c r="B215" s="26" t="s">
        <v>10484</v>
      </c>
      <c r="C215" s="26" t="s">
        <v>16400</v>
      </c>
      <c r="D215" s="26"/>
      <c r="E215" s="26">
        <f t="shared" si="18"/>
        <v>214</v>
      </c>
      <c r="F215" s="26" t="str">
        <f t="shared" si="19"/>
        <v>E1_17_4_1</v>
      </c>
      <c r="G215" s="36" t="str">
        <f t="shared" si="20"/>
        <v>E1_17_4_1_kcat: 13.7</v>
      </c>
      <c r="H215" s="36" t="str">
        <f t="shared" si="21"/>
        <v>E1_17_4_1_km: 1</v>
      </c>
      <c r="I215" s="33" t="s">
        <v>6894</v>
      </c>
      <c r="J215" s="33" t="s">
        <v>17879</v>
      </c>
      <c r="K215" s="37" t="s">
        <v>6895</v>
      </c>
      <c r="L215" s="37" t="s">
        <v>19081</v>
      </c>
      <c r="M215" s="26" t="str">
        <f t="shared" si="22"/>
        <v>(${Variables:E1_17_4_1_kcat} * E1_17_4_1 * C01346 * C00343 * C00001 ) / (${Variables:E1_17_4_1_km} + (E1_17_4_1 * C01346 * C00343 * C00001 ))</v>
      </c>
      <c r="N215" s="5" t="str">
        <f t="shared" si="23"/>
        <v>r214: C01346 + C00343 + C00001 -&gt; C00342 + C00015 | (${Variables:E1_17_4_1_kcat} * E1_17_4_1 * C01346 * C00343 * C00001 ) / (${Variables:E1_17_4_1_km} + (E1_17_4_1 * C01346 * C00343 * C00001 ))</v>
      </c>
    </row>
    <row r="216" spans="1:14" ht="46.5">
      <c r="A216" s="26" t="s">
        <v>1520</v>
      </c>
      <c r="B216" s="26" t="s">
        <v>10484</v>
      </c>
      <c r="C216" s="26" t="s">
        <v>16400</v>
      </c>
      <c r="D216" s="26"/>
      <c r="E216" s="26">
        <f t="shared" si="18"/>
        <v>215</v>
      </c>
      <c r="F216" s="26" t="str">
        <f t="shared" si="19"/>
        <v>E1_17_4_1</v>
      </c>
      <c r="G216" s="36" t="str">
        <f t="shared" si="20"/>
        <v>E1_17_4_1_kcat: 13.7</v>
      </c>
      <c r="H216" s="36" t="str">
        <f t="shared" si="21"/>
        <v>E1_17_4_1_km: 1</v>
      </c>
      <c r="I216" s="33" t="s">
        <v>6896</v>
      </c>
      <c r="J216" s="33" t="s">
        <v>17880</v>
      </c>
      <c r="K216" s="37" t="s">
        <v>6897</v>
      </c>
      <c r="L216" s="37" t="s">
        <v>19082</v>
      </c>
      <c r="M216" s="26" t="str">
        <f t="shared" si="22"/>
        <v>(${Variables:E1_17_4_1_kcat} * E1_17_4_1 * C00361 * C00343 * C00001 ) / (${Variables:E1_17_4_1_km} + (E1_17_4_1 * C00361 * C00343 * C00001 ))</v>
      </c>
      <c r="N216" s="5" t="str">
        <f t="shared" si="23"/>
        <v>r215: C00361 + C00343 + C00001 -&gt; C00035 + C00342 | (${Variables:E1_17_4_1_kcat} * E1_17_4_1 * C00361 * C00343 * C00001 ) / (${Variables:E1_17_4_1_km} + (E1_17_4_1 * C00361 * C00343 * C00001 ))</v>
      </c>
    </row>
    <row r="217" spans="1:14" ht="46.5">
      <c r="A217" s="26" t="s">
        <v>1520</v>
      </c>
      <c r="B217" s="26" t="s">
        <v>10484</v>
      </c>
      <c r="C217" s="26" t="s">
        <v>16400</v>
      </c>
      <c r="D217" s="26"/>
      <c r="E217" s="26">
        <f t="shared" si="18"/>
        <v>216</v>
      </c>
      <c r="F217" s="26" t="str">
        <f t="shared" si="19"/>
        <v>E1_17_4_1</v>
      </c>
      <c r="G217" s="36" t="str">
        <f t="shared" si="20"/>
        <v>E1_17_4_1_kcat: 13.7</v>
      </c>
      <c r="H217" s="36" t="str">
        <f t="shared" si="21"/>
        <v>E1_17_4_1_km: 1</v>
      </c>
      <c r="I217" s="33" t="s">
        <v>6898</v>
      </c>
      <c r="J217" s="33" t="s">
        <v>17881</v>
      </c>
      <c r="K217" s="37" t="s">
        <v>6899</v>
      </c>
      <c r="L217" s="37" t="s">
        <v>19083</v>
      </c>
      <c r="M217" s="26" t="str">
        <f t="shared" si="22"/>
        <v>(${Variables:E1_17_4_1_kcat} * E1_17_4_1 * C00705 * C00343 * C00001 ) / (${Variables:E1_17_4_1_km} + (E1_17_4_1 * C00705 * C00343 * C00001 ))</v>
      </c>
      <c r="N217" s="5" t="str">
        <f t="shared" si="23"/>
        <v>r216: C00705 + C00343 + C00001 -&gt; C00342 + C00112 | (${Variables:E1_17_4_1_kcat} * E1_17_4_1 * C00705 * C00343 * C00001 ) / (${Variables:E1_17_4_1_km} + (E1_17_4_1 * C00705 * C00343 * C00001 ))</v>
      </c>
    </row>
    <row r="218" spans="1:14" ht="46.5">
      <c r="A218" s="26" t="s">
        <v>1520</v>
      </c>
      <c r="B218" s="26" t="s">
        <v>10484</v>
      </c>
      <c r="C218" s="26" t="s">
        <v>16400</v>
      </c>
      <c r="D218" s="26"/>
      <c r="E218" s="26">
        <f t="shared" si="18"/>
        <v>217</v>
      </c>
      <c r="F218" s="26" t="str">
        <f t="shared" si="19"/>
        <v>E1_17_4_1</v>
      </c>
      <c r="G218" s="36" t="str">
        <f t="shared" si="20"/>
        <v>E1_17_4_1_kcat: 13.7</v>
      </c>
      <c r="H218" s="36" t="str">
        <f t="shared" si="21"/>
        <v>E1_17_4_1_km: 1</v>
      </c>
      <c r="I218" s="33" t="s">
        <v>6890</v>
      </c>
      <c r="J218" s="33" t="s">
        <v>17882</v>
      </c>
      <c r="K218" s="37" t="s">
        <v>6891</v>
      </c>
      <c r="L218" s="37" t="s">
        <v>19084</v>
      </c>
      <c r="M218" s="26" t="str">
        <f t="shared" si="22"/>
        <v>(${Variables:E1_17_4_1_kcat} * E1_17_4_1 * C04232 * C00343 * C00001 ) / (${Variables:E1_17_4_1_km} + (E1_17_4_1 * C04232 * C00343 * C00001 ))</v>
      </c>
      <c r="N218" s="5" t="str">
        <f t="shared" si="23"/>
        <v>r217: C04232 + C00343 + C00001 -&gt; C03723 + C00342 | (${Variables:E1_17_4_1_kcat} * E1_17_4_1 * C04232 * C00343 * C00001 ) / (${Variables:E1_17_4_1_km} + (E1_17_4_1 * C04232 * C00343 * C00001 ))</v>
      </c>
    </row>
    <row r="219" spans="1:14" ht="46.5">
      <c r="A219" s="26" t="s">
        <v>1520</v>
      </c>
      <c r="B219" s="26" t="s">
        <v>10484</v>
      </c>
      <c r="C219" s="26" t="s">
        <v>16400</v>
      </c>
      <c r="D219" s="26"/>
      <c r="E219" s="26">
        <f t="shared" si="18"/>
        <v>218</v>
      </c>
      <c r="F219" s="26" t="str">
        <f t="shared" si="19"/>
        <v>E1_17_4_1</v>
      </c>
      <c r="G219" s="36" t="str">
        <f t="shared" si="20"/>
        <v>E1_17_4_1_kcat: 13.7</v>
      </c>
      <c r="H219" s="36" t="str">
        <f t="shared" si="21"/>
        <v>E1_17_4_1_km: 1</v>
      </c>
      <c r="I219" s="33" t="s">
        <v>6900</v>
      </c>
      <c r="J219" s="33" t="s">
        <v>17883</v>
      </c>
      <c r="K219" s="37" t="s">
        <v>6901</v>
      </c>
      <c r="L219" s="37" t="s">
        <v>19085</v>
      </c>
      <c r="M219" s="26" t="str">
        <f t="shared" si="22"/>
        <v>(${Variables:E1_17_4_1_kcat} * E1_17_4_1 * C04232 * C16664 * C00001 ) / (${Variables:E1_17_4_1_km} + (E1_17_4_1 * C04232 * C16664 * C00001 ))</v>
      </c>
      <c r="N219" s="5" t="str">
        <f t="shared" si="23"/>
        <v>r218: C04232 + C16664 + C00001 -&gt; C03723 + C16663 | (${Variables:E1_17_4_1_kcat} * E1_17_4_1 * C04232 * C16664 * C00001 ) / (${Variables:E1_17_4_1_km} + (E1_17_4_1 * C04232 * C16664 * C00001 ))</v>
      </c>
    </row>
    <row r="220" spans="1:14" ht="46.5">
      <c r="A220" s="26" t="s">
        <v>1520</v>
      </c>
      <c r="B220" s="26" t="s">
        <v>10484</v>
      </c>
      <c r="C220" s="26" t="s">
        <v>16400</v>
      </c>
      <c r="D220" s="26"/>
      <c r="E220" s="26">
        <f t="shared" si="18"/>
        <v>219</v>
      </c>
      <c r="F220" s="26" t="str">
        <f t="shared" si="19"/>
        <v>E1_17_4_1</v>
      </c>
      <c r="G220" s="36" t="str">
        <f t="shared" si="20"/>
        <v>E1_17_4_1_kcat: 13.7</v>
      </c>
      <c r="H220" s="36" t="str">
        <f t="shared" si="21"/>
        <v>E1_17_4_1_km: 1</v>
      </c>
      <c r="I220" s="33" t="s">
        <v>6902</v>
      </c>
      <c r="J220" s="33" t="s">
        <v>17884</v>
      </c>
      <c r="K220" s="37" t="s">
        <v>6903</v>
      </c>
      <c r="L220" s="37" t="s">
        <v>19086</v>
      </c>
      <c r="M220" s="26" t="str">
        <f t="shared" si="22"/>
        <v>(${Variables:E1_17_4_1_kcat} * E1_17_4_1 * C04232 * C03170 * C00001 ) / (${Variables:E1_17_4_1_km} + (E1_17_4_1 * C04232 * C03170 * C00001 ))</v>
      </c>
      <c r="N220" s="5" t="str">
        <f t="shared" si="23"/>
        <v>r219: C04232 + C03170 + C00001 -&gt; C03723 + C02090 | (${Variables:E1_17_4_1_kcat} * E1_17_4_1 * C04232 * C03170 * C00001 ) / (${Variables:E1_17_4_1_km} + (E1_17_4_1 * C04232 * C03170 * C00001 ))</v>
      </c>
    </row>
    <row r="221" spans="1:14" ht="46.5">
      <c r="A221" s="26" t="s">
        <v>1520</v>
      </c>
      <c r="B221" s="26" t="s">
        <v>10484</v>
      </c>
      <c r="C221" s="26" t="s">
        <v>16400</v>
      </c>
      <c r="D221" s="26"/>
      <c r="E221" s="26">
        <f t="shared" si="18"/>
        <v>220</v>
      </c>
      <c r="F221" s="26" t="str">
        <f t="shared" si="19"/>
        <v>E1_17_4_1</v>
      </c>
      <c r="G221" s="36" t="str">
        <f t="shared" si="20"/>
        <v>E1_17_4_1_kcat: 13.7</v>
      </c>
      <c r="H221" s="36" t="str">
        <f t="shared" si="21"/>
        <v>E1_17_4_1_km: 1</v>
      </c>
      <c r="I221" s="33" t="s">
        <v>6904</v>
      </c>
      <c r="J221" s="33" t="s">
        <v>17885</v>
      </c>
      <c r="K221" s="37" t="s">
        <v>6905</v>
      </c>
      <c r="L221" s="37" t="s">
        <v>19087</v>
      </c>
      <c r="M221" s="26" t="str">
        <f t="shared" si="22"/>
        <v>(${Variables:E1_17_4_1_kcat} * E1_17_4_1 * C21750 * C00343 * C00001 ) / (${Variables:E1_17_4_1_km} + (E1_17_4_1 * C21750 * C00343 * C00001 ))</v>
      </c>
      <c r="N221" s="5" t="str">
        <f t="shared" si="23"/>
        <v>r220: C21750 + C00343 + C00001 -&gt; C21748 + C00342 | (${Variables:E1_17_4_1_kcat} * E1_17_4_1 * C21750 * C00343 * C00001 ) / (${Variables:E1_17_4_1_km} + (E1_17_4_1 * C21750 * C00343 * C00001 ))</v>
      </c>
    </row>
    <row r="222" spans="1:14" ht="46.5">
      <c r="A222" s="26" t="s">
        <v>2127</v>
      </c>
      <c r="B222" s="26" t="s">
        <v>9345</v>
      </c>
      <c r="C222" s="26" t="s">
        <v>16401</v>
      </c>
      <c r="D222" s="26"/>
      <c r="E222" s="26">
        <f t="shared" si="18"/>
        <v>221</v>
      </c>
      <c r="F222" s="26" t="str">
        <f t="shared" si="19"/>
        <v>E1_17_7_1</v>
      </c>
      <c r="G222" s="36" t="str">
        <f t="shared" si="20"/>
        <v>E1_17_7_1_kcat: 13.7</v>
      </c>
      <c r="H222" s="36" t="str">
        <f t="shared" si="21"/>
        <v>E1_17_7_1_km: 1</v>
      </c>
      <c r="I222" s="33" t="s">
        <v>9152</v>
      </c>
      <c r="J222" s="33" t="s">
        <v>17886</v>
      </c>
      <c r="K222" s="37" t="s">
        <v>10684</v>
      </c>
      <c r="L222" s="37" t="s">
        <v>19088</v>
      </c>
      <c r="M222" s="26" t="str">
        <f t="shared" si="22"/>
        <v>(${Variables:E1_17_7_1_kcat} * E1_17_7_1 * C11453 * C00138 ) / (${Variables:E1_17_7_1_km} + (E1_17_7_1 * C11453 * C00138 ))</v>
      </c>
      <c r="N222" s="5" t="str">
        <f t="shared" si="23"/>
        <v>r221: C11453 + C00138 -&gt; C11811 + C00001 + C00139 | (${Variables:E1_17_7_1_kcat} * E1_17_7_1 * C11453 * C00138 ) / (${Variables:E1_17_7_1_km} + (E1_17_7_1 * C11453 * C00138 ))</v>
      </c>
    </row>
    <row r="223" spans="1:14" ht="46.5">
      <c r="A223" s="26" t="s">
        <v>2136</v>
      </c>
      <c r="B223" s="26" t="s">
        <v>9349</v>
      </c>
      <c r="C223" s="26" t="s">
        <v>16402</v>
      </c>
      <c r="D223" s="26"/>
      <c r="E223" s="26">
        <f t="shared" si="18"/>
        <v>222</v>
      </c>
      <c r="F223" s="26" t="str">
        <f t="shared" si="19"/>
        <v>E1_17_7_4</v>
      </c>
      <c r="G223" s="36" t="str">
        <f t="shared" si="20"/>
        <v>E1_17_7_4_kcat: 13.7</v>
      </c>
      <c r="H223" s="36" t="str">
        <f t="shared" si="21"/>
        <v>E1_17_7_4_km: 1</v>
      </c>
      <c r="I223" s="33" t="s">
        <v>9153</v>
      </c>
      <c r="J223" s="33" t="s">
        <v>17887</v>
      </c>
      <c r="K223" s="37" t="s">
        <v>9164</v>
      </c>
      <c r="L223" s="37" t="s">
        <v>19089</v>
      </c>
      <c r="M223" s="26" t="str">
        <f t="shared" si="22"/>
        <v>(${Variables:E1_17_7_4_kcat} * E1_17_7_4 * C11811 * C00138 * C00080 ) / (${Variables:E1_17_7_4_km} + (E1_17_7_4 * C11811 * C00138 * C00080 ))</v>
      </c>
      <c r="N223" s="5" t="str">
        <f t="shared" si="23"/>
        <v>r222: C11811 + C00138 + C00080 -&gt; C00129 + C00139 + C00001 | (${Variables:E1_17_7_4_kcat} * E1_17_7_4 * C11811 * C00138 * C00080 ) / (${Variables:E1_17_7_4_km} + (E1_17_7_4 * C11811 * C00138 * C00080 ))</v>
      </c>
    </row>
    <row r="224" spans="1:14" ht="46.5">
      <c r="A224" s="26" t="s">
        <v>2136</v>
      </c>
      <c r="B224" s="26" t="s">
        <v>9349</v>
      </c>
      <c r="C224" s="26" t="s">
        <v>16402</v>
      </c>
      <c r="D224" s="26"/>
      <c r="E224" s="26">
        <f t="shared" si="18"/>
        <v>223</v>
      </c>
      <c r="F224" s="26" t="str">
        <f t="shared" si="19"/>
        <v>E1_17_7_4</v>
      </c>
      <c r="G224" s="36" t="str">
        <f t="shared" si="20"/>
        <v>E1_17_7_4_kcat: 13.7</v>
      </c>
      <c r="H224" s="36" t="str">
        <f t="shared" si="21"/>
        <v>E1_17_7_4_km: 1</v>
      </c>
      <c r="I224" s="33" t="s">
        <v>10610</v>
      </c>
      <c r="J224" s="33" t="s">
        <v>17888</v>
      </c>
      <c r="K224" s="37" t="s">
        <v>10685</v>
      </c>
      <c r="L224" s="37" t="s">
        <v>19090</v>
      </c>
      <c r="M224" s="26" t="str">
        <f t="shared" si="22"/>
        <v>(${Variables:E1_17_7_4_kcat} * E1_17_7_4 * C00235 * C00139 * C00001 ) / (${Variables:E1_17_7_4_km} + (E1_17_7_4 * C00235 * C00139 * C00001 ))</v>
      </c>
      <c r="N224" s="5" t="str">
        <f t="shared" si="23"/>
        <v>r223: C00235 + C00139 + C00001 -&gt; C11811 + C00138 + C00080 | (${Variables:E1_17_7_4_kcat} * E1_17_7_4 * C00235 * C00139 * C00001 ) / (${Variables:E1_17_7_4_km} + (E1_17_7_4 * C00235 * C00139 * C00001 ))</v>
      </c>
    </row>
    <row r="225" spans="1:14" ht="46.5">
      <c r="A225" s="26" t="s">
        <v>2774</v>
      </c>
      <c r="B225" s="26" t="s">
        <v>9602</v>
      </c>
      <c r="C225" s="26" t="s">
        <v>16403</v>
      </c>
      <c r="D225" s="26"/>
      <c r="E225" s="26">
        <f t="shared" si="18"/>
        <v>224</v>
      </c>
      <c r="F225" s="26" t="str">
        <f t="shared" si="19"/>
        <v>E1_18_1_2</v>
      </c>
      <c r="G225" s="36" t="str">
        <f t="shared" si="20"/>
        <v>E1_18_1_2_kcat: 13.7</v>
      </c>
      <c r="H225" s="36" t="str">
        <f t="shared" si="21"/>
        <v>E1_18_1_2_km: 1</v>
      </c>
      <c r="I225" s="33" t="s">
        <v>10611</v>
      </c>
      <c r="J225" s="33" t="s">
        <v>17889</v>
      </c>
      <c r="K225" s="37" t="s">
        <v>10686</v>
      </c>
      <c r="L225" s="37" t="s">
        <v>19091</v>
      </c>
      <c r="M225" s="26" t="str">
        <f t="shared" si="22"/>
        <v>(${Variables:E1_18_1_2_kcat} * E1_18_1_2 * C00138 * C00006 * C00080 ) / (${Variables:E1_18_1_2_km} + (E1_18_1_2 * C00138 * C00006 * C00080 ))</v>
      </c>
      <c r="N225" s="5" t="str">
        <f t="shared" si="23"/>
        <v>r224: C00138 + C00006 + C00080 -&gt; C00139 + C00005 | (${Variables:E1_18_1_2_kcat} * E1_18_1_2 * C00138 * C00006 * C00080 ) / (${Variables:E1_18_1_2_km} + (E1_18_1_2 * C00138 * C00006 * C00080 ))</v>
      </c>
    </row>
    <row r="226" spans="1:14" ht="46.5">
      <c r="A226" s="26" t="s">
        <v>2774</v>
      </c>
      <c r="B226" s="26" t="s">
        <v>9602</v>
      </c>
      <c r="C226" s="26" t="s">
        <v>16403</v>
      </c>
      <c r="D226" s="26"/>
      <c r="E226" s="26">
        <f t="shared" si="18"/>
        <v>225</v>
      </c>
      <c r="F226" s="26" t="str">
        <f t="shared" si="19"/>
        <v>E1_18_1_2</v>
      </c>
      <c r="G226" s="36" t="str">
        <f t="shared" si="20"/>
        <v>E1_18_1_2_kcat: 13.7</v>
      </c>
      <c r="H226" s="36" t="str">
        <f t="shared" si="21"/>
        <v>E1_18_1_2_km: 1</v>
      </c>
      <c r="I226" s="33" t="s">
        <v>10612</v>
      </c>
      <c r="J226" s="33" t="s">
        <v>17890</v>
      </c>
      <c r="K226" s="37" t="s">
        <v>10687</v>
      </c>
      <c r="L226" s="37" t="s">
        <v>19092</v>
      </c>
      <c r="M226" s="26" t="str">
        <f t="shared" si="22"/>
        <v>(${Variables:E1_18_1_2_kcat} * E1_18_1_2 * C00662 * C00006 * C00080 ) / (${Variables:E1_18_1_2_km} + (E1_18_1_2 * C00662 * C00006 * C00080 ))</v>
      </c>
      <c r="N226" s="5" t="str">
        <f t="shared" si="23"/>
        <v>r225: C00662 + C00006 + C00080 -&gt; C00667 + C00005 | (${Variables:E1_18_1_2_kcat} * E1_18_1_2 * C00662 * C00006 * C00080 ) / (${Variables:E1_18_1_2_km} + (E1_18_1_2 * C00662 * C00006 * C00080 ))</v>
      </c>
    </row>
    <row r="227" spans="1:14" ht="46.5">
      <c r="A227" s="26" t="s">
        <v>1477</v>
      </c>
      <c r="B227" s="26" t="s">
        <v>10466</v>
      </c>
      <c r="C227" s="26" t="s">
        <v>16404</v>
      </c>
      <c r="D227" s="26"/>
      <c r="E227" s="26">
        <f t="shared" si="18"/>
        <v>226</v>
      </c>
      <c r="F227" s="26" t="str">
        <f t="shared" si="19"/>
        <v>E1_2_1_11</v>
      </c>
      <c r="G227" s="36" t="str">
        <f t="shared" si="20"/>
        <v>E1_2_1_11_kcat: 13.7</v>
      </c>
      <c r="H227" s="36" t="str">
        <f t="shared" si="21"/>
        <v>E1_2_1_11_km: 1</v>
      </c>
      <c r="I227" s="33" t="s">
        <v>6906</v>
      </c>
      <c r="J227" s="33" t="s">
        <v>17891</v>
      </c>
      <c r="K227" s="37" t="s">
        <v>6907</v>
      </c>
      <c r="L227" s="37" t="s">
        <v>19093</v>
      </c>
      <c r="M227" s="26" t="str">
        <f t="shared" si="22"/>
        <v>(${Variables:E1_2_1_11_kcat} * E1_2_1_11 * C00441 * C00009 * C00006 ) / (${Variables:E1_2_1_11_km} + (E1_2_1_11 * C00441 * C00009 * C00006 ))</v>
      </c>
      <c r="N227" s="5" t="str">
        <f t="shared" si="23"/>
        <v>r226: C00441 + C00009 + C00006 -&gt; C03082 + C00005 + C00080 | (${Variables:E1_2_1_11_kcat} * E1_2_1_11 * C00441 * C00009 * C00006 ) / (${Variables:E1_2_1_11_km} + (E1_2_1_11 * C00441 * C00009 * C00006 ))</v>
      </c>
    </row>
    <row r="228" spans="1:14" ht="46.5">
      <c r="A228" s="26" t="s">
        <v>2903</v>
      </c>
      <c r="B228" s="26" t="s">
        <v>9656</v>
      </c>
      <c r="C228" s="26" t="s">
        <v>16405</v>
      </c>
      <c r="D228" s="26"/>
      <c r="E228" s="26">
        <f t="shared" si="18"/>
        <v>227</v>
      </c>
      <c r="F228" s="26" t="str">
        <f t="shared" si="19"/>
        <v>E1_2_1_12</v>
      </c>
      <c r="G228" s="36" t="str">
        <f t="shared" si="20"/>
        <v>E1_2_1_12_kcat: 13.7</v>
      </c>
      <c r="H228" s="36" t="str">
        <f t="shared" si="21"/>
        <v>E1_2_1_12_km: 1</v>
      </c>
      <c r="I228" s="33" t="s">
        <v>6908</v>
      </c>
      <c r="J228" s="33" t="s">
        <v>17892</v>
      </c>
      <c r="K228" s="37" t="s">
        <v>6909</v>
      </c>
      <c r="L228" s="37" t="s">
        <v>19094</v>
      </c>
      <c r="M228" s="26" t="str">
        <f t="shared" si="22"/>
        <v>(${Variables:E1_2_1_12_kcat} * E1_2_1_12 * C00118 * C00009 * C00003 ) / (${Variables:E1_2_1_12_km} + (E1_2_1_12 * C00118 * C00009 * C00003 ))</v>
      </c>
      <c r="N228" s="5" t="str">
        <f t="shared" si="23"/>
        <v>r227: C00118 + C00009 + C00003 -&gt; C00236 + C00004 + C00080 | (${Variables:E1_2_1_12_kcat} * E1_2_1_12 * C00118 * C00009 * C00003 ) / (${Variables:E1_2_1_12_km} + (E1_2_1_12 * C00118 * C00009 * C00003 ))</v>
      </c>
    </row>
    <row r="229" spans="1:14" ht="46.5">
      <c r="A229" s="26" t="s">
        <v>3435</v>
      </c>
      <c r="B229" s="26" t="s">
        <v>9877</v>
      </c>
      <c r="C229" s="26" t="s">
        <v>16406</v>
      </c>
      <c r="D229" s="26"/>
      <c r="E229" s="26">
        <f t="shared" si="18"/>
        <v>228</v>
      </c>
      <c r="F229" s="26" t="str">
        <f t="shared" si="19"/>
        <v>E1_2_1_18</v>
      </c>
      <c r="G229" s="36" t="str">
        <f t="shared" si="20"/>
        <v>E1_2_1_18_kcat: 13.7</v>
      </c>
      <c r="H229" s="36" t="str">
        <f t="shared" si="21"/>
        <v>E1_2_1_18_km: 1</v>
      </c>
      <c r="I229" s="33" t="s">
        <v>6910</v>
      </c>
      <c r="J229" s="33" t="s">
        <v>17893</v>
      </c>
      <c r="K229" s="37" t="s">
        <v>6911</v>
      </c>
      <c r="L229" s="37" t="s">
        <v>19095</v>
      </c>
      <c r="M229" s="26" t="str">
        <f t="shared" si="22"/>
        <v>(${Variables:E1_2_1_18_kcat} * E1_2_1_18 * C00222 * C00010 * C00003 ) / (${Variables:E1_2_1_18_km} + (E1_2_1_18 * C00222 * C00010 * C00003 ))</v>
      </c>
      <c r="N229" s="5" t="str">
        <f t="shared" si="23"/>
        <v>r228: C00222 + C00010 + C00003 -&gt; C00024 + C00011 + C00004 + C00080 | (${Variables:E1_2_1_18_kcat} * E1_2_1_18 * C00222 * C00010 * C00003 ) / (${Variables:E1_2_1_18_km} + (E1_2_1_18 * C00222 * C00010 * C00003 ))</v>
      </c>
    </row>
    <row r="230" spans="1:14" ht="46.5">
      <c r="A230" s="26" t="s">
        <v>3435</v>
      </c>
      <c r="B230" s="26" t="s">
        <v>9877</v>
      </c>
      <c r="C230" s="26" t="s">
        <v>16406</v>
      </c>
      <c r="D230" s="26"/>
      <c r="E230" s="26">
        <f t="shared" si="18"/>
        <v>229</v>
      </c>
      <c r="F230" s="26" t="str">
        <f t="shared" si="19"/>
        <v>E1_2_1_18</v>
      </c>
      <c r="G230" s="36" t="str">
        <f t="shared" si="20"/>
        <v>E1_2_1_18_kcat: 13.7</v>
      </c>
      <c r="H230" s="36" t="str">
        <f t="shared" si="21"/>
        <v>E1_2_1_18_km: 1</v>
      </c>
      <c r="I230" s="33" t="s">
        <v>6912</v>
      </c>
      <c r="J230" s="33" t="s">
        <v>17894</v>
      </c>
      <c r="K230" s="37" t="s">
        <v>6913</v>
      </c>
      <c r="L230" s="37" t="s">
        <v>19096</v>
      </c>
      <c r="M230" s="26" t="str">
        <f t="shared" si="22"/>
        <v>(${Variables:E1_2_1_18_kcat} * E1_2_1_18 * C00222 * C00010 * C00006 ) / (${Variables:E1_2_1_18_km} + (E1_2_1_18 * C00222 * C00010 * C00006 ))</v>
      </c>
      <c r="N230" s="5" t="str">
        <f t="shared" si="23"/>
        <v>r229: C00222 + C00010 + C00006 -&gt; C00024 + C00011 + C00005 + C00080 | (${Variables:E1_2_1_18_kcat} * E1_2_1_18 * C00222 * C00010 * C00006 ) / (${Variables:E1_2_1_18_km} + (E1_2_1_18 * C00222 * C00010 * C00006 ))</v>
      </c>
    </row>
    <row r="231" spans="1:14" ht="46.5">
      <c r="A231" s="26" t="s">
        <v>372</v>
      </c>
      <c r="B231" s="26" t="s">
        <v>10038</v>
      </c>
      <c r="C231" s="26" t="s">
        <v>16407</v>
      </c>
      <c r="D231" s="26"/>
      <c r="E231" s="26">
        <f t="shared" si="18"/>
        <v>230</v>
      </c>
      <c r="F231" s="26" t="str">
        <f t="shared" si="19"/>
        <v>E1_2_1_24</v>
      </c>
      <c r="G231" s="36" t="str">
        <f t="shared" si="20"/>
        <v>E1_2_1_24_kcat: 13.7</v>
      </c>
      <c r="H231" s="36" t="str">
        <f t="shared" si="21"/>
        <v>E1_2_1_24_km: 1</v>
      </c>
      <c r="I231" s="33" t="s">
        <v>6914</v>
      </c>
      <c r="J231" s="33" t="s">
        <v>17895</v>
      </c>
      <c r="K231" s="37" t="s">
        <v>6915</v>
      </c>
      <c r="L231" s="37" t="s">
        <v>19097</v>
      </c>
      <c r="M231" s="26" t="str">
        <f t="shared" si="22"/>
        <v>(${Variables:E1_2_1_24_kcat} * E1_2_1_24 * C00232 * C00003 * C00001 ) / (${Variables:E1_2_1_24_km} + (E1_2_1_24 * C00232 * C00003 * C00001 ))</v>
      </c>
      <c r="N231" s="5" t="str">
        <f t="shared" si="23"/>
        <v>r230: C00232 + C00003 + C00001 -&gt; C00042 + C00004 + C00080 | (${Variables:E1_2_1_24_kcat} * E1_2_1_24 * C00232 * C00003 * C00001 ) / (${Variables:E1_2_1_24_km} + (E1_2_1_24 * C00232 * C00003 * C00001 ))</v>
      </c>
    </row>
    <row r="232" spans="1:14" ht="46.5">
      <c r="A232" s="26" t="s">
        <v>1252</v>
      </c>
      <c r="B232" s="26" t="s">
        <v>10381</v>
      </c>
      <c r="C232" s="26" t="s">
        <v>16408</v>
      </c>
      <c r="D232" s="26"/>
      <c r="E232" s="26">
        <f t="shared" si="18"/>
        <v>231</v>
      </c>
      <c r="F232" s="26" t="str">
        <f t="shared" si="19"/>
        <v>E1_2_1_25</v>
      </c>
      <c r="G232" s="36" t="str">
        <f t="shared" si="20"/>
        <v>E1_2_1_25_kcat: 13.7</v>
      </c>
      <c r="H232" s="36" t="str">
        <f t="shared" si="21"/>
        <v>E1_2_1_25_km: 1</v>
      </c>
      <c r="I232" s="33" t="s">
        <v>6916</v>
      </c>
      <c r="J232" s="33" t="s">
        <v>17896</v>
      </c>
      <c r="K232" s="37" t="s">
        <v>6917</v>
      </c>
      <c r="L232" s="37" t="s">
        <v>19098</v>
      </c>
      <c r="M232" s="26" t="str">
        <f t="shared" si="22"/>
        <v>(${Variables:E1_2_1_25_kcat} * E1_2_1_25 * C00141 * C00010 * C00003 ) / (${Variables:E1_2_1_25_km} + (E1_2_1_25 * C00141 * C00010 * C00003 ))</v>
      </c>
      <c r="N232" s="5" t="str">
        <f t="shared" si="23"/>
        <v>r231: C00141 + C00010 + C00003 -&gt; C00630 + C00011 + C00004 + C00080 | (${Variables:E1_2_1_25_kcat} * E1_2_1_25 * C00141 * C00010 * C00003 ) / (${Variables:E1_2_1_25_km} + (E1_2_1_25 * C00141 * C00010 * C00003 ))</v>
      </c>
    </row>
    <row r="233" spans="1:14" ht="46.5">
      <c r="A233" s="26" t="s">
        <v>1252</v>
      </c>
      <c r="B233" s="26" t="s">
        <v>10381</v>
      </c>
      <c r="C233" s="26" t="s">
        <v>16408</v>
      </c>
      <c r="D233" s="26"/>
      <c r="E233" s="26">
        <f t="shared" si="18"/>
        <v>232</v>
      </c>
      <c r="F233" s="26" t="str">
        <f t="shared" si="19"/>
        <v>E1_2_1_25</v>
      </c>
      <c r="G233" s="36" t="str">
        <f t="shared" si="20"/>
        <v>E1_2_1_25_kcat: 13.7</v>
      </c>
      <c r="H233" s="36" t="str">
        <f t="shared" si="21"/>
        <v>E1_2_1_25_km: 1</v>
      </c>
      <c r="I233" s="33" t="s">
        <v>6918</v>
      </c>
      <c r="J233" s="33" t="s">
        <v>17897</v>
      </c>
      <c r="K233" s="37" t="s">
        <v>6919</v>
      </c>
      <c r="L233" s="37" t="s">
        <v>19099</v>
      </c>
      <c r="M233" s="26" t="str">
        <f t="shared" si="22"/>
        <v>(${Variables:E1_2_1_25_kcat} * E1_2_1_25 * C00233 * C00010 * C00003 ) / (${Variables:E1_2_1_25_km} + (E1_2_1_25 * C00233 * C00010 * C00003 ))</v>
      </c>
      <c r="N233" s="5" t="str">
        <f t="shared" si="23"/>
        <v>r232: C00233 + C00010 + C00003 -&gt; C02939 + C00011 + C00004 + C00080 | (${Variables:E1_2_1_25_kcat} * E1_2_1_25 * C00233 * C00010 * C00003 ) / (${Variables:E1_2_1_25_km} + (E1_2_1_25 * C00233 * C00010 * C00003 ))</v>
      </c>
    </row>
    <row r="234" spans="1:14" ht="46.5">
      <c r="A234" s="26" t="s">
        <v>1252</v>
      </c>
      <c r="B234" s="26" t="s">
        <v>10381</v>
      </c>
      <c r="C234" s="26" t="s">
        <v>16408</v>
      </c>
      <c r="D234" s="26"/>
      <c r="E234" s="26">
        <f t="shared" si="18"/>
        <v>233</v>
      </c>
      <c r="F234" s="26" t="str">
        <f t="shared" si="19"/>
        <v>E1_2_1_25</v>
      </c>
      <c r="G234" s="36" t="str">
        <f t="shared" si="20"/>
        <v>E1_2_1_25_kcat: 13.7</v>
      </c>
      <c r="H234" s="36" t="str">
        <f t="shared" si="21"/>
        <v>E1_2_1_25_km: 1</v>
      </c>
      <c r="I234" s="33" t="s">
        <v>6920</v>
      </c>
      <c r="J234" s="33" t="s">
        <v>17898</v>
      </c>
      <c r="K234" s="37" t="s">
        <v>6921</v>
      </c>
      <c r="L234" s="37" t="s">
        <v>19100</v>
      </c>
      <c r="M234" s="26" t="str">
        <f t="shared" si="22"/>
        <v>(${Variables:E1_2_1_25_kcat} * E1_2_1_25 * C00671 * C00010 * C00003 ) / (${Variables:E1_2_1_25_km} + (E1_2_1_25 * C00671 * C00010 * C00003 ))</v>
      </c>
      <c r="N234" s="5" t="str">
        <f t="shared" si="23"/>
        <v>r233: C00671 + C00010 + C00003 -&gt; C15980 + C00011 + C00004 + C00080 | (${Variables:E1_2_1_25_kcat} * E1_2_1_25 * C00671 * C00010 * C00003 ) / (${Variables:E1_2_1_25_km} + (E1_2_1_25 * C00671 * C00010 * C00003 ))</v>
      </c>
    </row>
    <row r="235" spans="1:14" ht="46.5">
      <c r="A235" s="26" t="s">
        <v>264</v>
      </c>
      <c r="B235" s="26" t="s">
        <v>10001</v>
      </c>
      <c r="C235" s="26" t="s">
        <v>16409</v>
      </c>
      <c r="D235" s="26"/>
      <c r="E235" s="26">
        <f t="shared" si="18"/>
        <v>234</v>
      </c>
      <c r="F235" s="26" t="str">
        <f t="shared" si="19"/>
        <v>E1_2_1_26</v>
      </c>
      <c r="G235" s="36" t="str">
        <f t="shared" si="20"/>
        <v>E1_2_1_26_kcat: 13.7</v>
      </c>
      <c r="H235" s="36" t="str">
        <f t="shared" si="21"/>
        <v>E1_2_1_26_km: 1</v>
      </c>
      <c r="I235" s="33" t="s">
        <v>6922</v>
      </c>
      <c r="J235" s="33" t="s">
        <v>17899</v>
      </c>
      <c r="K235" s="37" t="s">
        <v>6923</v>
      </c>
      <c r="L235" s="37" t="s">
        <v>19101</v>
      </c>
      <c r="M235" s="26" t="str">
        <f t="shared" si="22"/>
        <v>(${Variables:E1_2_1_26_kcat} * E1_2_1_26 * C00433 * C00006 * C00001 ) / (${Variables:E1_2_1_26_km} + (E1_2_1_26 * C00433 * C00006 * C00001 ))</v>
      </c>
      <c r="N235" s="5" t="str">
        <f t="shared" si="23"/>
        <v>r234: C00433 + C00006 + C00001 -&gt; C00026 + C00005 + C00080 | (${Variables:E1_2_1_26_kcat} * E1_2_1_26 * C00433 * C00006 * C00001 ) / (${Variables:E1_2_1_26_km} + (E1_2_1_26 * C00433 * C00006 * C00001 ))</v>
      </c>
    </row>
    <row r="236" spans="1:14" ht="46.5">
      <c r="A236" s="26" t="s">
        <v>3435</v>
      </c>
      <c r="B236" s="26" t="s">
        <v>9877</v>
      </c>
      <c r="C236" s="26" t="s">
        <v>16410</v>
      </c>
      <c r="D236" s="26"/>
      <c r="E236" s="26">
        <f t="shared" si="18"/>
        <v>235</v>
      </c>
      <c r="F236" s="26" t="str">
        <f t="shared" si="19"/>
        <v>E1_2_1_27</v>
      </c>
      <c r="G236" s="36" t="str">
        <f t="shared" si="20"/>
        <v>E1_2_1_27_kcat: 13.7</v>
      </c>
      <c r="H236" s="36" t="str">
        <f t="shared" si="21"/>
        <v>E1_2_1_27_km: 1</v>
      </c>
      <c r="I236" s="33" t="s">
        <v>6910</v>
      </c>
      <c r="J236" s="33" t="s">
        <v>17893</v>
      </c>
      <c r="K236" s="37" t="s">
        <v>6911</v>
      </c>
      <c r="L236" s="37" t="s">
        <v>19095</v>
      </c>
      <c r="M236" s="26" t="str">
        <f t="shared" si="22"/>
        <v>(${Variables:E1_2_1_27_kcat} * E1_2_1_27 * C00222 * C00010 * C00003 ) / (${Variables:E1_2_1_27_km} + (E1_2_1_27 * C00222 * C00010 * C00003 ))</v>
      </c>
      <c r="N236" s="5" t="str">
        <f t="shared" si="23"/>
        <v>r235: C00222 + C00010 + C00003 -&gt; C00024 + C00011 + C00004 + C00080 | (${Variables:E1_2_1_27_kcat} * E1_2_1_27 * C00222 * C00010 * C00003 ) / (${Variables:E1_2_1_27_km} + (E1_2_1_27 * C00222 * C00010 * C00003 ))</v>
      </c>
    </row>
    <row r="237" spans="1:14" ht="46.5">
      <c r="A237" s="26" t="s">
        <v>3435</v>
      </c>
      <c r="B237" s="26" t="s">
        <v>9877</v>
      </c>
      <c r="C237" s="26" t="s">
        <v>16410</v>
      </c>
      <c r="D237" s="26"/>
      <c r="E237" s="26">
        <f t="shared" si="18"/>
        <v>236</v>
      </c>
      <c r="F237" s="26" t="str">
        <f t="shared" si="19"/>
        <v>E1_2_1_27</v>
      </c>
      <c r="G237" s="36" t="str">
        <f t="shared" si="20"/>
        <v>E1_2_1_27_kcat: 13.7</v>
      </c>
      <c r="H237" s="36" t="str">
        <f t="shared" si="21"/>
        <v>E1_2_1_27_km: 1</v>
      </c>
      <c r="I237" s="33" t="s">
        <v>6924</v>
      </c>
      <c r="J237" s="33" t="s">
        <v>17900</v>
      </c>
      <c r="K237" s="37" t="s">
        <v>6925</v>
      </c>
      <c r="L237" s="37" t="s">
        <v>19102</v>
      </c>
      <c r="M237" s="26" t="str">
        <f t="shared" si="22"/>
        <v>(${Variables:E1_2_1_27_kcat} * E1_2_1_27 * C00349 * C00010 * C00003 ) / (${Variables:E1_2_1_27_km} + (E1_2_1_27 * C00349 * C00010 * C00003 ))</v>
      </c>
      <c r="N237" s="5" t="str">
        <f t="shared" si="23"/>
        <v>r236: C00349 + C00010 + C00003 -&gt; C00100 + C00011 + C00004 + C00080 | (${Variables:E1_2_1_27_kcat} * E1_2_1_27 * C00349 * C00010 * C00003 ) / (${Variables:E1_2_1_27_km} + (E1_2_1_27 * C00349 * C00010 * C00003 ))</v>
      </c>
    </row>
    <row r="238" spans="1:14" ht="46.5">
      <c r="A238" s="26" t="s">
        <v>3435</v>
      </c>
      <c r="B238" s="26" t="s">
        <v>9877</v>
      </c>
      <c r="C238" s="26" t="s">
        <v>16410</v>
      </c>
      <c r="D238" s="26"/>
      <c r="E238" s="26">
        <f t="shared" si="18"/>
        <v>237</v>
      </c>
      <c r="F238" s="26" t="str">
        <f t="shared" si="19"/>
        <v>E1_2_1_27</v>
      </c>
      <c r="G238" s="36" t="str">
        <f t="shared" si="20"/>
        <v>E1_2_1_27_kcat: 13.7</v>
      </c>
      <c r="H238" s="36" t="str">
        <f t="shared" si="21"/>
        <v>E1_2_1_27_km: 1</v>
      </c>
      <c r="I238" s="33" t="s">
        <v>6926</v>
      </c>
      <c r="J238" s="33" t="s">
        <v>17901</v>
      </c>
      <c r="K238" s="37" t="s">
        <v>6925</v>
      </c>
      <c r="L238" s="37" t="s">
        <v>19102</v>
      </c>
      <c r="M238" s="26" t="str">
        <f t="shared" si="22"/>
        <v>(${Variables:E1_2_1_27_kcat} * E1_2_1_27 * C06002 * C00010 * C00003 ) / (${Variables:E1_2_1_27_km} + (E1_2_1_27 * C06002 * C00010 * C00003 ))</v>
      </c>
      <c r="N238" s="5" t="str">
        <f t="shared" si="23"/>
        <v>r237: C06002 + C00010 + C00003 -&gt; C00100 + C00011 + C00004 + C00080 | (${Variables:E1_2_1_27_kcat} * E1_2_1_27 * C06002 * C00010 * C00003 ) / (${Variables:E1_2_1_27_km} + (E1_2_1_27 * C06002 * C00010 * C00003 ))</v>
      </c>
    </row>
    <row r="239" spans="1:14" ht="46.5">
      <c r="A239" s="26" t="s">
        <v>1658</v>
      </c>
      <c r="B239" s="26" t="s">
        <v>10541</v>
      </c>
      <c r="C239" s="26" t="s">
        <v>16411</v>
      </c>
      <c r="D239" s="26"/>
      <c r="E239" s="26">
        <f t="shared" si="18"/>
        <v>238</v>
      </c>
      <c r="F239" s="26" t="str">
        <f t="shared" si="19"/>
        <v>E1_2_1_3</v>
      </c>
      <c r="G239" s="36" t="str">
        <f t="shared" si="20"/>
        <v>E1_2_1_3_kcat: 13.7</v>
      </c>
      <c r="H239" s="36" t="str">
        <f t="shared" si="21"/>
        <v>E1_2_1_3_km: 1</v>
      </c>
      <c r="I239" s="33" t="s">
        <v>6922</v>
      </c>
      <c r="J239" s="33" t="s">
        <v>17899</v>
      </c>
      <c r="K239" s="37" t="s">
        <v>6923</v>
      </c>
      <c r="L239" s="37" t="s">
        <v>19101</v>
      </c>
      <c r="M239" s="26" t="str">
        <f t="shared" si="22"/>
        <v>(${Variables:E1_2_1_3_kcat} * E1_2_1_3 * C00433 * C00006 * C00001 ) / (${Variables:E1_2_1_3_km} + (E1_2_1_3 * C00433 * C00006 * C00001 ))</v>
      </c>
      <c r="N239" s="5" t="str">
        <f t="shared" si="23"/>
        <v>r238: C00433 + C00006 + C00001 -&gt; C00026 + C00005 + C00080 | (${Variables:E1_2_1_3_kcat} * E1_2_1_3 * C00433 * C00006 * C00001 ) / (${Variables:E1_2_1_3_km} + (E1_2_1_3 * C00433 * C00006 * C00001 ))</v>
      </c>
    </row>
    <row r="240" spans="1:14" ht="46.5">
      <c r="A240" s="26" t="s">
        <v>1658</v>
      </c>
      <c r="B240" s="26" t="s">
        <v>10541</v>
      </c>
      <c r="C240" s="26" t="s">
        <v>16411</v>
      </c>
      <c r="D240" s="26"/>
      <c r="E240" s="26">
        <f t="shared" si="18"/>
        <v>239</v>
      </c>
      <c r="F240" s="26" t="str">
        <f t="shared" si="19"/>
        <v>E1_2_1_3</v>
      </c>
      <c r="G240" s="36" t="str">
        <f t="shared" si="20"/>
        <v>E1_2_1_3_kcat: 13.7</v>
      </c>
      <c r="H240" s="36" t="str">
        <f t="shared" si="21"/>
        <v>E1_2_1_3_km: 1</v>
      </c>
      <c r="I240" s="33" t="s">
        <v>6927</v>
      </c>
      <c r="J240" s="33" t="s">
        <v>17902</v>
      </c>
      <c r="K240" s="37" t="s">
        <v>6928</v>
      </c>
      <c r="L240" s="37" t="s">
        <v>19103</v>
      </c>
      <c r="M240" s="26" t="str">
        <f t="shared" si="22"/>
        <v>(${Variables:E1_2_1_3_kcat} * E1_2_1_3 * C00071 * C00003 * C00001 ) / (${Variables:E1_2_1_3_km} + (E1_2_1_3 * C00071 * C00003 * C00001 ))</v>
      </c>
      <c r="N240" s="5" t="str">
        <f t="shared" si="23"/>
        <v>r239: C00071 + C00003 + C00001 -&gt; C00060 + C00004 + C00080 | (${Variables:E1_2_1_3_kcat} * E1_2_1_3 * C00071 * C00003 * C00001 ) / (${Variables:E1_2_1_3_km} + (E1_2_1_3 * C00071 * C00003 * C00001 ))</v>
      </c>
    </row>
    <row r="241" spans="1:14" ht="46.5">
      <c r="A241" s="26" t="s">
        <v>1658</v>
      </c>
      <c r="B241" s="26" t="s">
        <v>10541</v>
      </c>
      <c r="C241" s="26" t="s">
        <v>16411</v>
      </c>
      <c r="D241" s="26"/>
      <c r="E241" s="26">
        <f t="shared" si="18"/>
        <v>240</v>
      </c>
      <c r="F241" s="26" t="str">
        <f t="shared" si="19"/>
        <v>E1_2_1_3</v>
      </c>
      <c r="G241" s="36" t="str">
        <f t="shared" si="20"/>
        <v>E1_2_1_3_kcat: 13.7</v>
      </c>
      <c r="H241" s="36" t="str">
        <f t="shared" si="21"/>
        <v>E1_2_1_3_km: 1</v>
      </c>
      <c r="I241" s="33" t="s">
        <v>6927</v>
      </c>
      <c r="J241" s="33" t="s">
        <v>17902</v>
      </c>
      <c r="K241" s="37" t="s">
        <v>6929</v>
      </c>
      <c r="L241" s="37" t="s">
        <v>19104</v>
      </c>
      <c r="M241" s="26" t="str">
        <f t="shared" si="22"/>
        <v>(${Variables:E1_2_1_3_kcat} * E1_2_1_3 * C00071 * C00003 * C00001 ) / (${Variables:E1_2_1_3_km} + (E1_2_1_3 * C00071 * C00003 * C00001 ))</v>
      </c>
      <c r="N241" s="5" t="str">
        <f t="shared" si="23"/>
        <v>r240: C00071 + C00003 + C00001 -&gt; C00162 + C00004 + C00080 | (${Variables:E1_2_1_3_kcat} * E1_2_1_3 * C00071 * C00003 * C00001 ) / (${Variables:E1_2_1_3_km} + (E1_2_1_3 * C00071 * C00003 * C00001 ))</v>
      </c>
    </row>
    <row r="242" spans="1:14" ht="46.5">
      <c r="A242" s="26" t="s">
        <v>1658</v>
      </c>
      <c r="B242" s="26" t="s">
        <v>10541</v>
      </c>
      <c r="C242" s="26" t="s">
        <v>16411</v>
      </c>
      <c r="D242" s="26"/>
      <c r="E242" s="26">
        <f t="shared" si="18"/>
        <v>241</v>
      </c>
      <c r="F242" s="26" t="str">
        <f t="shared" si="19"/>
        <v>E1_2_1_3</v>
      </c>
      <c r="G242" s="36" t="str">
        <f t="shared" si="20"/>
        <v>E1_2_1_3_kcat: 13.7</v>
      </c>
      <c r="H242" s="36" t="str">
        <f t="shared" si="21"/>
        <v>E1_2_1_3_km: 1</v>
      </c>
      <c r="I242" s="33" t="s">
        <v>6930</v>
      </c>
      <c r="J242" s="33" t="s">
        <v>17903</v>
      </c>
      <c r="K242" s="37" t="s">
        <v>6931</v>
      </c>
      <c r="L242" s="37" t="s">
        <v>19105</v>
      </c>
      <c r="M242" s="26" t="str">
        <f t="shared" si="22"/>
        <v>(${Variables:E1_2_1_3_kcat} * E1_2_1_3 * C00084 * C00003 * C00001 ) / (${Variables:E1_2_1_3_km} + (E1_2_1_3 * C00084 * C00003 * C00001 ))</v>
      </c>
      <c r="N242" s="5" t="str">
        <f t="shared" si="23"/>
        <v>r241: C00084 + C00003 + C00001 -&gt; C00033 + C00004 + C00080 | (${Variables:E1_2_1_3_kcat} * E1_2_1_3 * C00084 * C00003 * C00001 ) / (${Variables:E1_2_1_3_km} + (E1_2_1_3 * C00084 * C00003 * C00001 ))</v>
      </c>
    </row>
    <row r="243" spans="1:14" ht="46.5">
      <c r="A243" s="26" t="s">
        <v>1658</v>
      </c>
      <c r="B243" s="26" t="s">
        <v>10541</v>
      </c>
      <c r="C243" s="26" t="s">
        <v>16411</v>
      </c>
      <c r="D243" s="26"/>
      <c r="E243" s="26">
        <f t="shared" si="18"/>
        <v>242</v>
      </c>
      <c r="F243" s="26" t="str">
        <f t="shared" si="19"/>
        <v>E1_2_1_3</v>
      </c>
      <c r="G243" s="36" t="str">
        <f t="shared" si="20"/>
        <v>E1_2_1_3_kcat: 13.7</v>
      </c>
      <c r="H243" s="36" t="str">
        <f t="shared" si="21"/>
        <v>E1_2_1_3_km: 1</v>
      </c>
      <c r="I243" s="33" t="s">
        <v>6932</v>
      </c>
      <c r="J243" s="33" t="s">
        <v>17904</v>
      </c>
      <c r="K243" s="37" t="s">
        <v>6933</v>
      </c>
      <c r="L243" s="37" t="s">
        <v>19106</v>
      </c>
      <c r="M243" s="26" t="str">
        <f t="shared" si="22"/>
        <v>(${Variables:E1_2_1_3_kcat} * E1_2_1_3 * C05665 * C00003 * C00001 ) / (${Variables:E1_2_1_3_km} + (E1_2_1_3 * C05665 * C00003 * C00001 ))</v>
      </c>
      <c r="N243" s="5" t="str">
        <f t="shared" si="23"/>
        <v>r242: C05665 + C00003 + C00001 -&gt; C00099 + C00004 + C00080 | (${Variables:E1_2_1_3_kcat} * E1_2_1_3 * C05665 * C00003 * C00001 ) / (${Variables:E1_2_1_3_km} + (E1_2_1_3 * C05665 * C00003 * C00001 ))</v>
      </c>
    </row>
    <row r="244" spans="1:14" ht="46.5">
      <c r="A244" s="26" t="s">
        <v>1658</v>
      </c>
      <c r="B244" s="26" t="s">
        <v>10541</v>
      </c>
      <c r="C244" s="26" t="s">
        <v>16411</v>
      </c>
      <c r="D244" s="26"/>
      <c r="E244" s="26">
        <f t="shared" si="18"/>
        <v>243</v>
      </c>
      <c r="F244" s="26" t="str">
        <f t="shared" si="19"/>
        <v>E1_2_1_3</v>
      </c>
      <c r="G244" s="36" t="str">
        <f t="shared" si="20"/>
        <v>E1_2_1_3_kcat: 13.7</v>
      </c>
      <c r="H244" s="36" t="str">
        <f t="shared" si="21"/>
        <v>E1_2_1_3_km: 1</v>
      </c>
      <c r="I244" s="33" t="s">
        <v>6934</v>
      </c>
      <c r="J244" s="33" t="s">
        <v>17905</v>
      </c>
      <c r="K244" s="37" t="s">
        <v>6935</v>
      </c>
      <c r="L244" s="37" t="s">
        <v>19107</v>
      </c>
      <c r="M244" s="26" t="str">
        <f t="shared" si="22"/>
        <v>(${Variables:E1_2_1_3_kcat} * E1_2_1_3 * C00577 * C00003 * C00001 ) / (${Variables:E1_2_1_3_km} + (E1_2_1_3 * C00577 * C00003 * C00001 ))</v>
      </c>
      <c r="N244" s="5" t="str">
        <f t="shared" si="23"/>
        <v>r243: C00577 + C00003 + C00001 -&gt; C00258 + C00004 + C00080 | (${Variables:E1_2_1_3_kcat} * E1_2_1_3 * C00577 * C00003 * C00001 ) / (${Variables:E1_2_1_3_km} + (E1_2_1_3 * C00577 * C00003 * C00001 ))</v>
      </c>
    </row>
    <row r="245" spans="1:14" ht="46.5">
      <c r="A245" s="26" t="s">
        <v>1658</v>
      </c>
      <c r="B245" s="26" t="s">
        <v>10541</v>
      </c>
      <c r="C245" s="26" t="s">
        <v>16411</v>
      </c>
      <c r="D245" s="26"/>
      <c r="E245" s="26">
        <f t="shared" si="18"/>
        <v>244</v>
      </c>
      <c r="F245" s="26" t="str">
        <f t="shared" si="19"/>
        <v>E1_2_1_3</v>
      </c>
      <c r="G245" s="36" t="str">
        <f t="shared" si="20"/>
        <v>E1_2_1_3_kcat: 13.7</v>
      </c>
      <c r="H245" s="36" t="str">
        <f t="shared" si="21"/>
        <v>E1_2_1_3_km: 1</v>
      </c>
      <c r="I245" s="33" t="s">
        <v>6960</v>
      </c>
      <c r="J245" s="33" t="s">
        <v>17906</v>
      </c>
      <c r="K245" s="37" t="s">
        <v>6961</v>
      </c>
      <c r="L245" s="37" t="s">
        <v>19108</v>
      </c>
      <c r="M245" s="26" t="str">
        <f t="shared" si="22"/>
        <v>(${Variables:E1_2_1_3_kcat} * E1_2_1_3 * C00555 * C00006 * C00001 ) / (${Variables:E1_2_1_3_km} + (E1_2_1_3 * C00555 * C00006 * C00001 ))</v>
      </c>
      <c r="N245" s="5" t="str">
        <f t="shared" si="23"/>
        <v>r244: C00555 + C00006 + C00001 -&gt; C00334 + C00005 + C00080 | (${Variables:E1_2_1_3_kcat} * E1_2_1_3 * C00555 * C00006 * C00001 ) / (${Variables:E1_2_1_3_km} + (E1_2_1_3 * C00555 * C00006 * C00001 ))</v>
      </c>
    </row>
    <row r="246" spans="1:14" ht="46.5">
      <c r="A246" s="26" t="s">
        <v>1658</v>
      </c>
      <c r="B246" s="26" t="s">
        <v>10541</v>
      </c>
      <c r="C246" s="26" t="s">
        <v>16411</v>
      </c>
      <c r="D246" s="26"/>
      <c r="E246" s="26">
        <f t="shared" si="18"/>
        <v>245</v>
      </c>
      <c r="F246" s="26" t="str">
        <f t="shared" si="19"/>
        <v>E1_2_1_3</v>
      </c>
      <c r="G246" s="36" t="str">
        <f t="shared" si="20"/>
        <v>E1_2_1_3_kcat: 13.7</v>
      </c>
      <c r="H246" s="36" t="str">
        <f t="shared" si="21"/>
        <v>E1_2_1_3_km: 1</v>
      </c>
      <c r="I246" s="33" t="s">
        <v>6936</v>
      </c>
      <c r="J246" s="33" t="s">
        <v>17907</v>
      </c>
      <c r="K246" s="37" t="s">
        <v>6937</v>
      </c>
      <c r="L246" s="37" t="s">
        <v>19109</v>
      </c>
      <c r="M246" s="26" t="str">
        <f t="shared" si="22"/>
        <v>(${Variables:E1_2_1_3_kcat} * E1_2_1_3 * C00555 * C00003 * C00001 ) / (${Variables:E1_2_1_3_km} + (E1_2_1_3 * C00555 * C00003 * C00001 ))</v>
      </c>
      <c r="N246" s="5" t="str">
        <f t="shared" si="23"/>
        <v>r245: C00555 + C00003 + C00001 -&gt; C00334 + C00004 + C00080 | (${Variables:E1_2_1_3_kcat} * E1_2_1_3 * C00555 * C00003 * C00001 ) / (${Variables:E1_2_1_3_km} + (E1_2_1_3 * C00555 * C00003 * C00001 ))</v>
      </c>
    </row>
    <row r="247" spans="1:14" ht="46.5">
      <c r="A247" s="26" t="s">
        <v>1658</v>
      </c>
      <c r="B247" s="26" t="s">
        <v>10541</v>
      </c>
      <c r="C247" s="26" t="s">
        <v>16411</v>
      </c>
      <c r="D247" s="26"/>
      <c r="E247" s="26">
        <f t="shared" si="18"/>
        <v>246</v>
      </c>
      <c r="F247" s="26" t="str">
        <f t="shared" si="19"/>
        <v>E1_2_1_3</v>
      </c>
      <c r="G247" s="36" t="str">
        <f t="shared" si="20"/>
        <v>E1_2_1_3_kcat: 13.7</v>
      </c>
      <c r="H247" s="36" t="str">
        <f t="shared" si="21"/>
        <v>E1_2_1_3_km: 1</v>
      </c>
      <c r="I247" s="33" t="s">
        <v>6938</v>
      </c>
      <c r="J247" s="33" t="s">
        <v>17908</v>
      </c>
      <c r="K247" s="37" t="s">
        <v>6939</v>
      </c>
      <c r="L247" s="37" t="s">
        <v>19110</v>
      </c>
      <c r="M247" s="26" t="str">
        <f t="shared" si="22"/>
        <v>(${Variables:E1_2_1_3_kcat} * E1_2_1_3 * C00637 * C00003 * C00001 ) / (${Variables:E1_2_1_3_km} + (E1_2_1_3 * C00637 * C00003 * C00001 ))</v>
      </c>
      <c r="N247" s="5" t="str">
        <f t="shared" si="23"/>
        <v>r246: C00637 + C00003 + C00001 -&gt; C00954 + C00004 + C00080 | (${Variables:E1_2_1_3_kcat} * E1_2_1_3 * C00637 * C00003 * C00001 ) / (${Variables:E1_2_1_3_km} + (E1_2_1_3 * C00637 * C00003 * C00001 ))</v>
      </c>
    </row>
    <row r="248" spans="1:14" ht="46.5">
      <c r="A248" s="26" t="s">
        <v>1658</v>
      </c>
      <c r="B248" s="26" t="s">
        <v>10541</v>
      </c>
      <c r="C248" s="26" t="s">
        <v>16411</v>
      </c>
      <c r="D248" s="26"/>
      <c r="E248" s="26">
        <f t="shared" si="18"/>
        <v>247</v>
      </c>
      <c r="F248" s="26" t="str">
        <f t="shared" si="19"/>
        <v>E1_2_1_3</v>
      </c>
      <c r="G248" s="36" t="str">
        <f t="shared" si="20"/>
        <v>E1_2_1_3_kcat: 13.7</v>
      </c>
      <c r="H248" s="36" t="str">
        <f t="shared" si="21"/>
        <v>E1_2_1_3_km: 1</v>
      </c>
      <c r="I248" s="33" t="s">
        <v>6940</v>
      </c>
      <c r="J248" s="33" t="s">
        <v>17909</v>
      </c>
      <c r="K248" s="37" t="s">
        <v>6941</v>
      </c>
      <c r="L248" s="37" t="s">
        <v>19111</v>
      </c>
      <c r="M248" s="26" t="str">
        <f t="shared" si="22"/>
        <v>(${Variables:E1_2_1_3_kcat} * E1_2_1_3 * C05985 * C00003 * C00001 ) / (${Variables:E1_2_1_3_km} + (E1_2_1_3 * C05985 * C00003 * C00001 ))</v>
      </c>
      <c r="N248" s="5" t="str">
        <f t="shared" si="23"/>
        <v>r247: C05985 + C00003 + C00001 -&gt; C00804 + C00004 + C00080 | (${Variables:E1_2_1_3_kcat} * E1_2_1_3 * C05985 * C00003 * C00001 ) / (${Variables:E1_2_1_3_km} + (E1_2_1_3 * C05985 * C00003 * C00001 ))</v>
      </c>
    </row>
    <row r="249" spans="1:14" ht="46.5">
      <c r="A249" s="26" t="s">
        <v>1658</v>
      </c>
      <c r="B249" s="26" t="s">
        <v>10541</v>
      </c>
      <c r="C249" s="26" t="s">
        <v>16411</v>
      </c>
      <c r="D249" s="26"/>
      <c r="E249" s="26">
        <f t="shared" si="18"/>
        <v>248</v>
      </c>
      <c r="F249" s="26" t="str">
        <f t="shared" si="19"/>
        <v>E1_2_1_3</v>
      </c>
      <c r="G249" s="36" t="str">
        <f t="shared" si="20"/>
        <v>E1_2_1_3_kcat: 13.7</v>
      </c>
      <c r="H249" s="36" t="str">
        <f t="shared" si="21"/>
        <v>E1_2_1_3_km: 1</v>
      </c>
      <c r="I249" s="33" t="s">
        <v>10613</v>
      </c>
      <c r="J249" s="33" t="s">
        <v>17910</v>
      </c>
      <c r="K249" s="37" t="s">
        <v>6962</v>
      </c>
      <c r="L249" s="37" t="s">
        <v>19112</v>
      </c>
      <c r="M249" s="26" t="str">
        <f t="shared" si="22"/>
        <v>(${Variables:E1_2_1_3_kcat} * E1_2_1_3 * C02670 * C00003 * C00001 ) / (${Variables:E1_2_1_3_km} + (E1_2_1_3 * C02670 * C00003 * C00001 ))</v>
      </c>
      <c r="N249" s="5" t="str">
        <f t="shared" si="23"/>
        <v>r248: C02670 + C00003 + C00001 -&gt; C00818 + C00004 + C00080 | (${Variables:E1_2_1_3_kcat} * E1_2_1_3 * C02670 * C00003 * C00001 ) / (${Variables:E1_2_1_3_km} + (E1_2_1_3 * C02670 * C00003 * C00001 ))</v>
      </c>
    </row>
    <row r="250" spans="1:14" ht="46.5">
      <c r="A250" s="26" t="s">
        <v>1658</v>
      </c>
      <c r="B250" s="26" t="s">
        <v>10541</v>
      </c>
      <c r="C250" s="26" t="s">
        <v>16411</v>
      </c>
      <c r="D250" s="26"/>
      <c r="E250" s="26">
        <f t="shared" si="18"/>
        <v>249</v>
      </c>
      <c r="F250" s="26" t="str">
        <f t="shared" si="19"/>
        <v>E1_2_1_3</v>
      </c>
      <c r="G250" s="36" t="str">
        <f t="shared" si="20"/>
        <v>E1_2_1_3_kcat: 13.7</v>
      </c>
      <c r="H250" s="36" t="str">
        <f t="shared" si="21"/>
        <v>E1_2_1_3_km: 1</v>
      </c>
      <c r="I250" s="33" t="s">
        <v>6942</v>
      </c>
      <c r="J250" s="33" t="s">
        <v>17911</v>
      </c>
      <c r="K250" s="37" t="s">
        <v>6943</v>
      </c>
      <c r="L250" s="37" t="s">
        <v>19113</v>
      </c>
      <c r="M250" s="26" t="str">
        <f t="shared" si="22"/>
        <v>(${Variables:E1_2_1_3_kcat} * E1_2_1_3 * C01149 * C00003 * C00001 ) / (${Variables:E1_2_1_3_km} + (E1_2_1_3 * C01149 * C00003 * C00001 ))</v>
      </c>
      <c r="N250" s="5" t="str">
        <f t="shared" si="23"/>
        <v>r249: C01149 + C00003 + C00001 -&gt; C01181 + C00004 + C00080 | (${Variables:E1_2_1_3_kcat} * E1_2_1_3 * C01149 * C00003 * C00001 ) / (${Variables:E1_2_1_3_km} + (E1_2_1_3 * C01149 * C00003 * C00001 ))</v>
      </c>
    </row>
    <row r="251" spans="1:14" ht="46.5">
      <c r="A251" s="26" t="s">
        <v>1658</v>
      </c>
      <c r="B251" s="26" t="s">
        <v>10541</v>
      </c>
      <c r="C251" s="26" t="s">
        <v>16411</v>
      </c>
      <c r="D251" s="26"/>
      <c r="E251" s="26">
        <f t="shared" si="18"/>
        <v>250</v>
      </c>
      <c r="F251" s="26" t="str">
        <f t="shared" si="19"/>
        <v>E1_2_1_3</v>
      </c>
      <c r="G251" s="36" t="str">
        <f t="shared" si="20"/>
        <v>E1_2_1_3_kcat: 13.7</v>
      </c>
      <c r="H251" s="36" t="str">
        <f t="shared" si="21"/>
        <v>E1_2_1_3_km: 1</v>
      </c>
      <c r="I251" s="33" t="s">
        <v>6944</v>
      </c>
      <c r="J251" s="33" t="s">
        <v>17912</v>
      </c>
      <c r="K251" s="37" t="s">
        <v>6945</v>
      </c>
      <c r="L251" s="37" t="s">
        <v>19114</v>
      </c>
      <c r="M251" s="26" t="str">
        <f t="shared" si="22"/>
        <v>(${Variables:E1_2_1_3_kcat} * E1_2_1_3 * C06002 * C00003 * C00001 ) / (${Variables:E1_2_1_3_km} + (E1_2_1_3 * C06002 * C00003 * C00001 ))</v>
      </c>
      <c r="N251" s="5" t="str">
        <f t="shared" si="23"/>
        <v>r250: C06002 + C00003 + C00001 -&gt; C02170 + C00004 + C00080 | (${Variables:E1_2_1_3_kcat} * E1_2_1_3 * C06002 * C00003 * C00001 ) / (${Variables:E1_2_1_3_km} + (E1_2_1_3 * C06002 * C00003 * C00001 ))</v>
      </c>
    </row>
    <row r="252" spans="1:14" ht="46.5">
      <c r="A252" s="26" t="s">
        <v>1658</v>
      </c>
      <c r="B252" s="26" t="s">
        <v>10541</v>
      </c>
      <c r="C252" s="26" t="s">
        <v>16411</v>
      </c>
      <c r="D252" s="26"/>
      <c r="E252" s="26">
        <f t="shared" si="18"/>
        <v>251</v>
      </c>
      <c r="F252" s="26" t="str">
        <f t="shared" si="19"/>
        <v>E1_2_1_3</v>
      </c>
      <c r="G252" s="36" t="str">
        <f t="shared" si="20"/>
        <v>E1_2_1_3_kcat: 13.7</v>
      </c>
      <c r="H252" s="36" t="str">
        <f t="shared" si="21"/>
        <v>E1_2_1_3_km: 1</v>
      </c>
      <c r="I252" s="33" t="s">
        <v>6946</v>
      </c>
      <c r="J252" s="33" t="s">
        <v>17913</v>
      </c>
      <c r="K252" s="37" t="s">
        <v>6947</v>
      </c>
      <c r="L252" s="37" t="s">
        <v>19115</v>
      </c>
      <c r="M252" s="26" t="str">
        <f t="shared" si="22"/>
        <v>(${Variables:E1_2_1_3_kcat} * E1_2_1_3 * C05130 * C00003 * C00001 ) / (${Variables:E1_2_1_3_km} + (E1_2_1_3 * C05130 * C00003 * C00001 ))</v>
      </c>
      <c r="N252" s="5" t="str">
        <f t="shared" si="23"/>
        <v>r251: C05130 + C00003 + C00001 -&gt; C02835 + C00004 + C00080 | (${Variables:E1_2_1_3_kcat} * E1_2_1_3 * C05130 * C00003 * C00001 ) / (${Variables:E1_2_1_3_km} + (E1_2_1_3 * C05130 * C00003 * C00001 ))</v>
      </c>
    </row>
    <row r="253" spans="1:14" ht="46.5">
      <c r="A253" s="26" t="s">
        <v>1658</v>
      </c>
      <c r="B253" s="26" t="s">
        <v>10541</v>
      </c>
      <c r="C253" s="26" t="s">
        <v>16411</v>
      </c>
      <c r="D253" s="26"/>
      <c r="E253" s="26">
        <f t="shared" si="18"/>
        <v>252</v>
      </c>
      <c r="F253" s="26" t="str">
        <f t="shared" si="19"/>
        <v>E1_2_1_3</v>
      </c>
      <c r="G253" s="36" t="str">
        <f t="shared" si="20"/>
        <v>E1_2_1_3_kcat: 13.7</v>
      </c>
      <c r="H253" s="36" t="str">
        <f t="shared" si="21"/>
        <v>E1_2_1_3_km: 1</v>
      </c>
      <c r="I253" s="33" t="s">
        <v>6948</v>
      </c>
      <c r="J253" s="33" t="s">
        <v>17914</v>
      </c>
      <c r="K253" s="37" t="s">
        <v>6949</v>
      </c>
      <c r="L253" s="37" t="s">
        <v>19116</v>
      </c>
      <c r="M253" s="26" t="str">
        <f t="shared" si="22"/>
        <v>(${Variables:E1_2_1_3_kcat} * E1_2_1_3 * C05445 * C00003 * C00001 ) / (${Variables:E1_2_1_3_km} + (E1_2_1_3 * C05445 * C00003 * C00001 ))</v>
      </c>
      <c r="N253" s="5" t="str">
        <f t="shared" si="23"/>
        <v>r252: C05445 + C00003 + C00001 -&gt; C04554 + C00004 + C00080 | (${Variables:E1_2_1_3_kcat} * E1_2_1_3 * C05445 * C00003 * C00001 ) / (${Variables:E1_2_1_3_km} + (E1_2_1_3 * C05445 * C00003 * C00001 ))</v>
      </c>
    </row>
    <row r="254" spans="1:14" ht="46.5">
      <c r="A254" s="26" t="s">
        <v>1658</v>
      </c>
      <c r="B254" s="26" t="s">
        <v>10541</v>
      </c>
      <c r="C254" s="26" t="s">
        <v>16411</v>
      </c>
      <c r="D254" s="26"/>
      <c r="E254" s="26">
        <f t="shared" si="18"/>
        <v>253</v>
      </c>
      <c r="F254" s="26" t="str">
        <f t="shared" si="19"/>
        <v>E1_2_1_3</v>
      </c>
      <c r="G254" s="36" t="str">
        <f t="shared" si="20"/>
        <v>E1_2_1_3_kcat: 13.7</v>
      </c>
      <c r="H254" s="36" t="str">
        <f t="shared" si="21"/>
        <v>E1_2_1_3_km: 1</v>
      </c>
      <c r="I254" s="33" t="s">
        <v>6950</v>
      </c>
      <c r="J254" s="33" t="s">
        <v>17915</v>
      </c>
      <c r="K254" s="37" t="s">
        <v>6951</v>
      </c>
      <c r="L254" s="37" t="s">
        <v>19117</v>
      </c>
      <c r="M254" s="26" t="str">
        <f t="shared" si="22"/>
        <v>(${Variables:E1_2_1_3_kcat} * E1_2_1_3 * C05634 * C00003 * C00001 ) / (${Variables:E1_2_1_3_km} + (E1_2_1_3 * C05634 * C00003 * C00001 ))</v>
      </c>
      <c r="N254" s="5" t="str">
        <f t="shared" si="23"/>
        <v>r253: C05634 + C00003 + C00001 -&gt; C05635 + C00080 + C00004 | (${Variables:E1_2_1_3_kcat} * E1_2_1_3 * C05634 * C00003 * C00001 ) / (${Variables:E1_2_1_3_km} + (E1_2_1_3 * C05634 * C00003 * C00001 ))</v>
      </c>
    </row>
    <row r="255" spans="1:14" ht="46.5">
      <c r="A255" s="26" t="s">
        <v>1658</v>
      </c>
      <c r="B255" s="26" t="s">
        <v>10541</v>
      </c>
      <c r="C255" s="26" t="s">
        <v>16411</v>
      </c>
      <c r="D255" s="26"/>
      <c r="E255" s="26">
        <f t="shared" si="18"/>
        <v>254</v>
      </c>
      <c r="F255" s="26" t="str">
        <f t="shared" si="19"/>
        <v>E1_2_1_3</v>
      </c>
      <c r="G255" s="36" t="str">
        <f t="shared" si="20"/>
        <v>E1_2_1_3_kcat: 13.7</v>
      </c>
      <c r="H255" s="36" t="str">
        <f t="shared" si="21"/>
        <v>E1_2_1_3_km: 1</v>
      </c>
      <c r="I255" s="33" t="s">
        <v>6952</v>
      </c>
      <c r="J255" s="33" t="s">
        <v>17916</v>
      </c>
      <c r="K255" s="37" t="s">
        <v>6953</v>
      </c>
      <c r="L255" s="37" t="s">
        <v>19118</v>
      </c>
      <c r="M255" s="26" t="str">
        <f t="shared" si="22"/>
        <v>(${Variables:E1_2_1_3_kcat} * E1_2_1_3 * C05936 * C00003 * C00001 ) / (${Variables:E1_2_1_3_km} + (E1_2_1_3 * C05936 * C00003 * C00001 ))</v>
      </c>
      <c r="N255" s="5" t="str">
        <f t="shared" si="23"/>
        <v>r254: C05936 + C00003 + C00001 -&gt; C02946 + C00004 + C00080 | (${Variables:E1_2_1_3_kcat} * E1_2_1_3 * C05936 * C00003 * C00001 ) / (${Variables:E1_2_1_3_km} + (E1_2_1_3 * C05936 * C00003 * C00001 ))</v>
      </c>
    </row>
    <row r="256" spans="1:14" ht="46.5">
      <c r="A256" s="26" t="s">
        <v>1658</v>
      </c>
      <c r="B256" s="26" t="s">
        <v>10541</v>
      </c>
      <c r="C256" s="26" t="s">
        <v>16411</v>
      </c>
      <c r="D256" s="26"/>
      <c r="E256" s="26">
        <f t="shared" si="18"/>
        <v>255</v>
      </c>
      <c r="F256" s="26" t="str">
        <f t="shared" si="19"/>
        <v>E1_2_1_3</v>
      </c>
      <c r="G256" s="36" t="str">
        <f t="shared" si="20"/>
        <v>E1_2_1_3_kcat: 13.7</v>
      </c>
      <c r="H256" s="36" t="str">
        <f t="shared" si="21"/>
        <v>E1_2_1_3_km: 1</v>
      </c>
      <c r="I256" s="33" t="s">
        <v>6963</v>
      </c>
      <c r="J256" s="33" t="s">
        <v>17917</v>
      </c>
      <c r="K256" s="37" t="s">
        <v>10688</v>
      </c>
      <c r="L256" s="37" t="s">
        <v>19119</v>
      </c>
      <c r="M256" s="26" t="str">
        <f t="shared" si="22"/>
        <v>(${Variables:E1_2_1_3_kcat} * E1_2_1_3 * C06613 * C00001 ) / (${Variables:E1_2_1_3_km} + (E1_2_1_3 * C06613 * C00001 ))</v>
      </c>
      <c r="N256" s="5" t="str">
        <f t="shared" si="23"/>
        <v>r255: C06613 + C00001 -&gt; C06614 + C00080 | (${Variables:E1_2_1_3_kcat} * E1_2_1_3 * C06613 * C00001 ) / (${Variables:E1_2_1_3_km} + (E1_2_1_3 * C06613 * C00001 ))</v>
      </c>
    </row>
    <row r="257" spans="1:14" ht="46.5">
      <c r="A257" s="26" t="s">
        <v>1658</v>
      </c>
      <c r="B257" s="26" t="s">
        <v>10541</v>
      </c>
      <c r="C257" s="26" t="s">
        <v>16411</v>
      </c>
      <c r="D257" s="26"/>
      <c r="E257" s="26">
        <f t="shared" si="18"/>
        <v>256</v>
      </c>
      <c r="F257" s="26" t="str">
        <f t="shared" si="19"/>
        <v>E1_2_1_3</v>
      </c>
      <c r="G257" s="36" t="str">
        <f t="shared" si="20"/>
        <v>E1_2_1_3_kcat: 13.7</v>
      </c>
      <c r="H257" s="36" t="str">
        <f t="shared" si="21"/>
        <v>E1_2_1_3_km: 1</v>
      </c>
      <c r="I257" s="33" t="s">
        <v>6964</v>
      </c>
      <c r="J257" s="33" t="s">
        <v>17918</v>
      </c>
      <c r="K257" s="37" t="s">
        <v>10689</v>
      </c>
      <c r="L257" s="37" t="s">
        <v>19120</v>
      </c>
      <c r="M257" s="26" t="str">
        <f t="shared" si="22"/>
        <v>(${Variables:E1_2_1_3_kcat} * E1_2_1_3 * C16348 * C00001 ) / (${Variables:E1_2_1_3_km} + (E1_2_1_3 * C16348 * C00001 ))</v>
      </c>
      <c r="N257" s="5" t="str">
        <f t="shared" si="23"/>
        <v>r256: C16348 + C00001 -&gt; C06615 + C00080 | (${Variables:E1_2_1_3_kcat} * E1_2_1_3 * C16348 * C00001 ) / (${Variables:E1_2_1_3_km} + (E1_2_1_3 * C16348 * C00001 ))</v>
      </c>
    </row>
    <row r="258" spans="1:14" ht="46.5">
      <c r="A258" s="26" t="s">
        <v>1658</v>
      </c>
      <c r="B258" s="26" t="s">
        <v>10541</v>
      </c>
      <c r="C258" s="26" t="s">
        <v>16411</v>
      </c>
      <c r="D258" s="26"/>
      <c r="E258" s="26">
        <f t="shared" si="18"/>
        <v>257</v>
      </c>
      <c r="F258" s="26" t="str">
        <f t="shared" si="19"/>
        <v>E1_2_1_3</v>
      </c>
      <c r="G258" s="36" t="str">
        <f t="shared" si="20"/>
        <v>E1_2_1_3_kcat: 13.7</v>
      </c>
      <c r="H258" s="36" t="str">
        <f t="shared" si="21"/>
        <v>E1_2_1_3_km: 1</v>
      </c>
      <c r="I258" s="33" t="s">
        <v>6954</v>
      </c>
      <c r="J258" s="33" t="s">
        <v>17919</v>
      </c>
      <c r="K258" s="37" t="s">
        <v>6955</v>
      </c>
      <c r="L258" s="37" t="s">
        <v>19121</v>
      </c>
      <c r="M258" s="26" t="str">
        <f t="shared" si="22"/>
        <v>(${Variables:E1_2_1_3_kcat} * E1_2_1_3 * C06754 * C00003 * C00001 ) / (${Variables:E1_2_1_3_km} + (E1_2_1_3 * C06754 * C00003 * C00001 ))</v>
      </c>
      <c r="N258" s="5" t="str">
        <f t="shared" si="23"/>
        <v>r257: C06754 + C00003 + C00001 -&gt; C06755 + C00004 + C00080 | (${Variables:E1_2_1_3_kcat} * E1_2_1_3 * C06754 * C00003 * C00001 ) / (${Variables:E1_2_1_3_km} + (E1_2_1_3 * C06754 * C00003 * C00001 ))</v>
      </c>
    </row>
    <row r="259" spans="1:14" ht="46.5">
      <c r="A259" s="26" t="s">
        <v>1658</v>
      </c>
      <c r="B259" s="26" t="s">
        <v>10541</v>
      </c>
      <c r="C259" s="26" t="s">
        <v>16411</v>
      </c>
      <c r="D259" s="26"/>
      <c r="E259" s="26">
        <f t="shared" ref="E259:E322" si="24">ROW(A258)</f>
        <v>258</v>
      </c>
      <c r="F259" s="26" t="str">
        <f t="shared" ref="F259:F322" si="25">_xlfn.CONCAT("E",C259)</f>
        <v>E1_2_1_3</v>
      </c>
      <c r="G259" s="36" t="str">
        <f t="shared" ref="G259:G322" si="26">_xlfn.CONCAT(F259,"_kcat: ",13.7)</f>
        <v>E1_2_1_3_kcat: 13.7</v>
      </c>
      <c r="H259" s="36" t="str">
        <f t="shared" ref="H259:H322" si="27">_xlfn.CONCAT(F259,"_km: ",1)</f>
        <v>E1_2_1_3_km: 1</v>
      </c>
      <c r="I259" s="33" t="s">
        <v>6956</v>
      </c>
      <c r="J259" s="33" t="s">
        <v>17920</v>
      </c>
      <c r="K259" s="37" t="s">
        <v>6957</v>
      </c>
      <c r="L259" s="37" t="s">
        <v>19122</v>
      </c>
      <c r="M259" s="26" t="str">
        <f t="shared" ref="M259:M322" si="28">_xlfn.CONCAT("(", "${Variables:",F259, "_kcat}"," * ", F259, " * ",J259,") / (","${Variables:",F259,"_km}"," + (",F259," * ",J259,"))")</f>
        <v>(${Variables:E1_2_1_3_kcat} * E1_2_1_3 * C02576 * C00001 * C00003 ) / (${Variables:E1_2_1_3_km} + (E1_2_1_3 * C02576 * C00001 * C00003 ))</v>
      </c>
      <c r="N259" s="5" t="str">
        <f t="shared" ref="N259:N322" si="29">_xlfn.CONCAT("r",E259,": ",I259, "-&gt;",K259," | ",M259)</f>
        <v>r258: C02576 + C00001 + C00003 -&gt; C11924 + C00004 + C00080 | (${Variables:E1_2_1_3_kcat} * E1_2_1_3 * C02576 * C00001 * C00003 ) / (${Variables:E1_2_1_3_km} + (E1_2_1_3 * C02576 * C00001 * C00003 ))</v>
      </c>
    </row>
    <row r="260" spans="1:14" ht="46.5">
      <c r="A260" s="26" t="s">
        <v>1658</v>
      </c>
      <c r="B260" s="26" t="s">
        <v>10541</v>
      </c>
      <c r="C260" s="26" t="s">
        <v>16411</v>
      </c>
      <c r="D260" s="26"/>
      <c r="E260" s="26">
        <f t="shared" si="24"/>
        <v>259</v>
      </c>
      <c r="F260" s="26" t="str">
        <f t="shared" si="25"/>
        <v>E1_2_1_3</v>
      </c>
      <c r="G260" s="36" t="str">
        <f t="shared" si="26"/>
        <v>E1_2_1_3_kcat: 13.7</v>
      </c>
      <c r="H260" s="36" t="str">
        <f t="shared" si="27"/>
        <v>E1_2_1_3_km: 1</v>
      </c>
      <c r="I260" s="33" t="s">
        <v>6958</v>
      </c>
      <c r="J260" s="33" t="s">
        <v>17921</v>
      </c>
      <c r="K260" s="37" t="s">
        <v>6959</v>
      </c>
      <c r="L260" s="37" t="s">
        <v>19123</v>
      </c>
      <c r="M260" s="26" t="str">
        <f t="shared" si="28"/>
        <v>(${Variables:E1_2_1_3_kcat} * E1_2_1_3 * C03461 * C00003 * C00001 ) / (${Variables:E1_2_1_3_km} + (E1_2_1_3 * C03461 * C00003 * C00001 ))</v>
      </c>
      <c r="N260" s="5" t="str">
        <f t="shared" si="29"/>
        <v>r259: C03461 + C00003 + C00001 -&gt; C16502 + C00004 + C00080 | (${Variables:E1_2_1_3_kcat} * E1_2_1_3 * C03461 * C00003 * C00001 ) / (${Variables:E1_2_1_3_km} + (E1_2_1_3 * C03461 * C00003 * C00001 ))</v>
      </c>
    </row>
    <row r="261" spans="1:14" ht="46.5">
      <c r="A261" s="26" t="s">
        <v>935</v>
      </c>
      <c r="B261" s="26" t="s">
        <v>10259</v>
      </c>
      <c r="C261" s="26" t="s">
        <v>16412</v>
      </c>
      <c r="D261" s="26"/>
      <c r="E261" s="26">
        <f t="shared" si="24"/>
        <v>260</v>
      </c>
      <c r="F261" s="26" t="str">
        <f t="shared" si="25"/>
        <v>E1_2_1_38</v>
      </c>
      <c r="G261" s="36" t="str">
        <f t="shared" si="26"/>
        <v>E1_2_1_38_kcat: 13.7</v>
      </c>
      <c r="H261" s="36" t="str">
        <f t="shared" si="27"/>
        <v>E1_2_1_38_km: 1</v>
      </c>
      <c r="I261" s="33" t="s">
        <v>6965</v>
      </c>
      <c r="J261" s="33" t="s">
        <v>17922</v>
      </c>
      <c r="K261" s="37" t="s">
        <v>6966</v>
      </c>
      <c r="L261" s="37" t="s">
        <v>19124</v>
      </c>
      <c r="M261" s="26" t="str">
        <f t="shared" si="28"/>
        <v>(${Variables:E1_2_1_38_kcat} * E1_2_1_38 * C01250 * C00009 * C00006 ) / (${Variables:E1_2_1_38_km} + (E1_2_1_38 * C01250 * C00009 * C00006 ))</v>
      </c>
      <c r="N261" s="5" t="str">
        <f t="shared" si="29"/>
        <v>r260: C01250 + C00009 + C00006 -&gt; C04133 + C00005 + C00080 | (${Variables:E1_2_1_38_kcat} * E1_2_1_38 * C01250 * C00009 * C00006 ) / (${Variables:E1_2_1_38_km} + (E1_2_1_38 * C01250 * C00009 * C00006 ))</v>
      </c>
    </row>
    <row r="262" spans="1:14" ht="46.5">
      <c r="A262" s="26" t="s">
        <v>1099</v>
      </c>
      <c r="B262" s="26" t="s">
        <v>10322</v>
      </c>
      <c r="C262" s="26" t="s">
        <v>16413</v>
      </c>
      <c r="D262" s="26"/>
      <c r="E262" s="26">
        <f t="shared" si="24"/>
        <v>261</v>
      </c>
      <c r="F262" s="26" t="str">
        <f t="shared" si="25"/>
        <v>E1_2_1_41</v>
      </c>
      <c r="G262" s="36" t="str">
        <f t="shared" si="26"/>
        <v>E1_2_1_41_kcat: 13.7</v>
      </c>
      <c r="H262" s="36" t="str">
        <f t="shared" si="27"/>
        <v>E1_2_1_41_km: 1</v>
      </c>
      <c r="I262" s="33" t="s">
        <v>6967</v>
      </c>
      <c r="J262" s="33" t="s">
        <v>17923</v>
      </c>
      <c r="K262" s="37" t="s">
        <v>6968</v>
      </c>
      <c r="L262" s="37" t="s">
        <v>19125</v>
      </c>
      <c r="M262" s="26" t="str">
        <f t="shared" si="28"/>
        <v>(${Variables:E1_2_1_41_kcat} * E1_2_1_41 * C01165 * C00009 * C00006 ) / (${Variables:E1_2_1_41_km} + (E1_2_1_41 * C01165 * C00009 * C00006 ))</v>
      </c>
      <c r="N262" s="5" t="str">
        <f t="shared" si="29"/>
        <v>r261: C01165 + C00009 + C00006 -&gt; C03287 + C00005 + C00080 | (${Variables:E1_2_1_41_kcat} * E1_2_1_41 * C01165 * C00009 * C00006 ) / (${Variables:E1_2_1_41_km} + (E1_2_1_41 * C01165 * C00009 * C00006 ))</v>
      </c>
    </row>
    <row r="263" spans="1:14" ht="46.5">
      <c r="A263" s="26" t="s">
        <v>2458</v>
      </c>
      <c r="B263" s="26" t="s">
        <v>9477</v>
      </c>
      <c r="C263" s="26" t="s">
        <v>16414</v>
      </c>
      <c r="D263" s="26"/>
      <c r="E263" s="26">
        <f t="shared" si="24"/>
        <v>262</v>
      </c>
      <c r="F263" s="26" t="str">
        <f t="shared" si="25"/>
        <v>E1_2_1_59</v>
      </c>
      <c r="G263" s="36" t="str">
        <f t="shared" si="26"/>
        <v>E1_2_1_59_kcat: 13.7</v>
      </c>
      <c r="H263" s="36" t="str">
        <f t="shared" si="27"/>
        <v>E1_2_1_59_km: 1</v>
      </c>
      <c r="I263" s="33" t="s">
        <v>6908</v>
      </c>
      <c r="J263" s="33" t="s">
        <v>17892</v>
      </c>
      <c r="K263" s="37" t="s">
        <v>6909</v>
      </c>
      <c r="L263" s="37" t="s">
        <v>19094</v>
      </c>
      <c r="M263" s="26" t="str">
        <f t="shared" si="28"/>
        <v>(${Variables:E1_2_1_59_kcat} * E1_2_1_59 * C00118 * C00009 * C00003 ) / (${Variables:E1_2_1_59_km} + (E1_2_1_59 * C00118 * C00009 * C00003 ))</v>
      </c>
      <c r="N263" s="5" t="str">
        <f t="shared" si="29"/>
        <v>r262: C00118 + C00009 + C00003 -&gt; C00236 + C00004 + C00080 | (${Variables:E1_2_1_59_kcat} * E1_2_1_59 * C00118 * C00009 * C00003 ) / (${Variables:E1_2_1_59_km} + (E1_2_1_59 * C00118 * C00009 * C00003 ))</v>
      </c>
    </row>
    <row r="264" spans="1:14" ht="46.5">
      <c r="A264" s="26" t="s">
        <v>2458</v>
      </c>
      <c r="B264" s="26" t="s">
        <v>9477</v>
      </c>
      <c r="C264" s="26" t="s">
        <v>16414</v>
      </c>
      <c r="D264" s="26"/>
      <c r="E264" s="26">
        <f t="shared" si="24"/>
        <v>263</v>
      </c>
      <c r="F264" s="26" t="str">
        <f t="shared" si="25"/>
        <v>E1_2_1_59</v>
      </c>
      <c r="G264" s="36" t="str">
        <f t="shared" si="26"/>
        <v>E1_2_1_59_kcat: 13.7</v>
      </c>
      <c r="H264" s="36" t="str">
        <f t="shared" si="27"/>
        <v>E1_2_1_59_km: 1</v>
      </c>
      <c r="I264" s="33" t="s">
        <v>6969</v>
      </c>
      <c r="J264" s="33" t="s">
        <v>17924</v>
      </c>
      <c r="K264" s="37" t="s">
        <v>6970</v>
      </c>
      <c r="L264" s="37" t="s">
        <v>19126</v>
      </c>
      <c r="M264" s="26" t="str">
        <f t="shared" si="28"/>
        <v>(${Variables:E1_2_1_59_kcat} * E1_2_1_59 * C00118 * C00009 * C00006 ) / (${Variables:E1_2_1_59_km} + (E1_2_1_59 * C00118 * C00009 * C00006 ))</v>
      </c>
      <c r="N264" s="5" t="str">
        <f t="shared" si="29"/>
        <v>r263: C00118 + C00009 + C00006 -&gt; C00236 + C00005 + C00080 | (${Variables:E1_2_1_59_kcat} * E1_2_1_59 * C00118 * C00009 * C00006 ) / (${Variables:E1_2_1_59_km} + (E1_2_1_59 * C00118 * C00009 * C00006 ))</v>
      </c>
    </row>
    <row r="265" spans="1:14" ht="46.5">
      <c r="A265" s="26" t="s">
        <v>650</v>
      </c>
      <c r="B265" s="26" t="s">
        <v>10144</v>
      </c>
      <c r="C265" s="26" t="s">
        <v>16415</v>
      </c>
      <c r="D265" s="26"/>
      <c r="E265" s="26">
        <f t="shared" si="24"/>
        <v>264</v>
      </c>
      <c r="F265" s="26" t="str">
        <f t="shared" si="25"/>
        <v>E1_2_1_67</v>
      </c>
      <c r="G265" s="36" t="str">
        <f t="shared" si="26"/>
        <v>E1_2_1_67_kcat: 13.7</v>
      </c>
      <c r="H265" s="36" t="str">
        <f t="shared" si="27"/>
        <v>E1_2_1_67_km: 1</v>
      </c>
      <c r="I265" s="33" t="s">
        <v>6971</v>
      </c>
      <c r="J265" s="33" t="s">
        <v>17925</v>
      </c>
      <c r="K265" s="37" t="s">
        <v>6972</v>
      </c>
      <c r="L265" s="37" t="s">
        <v>19127</v>
      </c>
      <c r="M265" s="26" t="str">
        <f t="shared" si="28"/>
        <v>(${Variables:E1_2_1_67_kcat} * E1_2_1_67 * C00755 * C00003 * C00001 ) / (${Variables:E1_2_1_67_km} + (E1_2_1_67 * C00755 * C00003 * C00001 ))</v>
      </c>
      <c r="N265" s="5" t="str">
        <f t="shared" si="29"/>
        <v>r264: C00755 + C00003 + C00001 -&gt; C06672 + C00004 + C00080 | (${Variables:E1_2_1_67_kcat} * E1_2_1_67 * C00755 * C00003 * C00001 ) / (${Variables:E1_2_1_67_km} + (E1_2_1_67 * C00755 * C00003 * C00001 ))</v>
      </c>
    </row>
    <row r="266" spans="1:14" ht="46.5">
      <c r="A266" s="26" t="s">
        <v>2352</v>
      </c>
      <c r="B266" s="26" t="s">
        <v>9435</v>
      </c>
      <c r="C266" s="26" t="s">
        <v>16416</v>
      </c>
      <c r="D266" s="26"/>
      <c r="E266" s="26">
        <f t="shared" si="24"/>
        <v>265</v>
      </c>
      <c r="F266" s="26" t="str">
        <f t="shared" si="25"/>
        <v>E1_2_1_70</v>
      </c>
      <c r="G266" s="36" t="str">
        <f t="shared" si="26"/>
        <v>E1_2_1_70_kcat: 13.7</v>
      </c>
      <c r="H266" s="36" t="str">
        <f t="shared" si="27"/>
        <v>E1_2_1_70_km: 1</v>
      </c>
      <c r="I266" s="33" t="s">
        <v>6973</v>
      </c>
      <c r="J266" s="33" t="s">
        <v>17926</v>
      </c>
      <c r="K266" s="37" t="s">
        <v>6974</v>
      </c>
      <c r="L266" s="37" t="s">
        <v>19128</v>
      </c>
      <c r="M266" s="26" t="str">
        <f t="shared" si="28"/>
        <v>(${Variables:E1_2_1_70_kcat} * E1_2_1_70 * C02987 * C00005 * C00080 ) / (${Variables:E1_2_1_70_km} + (E1_2_1_70 * C02987 * C00005 * C00080 ))</v>
      </c>
      <c r="N266" s="5" t="str">
        <f t="shared" si="29"/>
        <v>r265: C02987 + C00005 + C00080 -&gt; C03741 + C01641 + C00006 | (${Variables:E1_2_1_70_kcat} * E1_2_1_70 * C02987 * C00005 * C00080 ) / (${Variables:E1_2_1_70_km} + (E1_2_1_70 * C02987 * C00005 * C00080 ))</v>
      </c>
    </row>
    <row r="267" spans="1:14" ht="46.5">
      <c r="A267" s="26" t="s">
        <v>2682</v>
      </c>
      <c r="B267" s="26" t="s">
        <v>9567</v>
      </c>
      <c r="C267" s="26" t="s">
        <v>16417</v>
      </c>
      <c r="D267" s="26"/>
      <c r="E267" s="26">
        <f t="shared" si="24"/>
        <v>266</v>
      </c>
      <c r="F267" s="26" t="str">
        <f t="shared" si="25"/>
        <v>E1_2_1_8</v>
      </c>
      <c r="G267" s="36" t="str">
        <f t="shared" si="26"/>
        <v>E1_2_1_8_kcat: 13.7</v>
      </c>
      <c r="H267" s="36" t="str">
        <f t="shared" si="27"/>
        <v>E1_2_1_8_km: 1</v>
      </c>
      <c r="I267" s="33" t="s">
        <v>6975</v>
      </c>
      <c r="J267" s="33" t="s">
        <v>17927</v>
      </c>
      <c r="K267" s="37" t="s">
        <v>10690</v>
      </c>
      <c r="L267" s="37" t="s">
        <v>19129</v>
      </c>
      <c r="M267" s="26" t="str">
        <f t="shared" si="28"/>
        <v>(${Variables:E1_2_1_8_kcat} * E1_2_1_8 * C00576 * C00003 * C00001 ) / (${Variables:E1_2_1_8_km} + (E1_2_1_8 * C00576 * C00003 * C00001 ))</v>
      </c>
      <c r="N267" s="5" t="str">
        <f t="shared" si="29"/>
        <v>r266: C00576 + C00003 + C00001 -&gt; C00719 + C00004 + C00080 | (${Variables:E1_2_1_8_kcat} * E1_2_1_8 * C00576 * C00003 * C00001 ) / (${Variables:E1_2_1_8_km} + (E1_2_1_8 * C00576 * C00003 * C00001 ))</v>
      </c>
    </row>
    <row r="268" spans="1:14" ht="46.5">
      <c r="A268" s="26" t="s">
        <v>2682</v>
      </c>
      <c r="B268" s="26" t="s">
        <v>9567</v>
      </c>
      <c r="C268" s="26" t="s">
        <v>16417</v>
      </c>
      <c r="D268" s="26"/>
      <c r="E268" s="26">
        <f t="shared" si="24"/>
        <v>267</v>
      </c>
      <c r="F268" s="26" t="str">
        <f t="shared" si="25"/>
        <v>E1_2_1_8</v>
      </c>
      <c r="G268" s="36" t="str">
        <f t="shared" si="26"/>
        <v>E1_2_1_8_kcat: 13.7</v>
      </c>
      <c r="H268" s="36" t="str">
        <f t="shared" si="27"/>
        <v>E1_2_1_8_km: 1</v>
      </c>
      <c r="I268" s="33" t="s">
        <v>6976</v>
      </c>
      <c r="J268" s="33" t="s">
        <v>17928</v>
      </c>
      <c r="K268" s="37" t="s">
        <v>9165</v>
      </c>
      <c r="L268" s="37" t="s">
        <v>19130</v>
      </c>
      <c r="M268" s="26" t="str">
        <f t="shared" si="28"/>
        <v>(${Variables:E1_2_1_8_kcat} * E1_2_1_8 * C00576 * C00006 * C00001 ) / (${Variables:E1_2_1_8_km} + (E1_2_1_8 * C00576 * C00006 * C00001 ))</v>
      </c>
      <c r="N268" s="5" t="str">
        <f t="shared" si="29"/>
        <v>r267: C00576 + C00006 + C00001 -&gt; C00719 + C00005 + C00080 | (${Variables:E1_2_1_8_kcat} * E1_2_1_8 * C00576 * C00006 * C00001 ) / (${Variables:E1_2_1_8_km} + (E1_2_1_8 * C00576 * C00006 * C00001 ))</v>
      </c>
    </row>
    <row r="269" spans="1:14" ht="46.5">
      <c r="A269" s="26" t="s">
        <v>319</v>
      </c>
      <c r="B269" s="26" t="s">
        <v>10020</v>
      </c>
      <c r="C269" s="26" t="s">
        <v>16418</v>
      </c>
      <c r="D269" s="26"/>
      <c r="E269" s="26">
        <f t="shared" si="24"/>
        <v>268</v>
      </c>
      <c r="F269" s="26" t="str">
        <f t="shared" si="25"/>
        <v>E1_2_1_88</v>
      </c>
      <c r="G269" s="36" t="str">
        <f t="shared" si="26"/>
        <v>E1_2_1_88_kcat: 13.7</v>
      </c>
      <c r="H269" s="36" t="str">
        <f t="shared" si="27"/>
        <v>E1_2_1_88_km: 1</v>
      </c>
      <c r="I269" s="33" t="s">
        <v>6977</v>
      </c>
      <c r="J269" s="33" t="s">
        <v>17929</v>
      </c>
      <c r="K269" s="37" t="s">
        <v>6978</v>
      </c>
      <c r="L269" s="37" t="s">
        <v>19131</v>
      </c>
      <c r="M269" s="26" t="str">
        <f t="shared" si="28"/>
        <v>(${Variables:E1_2_1_88_kcat} * E1_2_1_88 * C01165 * C00003 * C00001 ) / (${Variables:E1_2_1_88_km} + (E1_2_1_88 * C01165 * C00003 * C00001 ))</v>
      </c>
      <c r="N269" s="5" t="str">
        <f t="shared" si="29"/>
        <v>r268: C01165 + C00003 + C00001 -&gt; C00025 + C00004 + C00080 | (${Variables:E1_2_1_88_kcat} * E1_2_1_88 * C01165 * C00003 * C00001 ) / (${Variables:E1_2_1_88_km} + (E1_2_1_88 * C01165 * C00003 * C00001 ))</v>
      </c>
    </row>
    <row r="270" spans="1:14" ht="46.5">
      <c r="A270" s="26" t="s">
        <v>319</v>
      </c>
      <c r="B270" s="26" t="s">
        <v>10020</v>
      </c>
      <c r="C270" s="26" t="s">
        <v>16418</v>
      </c>
      <c r="D270" s="26"/>
      <c r="E270" s="26">
        <f t="shared" si="24"/>
        <v>269</v>
      </c>
      <c r="F270" s="26" t="str">
        <f t="shared" si="25"/>
        <v>E1_2_1_88</v>
      </c>
      <c r="G270" s="36" t="str">
        <f t="shared" si="26"/>
        <v>E1_2_1_88_kcat: 13.7</v>
      </c>
      <c r="H270" s="36" t="str">
        <f t="shared" si="27"/>
        <v>E1_2_1_88_km: 1</v>
      </c>
      <c r="I270" s="33" t="s">
        <v>10614</v>
      </c>
      <c r="J270" s="33" t="s">
        <v>17930</v>
      </c>
      <c r="K270" s="37" t="s">
        <v>6978</v>
      </c>
      <c r="L270" s="37" t="s">
        <v>19131</v>
      </c>
      <c r="M270" s="26" t="str">
        <f t="shared" si="28"/>
        <v>(${Variables:E1_2_1_88_kcat} * E1_2_1_88 * C03912 * C00003 * C00001 ) / (${Variables:E1_2_1_88_km} + (E1_2_1_88 * C03912 * C00003 * C00001 ))</v>
      </c>
      <c r="N270" s="5" t="str">
        <f t="shared" si="29"/>
        <v>r269: C03912 + C00003 + C00001 -&gt; C00025 + C00004 + C00080 | (${Variables:E1_2_1_88_kcat} * E1_2_1_88 * C03912 * C00003 * C00001 ) / (${Variables:E1_2_1_88_km} + (E1_2_1_88 * C03912 * C00003 * C00001 ))</v>
      </c>
    </row>
    <row r="271" spans="1:14" ht="46.5">
      <c r="A271" s="26" t="s">
        <v>319</v>
      </c>
      <c r="B271" s="26" t="s">
        <v>10020</v>
      </c>
      <c r="C271" s="26" t="s">
        <v>16418</v>
      </c>
      <c r="D271" s="26"/>
      <c r="E271" s="26">
        <f t="shared" si="24"/>
        <v>270</v>
      </c>
      <c r="F271" s="26" t="str">
        <f t="shared" si="25"/>
        <v>E1_2_1_88</v>
      </c>
      <c r="G271" s="36" t="str">
        <f t="shared" si="26"/>
        <v>E1_2_1_88_kcat: 13.7</v>
      </c>
      <c r="H271" s="36" t="str">
        <f t="shared" si="27"/>
        <v>E1_2_1_88_km: 1</v>
      </c>
      <c r="I271" s="33" t="s">
        <v>10615</v>
      </c>
      <c r="J271" s="33" t="s">
        <v>17931</v>
      </c>
      <c r="K271" s="37" t="s">
        <v>6979</v>
      </c>
      <c r="L271" s="37" t="s">
        <v>19132</v>
      </c>
      <c r="M271" s="26" t="str">
        <f t="shared" si="28"/>
        <v>(${Variables:E1_2_1_88_kcat} * E1_2_1_88 * C03912 * C00006 * C00001 ) / (${Variables:E1_2_1_88_km} + (E1_2_1_88 * C03912 * C00006 * C00001 ))</v>
      </c>
      <c r="N271" s="5" t="str">
        <f t="shared" si="29"/>
        <v>r270: C03912 + C00006 + C00001 -&gt; C00025 + C00005 + C00080 | (${Variables:E1_2_1_88_kcat} * E1_2_1_88 * C03912 * C00006 * C00001 ) / (${Variables:E1_2_1_88_km} + (E1_2_1_88 * C03912 * C00006 * C00001 ))</v>
      </c>
    </row>
    <row r="272" spans="1:14" ht="46.5">
      <c r="A272" s="26" t="s">
        <v>319</v>
      </c>
      <c r="B272" s="26" t="s">
        <v>10020</v>
      </c>
      <c r="C272" s="26" t="s">
        <v>16418</v>
      </c>
      <c r="D272" s="26"/>
      <c r="E272" s="26">
        <f t="shared" si="24"/>
        <v>271</v>
      </c>
      <c r="F272" s="26" t="str">
        <f t="shared" si="25"/>
        <v>E1_2_1_88</v>
      </c>
      <c r="G272" s="36" t="str">
        <f t="shared" si="26"/>
        <v>E1_2_1_88_kcat: 13.7</v>
      </c>
      <c r="H272" s="36" t="str">
        <f t="shared" si="27"/>
        <v>E1_2_1_88_km: 1</v>
      </c>
      <c r="I272" s="33" t="s">
        <v>10616</v>
      </c>
      <c r="J272" s="33" t="s">
        <v>17932</v>
      </c>
      <c r="K272" s="37" t="s">
        <v>6980</v>
      </c>
      <c r="L272" s="37" t="s">
        <v>19133</v>
      </c>
      <c r="M272" s="26" t="str">
        <f t="shared" si="28"/>
        <v>(${Variables:E1_2_1_88_kcat} * E1_2_1_88 * C04281 * C00003 * C00001 ) / (${Variables:E1_2_1_88_km} + (E1_2_1_88 * C04281 * C00003 * C00001 ))</v>
      </c>
      <c r="N272" s="5" t="str">
        <f t="shared" si="29"/>
        <v>r271: C04281 + C00003 + C00001 -&gt; C05947 + C00004 + C00080 | (${Variables:E1_2_1_88_kcat} * E1_2_1_88 * C04281 * C00003 * C00001 ) / (${Variables:E1_2_1_88_km} + (E1_2_1_88 * C04281 * C00003 * C00001 ))</v>
      </c>
    </row>
    <row r="273" spans="1:14" ht="46.5">
      <c r="A273" s="26" t="s">
        <v>319</v>
      </c>
      <c r="B273" s="26" t="s">
        <v>10020</v>
      </c>
      <c r="C273" s="26" t="s">
        <v>16418</v>
      </c>
      <c r="D273" s="26"/>
      <c r="E273" s="26">
        <f t="shared" si="24"/>
        <v>272</v>
      </c>
      <c r="F273" s="26" t="str">
        <f t="shared" si="25"/>
        <v>E1_2_1_88</v>
      </c>
      <c r="G273" s="36" t="str">
        <f t="shared" si="26"/>
        <v>E1_2_1_88_kcat: 13.7</v>
      </c>
      <c r="H273" s="36" t="str">
        <f t="shared" si="27"/>
        <v>E1_2_1_88_km: 1</v>
      </c>
      <c r="I273" s="33" t="s">
        <v>10617</v>
      </c>
      <c r="J273" s="33" t="s">
        <v>17933</v>
      </c>
      <c r="K273" s="37" t="s">
        <v>6981</v>
      </c>
      <c r="L273" s="37" t="s">
        <v>19134</v>
      </c>
      <c r="M273" s="26" t="str">
        <f t="shared" si="28"/>
        <v>(${Variables:E1_2_1_88_kcat} * E1_2_1_88 * C04281 * C00006 * C00001 ) / (${Variables:E1_2_1_88_km} + (E1_2_1_88 * C04281 * C00006 * C00001 ))</v>
      </c>
      <c r="N273" s="5" t="str">
        <f t="shared" si="29"/>
        <v>r272: C04281 + C00006 + C00001 -&gt; C05947 + C00005 + C00080 | (${Variables:E1_2_1_88_kcat} * E1_2_1_88 * C04281 * C00006 * C00001 ) / (${Variables:E1_2_1_88_km} + (E1_2_1_88 * C04281 * C00006 * C00001 ))</v>
      </c>
    </row>
    <row r="274" spans="1:14" ht="46.5">
      <c r="A274" s="26" t="s">
        <v>319</v>
      </c>
      <c r="B274" s="26" t="s">
        <v>10020</v>
      </c>
      <c r="C274" s="26" t="s">
        <v>16418</v>
      </c>
      <c r="D274" s="26"/>
      <c r="E274" s="26">
        <f t="shared" si="24"/>
        <v>273</v>
      </c>
      <c r="F274" s="26" t="str">
        <f t="shared" si="25"/>
        <v>E1_2_1_88</v>
      </c>
      <c r="G274" s="36" t="str">
        <f t="shared" si="26"/>
        <v>E1_2_1_88_kcat: 13.7</v>
      </c>
      <c r="H274" s="36" t="str">
        <f t="shared" si="27"/>
        <v>E1_2_1_88_km: 1</v>
      </c>
      <c r="I274" s="33" t="s">
        <v>6982</v>
      </c>
      <c r="J274" s="33" t="s">
        <v>17934</v>
      </c>
      <c r="K274" s="37" t="s">
        <v>6983</v>
      </c>
      <c r="L274" s="37" t="s">
        <v>19135</v>
      </c>
      <c r="M274" s="26" t="str">
        <f t="shared" si="28"/>
        <v>(${Variables:E1_2_1_88_kcat} * E1_2_1_88 * C05947 * C00004 * C00080 ) / (${Variables:E1_2_1_88_km} + (E1_2_1_88 * C05947 * C00004 * C00080 ))</v>
      </c>
      <c r="N274" s="5" t="str">
        <f t="shared" si="29"/>
        <v>r273: C05947 + C00004 + C00080 -&gt; C05938 + C00003 + C00001 | (${Variables:E1_2_1_88_kcat} * E1_2_1_88 * C05947 * C00004 * C00080 ) / (${Variables:E1_2_1_88_km} + (E1_2_1_88 * C05947 * C00004 * C00080 ))</v>
      </c>
    </row>
    <row r="275" spans="1:14" ht="46.5">
      <c r="A275" s="26" t="s">
        <v>319</v>
      </c>
      <c r="B275" s="26" t="s">
        <v>10020</v>
      </c>
      <c r="C275" s="26" t="s">
        <v>16418</v>
      </c>
      <c r="D275" s="26"/>
      <c r="E275" s="26">
        <f t="shared" si="24"/>
        <v>274</v>
      </c>
      <c r="F275" s="26" t="str">
        <f t="shared" si="25"/>
        <v>E1_2_1_88</v>
      </c>
      <c r="G275" s="36" t="str">
        <f t="shared" si="26"/>
        <v>E1_2_1_88_kcat: 13.7</v>
      </c>
      <c r="H275" s="36" t="str">
        <f t="shared" si="27"/>
        <v>E1_2_1_88_km: 1</v>
      </c>
      <c r="I275" s="33" t="s">
        <v>6984</v>
      </c>
      <c r="J275" s="33" t="s">
        <v>17935</v>
      </c>
      <c r="K275" s="37" t="s">
        <v>6979</v>
      </c>
      <c r="L275" s="37" t="s">
        <v>19132</v>
      </c>
      <c r="M275" s="26" t="str">
        <f t="shared" si="28"/>
        <v>(${Variables:E1_2_1_88_kcat} * E1_2_1_88 * C01165 * C00006 * C00001 ) / (${Variables:E1_2_1_88_km} + (E1_2_1_88 * C01165 * C00006 * C00001 ))</v>
      </c>
      <c r="N275" s="5" t="str">
        <f t="shared" si="29"/>
        <v>r274: C01165 + C00006 + C00001 -&gt; C00025 + C00005 + C00080 | (${Variables:E1_2_1_88_kcat} * E1_2_1_88 * C01165 * C00006 * C00001 ) / (${Variables:E1_2_1_88_km} + (E1_2_1_88 * C01165 * C00006 * C00001 ))</v>
      </c>
    </row>
    <row r="276" spans="1:14" ht="46.5">
      <c r="A276" s="26" t="s">
        <v>433</v>
      </c>
      <c r="B276" s="26" t="s">
        <v>10060</v>
      </c>
      <c r="C276" s="26" t="s">
        <v>16419</v>
      </c>
      <c r="D276" s="26"/>
      <c r="E276" s="26">
        <f t="shared" si="24"/>
        <v>275</v>
      </c>
      <c r="F276" s="26" t="str">
        <f t="shared" si="25"/>
        <v>E1_2_3_3</v>
      </c>
      <c r="G276" s="36" t="str">
        <f t="shared" si="26"/>
        <v>E1_2_3_3_kcat: 13.7</v>
      </c>
      <c r="H276" s="36" t="str">
        <f t="shared" si="27"/>
        <v>E1_2_3_3_km: 1</v>
      </c>
      <c r="I276" s="33" t="s">
        <v>6985</v>
      </c>
      <c r="J276" s="33" t="s">
        <v>17936</v>
      </c>
      <c r="K276" s="37" t="s">
        <v>6986</v>
      </c>
      <c r="L276" s="37" t="s">
        <v>19136</v>
      </c>
      <c r="M276" s="26" t="str">
        <f t="shared" si="28"/>
        <v>(${Variables:E1_2_3_3_kcat} * E1_2_3_3 * C00022 * C00009 * C00007 ) / (${Variables:E1_2_3_3_km} + (E1_2_3_3 * C00022 * C00009 * C00007 ))</v>
      </c>
      <c r="N276" s="5" t="str">
        <f t="shared" si="29"/>
        <v>r275: C00022 + C00009 + C00007 -&gt; C00227 + C00027 + C00011 | (${Variables:E1_2_3_3_kcat} * E1_2_3_3 * C00022 * C00009 * C00007 ) / (${Variables:E1_2_3_3_km} + (E1_2_3_3 * C00022 * C00009 * C00007 ))</v>
      </c>
    </row>
    <row r="277" spans="1:14" ht="46.5">
      <c r="A277" s="26" t="s">
        <v>1245</v>
      </c>
      <c r="B277" s="26" t="s">
        <v>10378</v>
      </c>
      <c r="C277" s="26" t="s">
        <v>16420</v>
      </c>
      <c r="D277" s="26"/>
      <c r="E277" s="26">
        <f t="shared" si="24"/>
        <v>276</v>
      </c>
      <c r="F277" s="26" t="str">
        <f t="shared" si="25"/>
        <v>E1_2_4_1</v>
      </c>
      <c r="G277" s="36" t="str">
        <f t="shared" si="26"/>
        <v>E1_2_4_1_kcat: 13.7</v>
      </c>
      <c r="H277" s="36" t="str">
        <f t="shared" si="27"/>
        <v>E1_2_4_1_km: 1</v>
      </c>
      <c r="I277" s="33" t="s">
        <v>6989</v>
      </c>
      <c r="J277" s="33" t="s">
        <v>17937</v>
      </c>
      <c r="K277" s="37" t="s">
        <v>6990</v>
      </c>
      <c r="L277" s="37" t="s">
        <v>19137</v>
      </c>
      <c r="M277" s="26" t="str">
        <f t="shared" si="28"/>
        <v>(${Variables:E1_2_4_1_kcat} * E1_2_4_1 * C00022 * C00068 ) / (${Variables:E1_2_4_1_km} + (E1_2_4_1 * C00022 * C00068 ))</v>
      </c>
      <c r="N277" s="5" t="str">
        <f t="shared" si="29"/>
        <v>r276: C00022 + C00068 -&gt; C05125 + C00011 | (${Variables:E1_2_4_1_kcat} * E1_2_4_1 * C00022 * C00068 ) / (${Variables:E1_2_4_1_km} + (E1_2_4_1 * C00022 * C00068 ))</v>
      </c>
    </row>
    <row r="278" spans="1:14" ht="46.5">
      <c r="A278" s="26" t="s">
        <v>1245</v>
      </c>
      <c r="B278" s="26" t="s">
        <v>10378</v>
      </c>
      <c r="C278" s="26" t="s">
        <v>16420</v>
      </c>
      <c r="D278" s="26"/>
      <c r="E278" s="26">
        <f t="shared" si="24"/>
        <v>277</v>
      </c>
      <c r="F278" s="26" t="str">
        <f t="shared" si="25"/>
        <v>E1_2_4_1</v>
      </c>
      <c r="G278" s="36" t="str">
        <f t="shared" si="26"/>
        <v>E1_2_4_1_kcat: 13.7</v>
      </c>
      <c r="H278" s="36" t="str">
        <f t="shared" si="27"/>
        <v>E1_2_4_1_km: 1</v>
      </c>
      <c r="I278" s="33" t="s">
        <v>6987</v>
      </c>
      <c r="J278" s="33" t="s">
        <v>17938</v>
      </c>
      <c r="K278" s="37" t="s">
        <v>6988</v>
      </c>
      <c r="L278" s="37" t="s">
        <v>19138</v>
      </c>
      <c r="M278" s="26" t="str">
        <f t="shared" si="28"/>
        <v>(${Variables:E1_2_4_1_kcat} * E1_2_4_1 * C00022 * C15972 ) / (${Variables:E1_2_4_1_km} + (E1_2_4_1 * C00022 * C15972 ))</v>
      </c>
      <c r="N278" s="5" t="str">
        <f t="shared" si="29"/>
        <v>r277: C00022 + C15972 -&gt; C16255 + C00011 | (${Variables:E1_2_4_1_kcat} * E1_2_4_1 * C00022 * C15972 ) / (${Variables:E1_2_4_1_km} + (E1_2_4_1 * C00022 * C15972 ))</v>
      </c>
    </row>
    <row r="279" spans="1:14" ht="46.5">
      <c r="A279" s="26" t="s">
        <v>1245</v>
      </c>
      <c r="B279" s="26" t="s">
        <v>10378</v>
      </c>
      <c r="C279" s="26" t="s">
        <v>16420</v>
      </c>
      <c r="D279" s="26"/>
      <c r="E279" s="26">
        <f t="shared" si="24"/>
        <v>278</v>
      </c>
      <c r="F279" s="26" t="str">
        <f t="shared" si="25"/>
        <v>E1_2_4_1</v>
      </c>
      <c r="G279" s="36" t="str">
        <f t="shared" si="26"/>
        <v>E1_2_4_1_kcat: 13.7</v>
      </c>
      <c r="H279" s="36" t="str">
        <f t="shared" si="27"/>
        <v>E1_2_4_1_km: 1</v>
      </c>
      <c r="I279" s="33" t="s">
        <v>6991</v>
      </c>
      <c r="J279" s="33" t="s">
        <v>17939</v>
      </c>
      <c r="K279" s="37" t="s">
        <v>6992</v>
      </c>
      <c r="L279" s="37" t="s">
        <v>19139</v>
      </c>
      <c r="M279" s="26" t="str">
        <f t="shared" si="28"/>
        <v>(${Variables:E1_2_4_1_kcat} * E1_2_4_1 * C05125 * C15972 ) / (${Variables:E1_2_4_1_km} + (E1_2_4_1 * C05125 * C15972 ))</v>
      </c>
      <c r="N279" s="5" t="str">
        <f t="shared" si="29"/>
        <v>r278: C05125 + C15972 -&gt; C16255 + C00068 | (${Variables:E1_2_4_1_kcat} * E1_2_4_1 * C05125 * C15972 ) / (${Variables:E1_2_4_1_km} + (E1_2_4_1 * C05125 * C15972 ))</v>
      </c>
    </row>
    <row r="280" spans="1:14" ht="46.5">
      <c r="A280" s="26" t="s">
        <v>1671</v>
      </c>
      <c r="B280" s="26" t="s">
        <v>10545</v>
      </c>
      <c r="C280" s="26" t="s">
        <v>16421</v>
      </c>
      <c r="D280" s="26"/>
      <c r="E280" s="26">
        <f t="shared" si="24"/>
        <v>279</v>
      </c>
      <c r="F280" s="26" t="str">
        <f t="shared" si="25"/>
        <v>E1_2_4_2</v>
      </c>
      <c r="G280" s="36" t="str">
        <f t="shared" si="26"/>
        <v>E1_2_4_2_kcat: 13.7</v>
      </c>
      <c r="H280" s="36" t="str">
        <f t="shared" si="27"/>
        <v>E1_2_4_2_km: 1</v>
      </c>
      <c r="I280" s="33" t="s">
        <v>6995</v>
      </c>
      <c r="J280" s="33" t="s">
        <v>17940</v>
      </c>
      <c r="K280" s="37" t="s">
        <v>6996</v>
      </c>
      <c r="L280" s="37" t="s">
        <v>19140</v>
      </c>
      <c r="M280" s="26" t="str">
        <f t="shared" si="28"/>
        <v>(${Variables:E1_2_4_2_kcat} * E1_2_4_2 * C00026 * C00068 ) / (${Variables:E1_2_4_2_km} + (E1_2_4_2 * C00026 * C00068 ))</v>
      </c>
      <c r="N280" s="5" t="str">
        <f t="shared" si="29"/>
        <v>r279: C00026 + C00068 -&gt; C05381 + C00011 | (${Variables:E1_2_4_2_kcat} * E1_2_4_2 * C00026 * C00068 ) / (${Variables:E1_2_4_2_km} + (E1_2_4_2 * C00026 * C00068 ))</v>
      </c>
    </row>
    <row r="281" spans="1:14" ht="46.5">
      <c r="A281" s="26" t="s">
        <v>1671</v>
      </c>
      <c r="B281" s="26" t="s">
        <v>10545</v>
      </c>
      <c r="C281" s="26" t="s">
        <v>16421</v>
      </c>
      <c r="D281" s="26"/>
      <c r="E281" s="26">
        <f t="shared" si="24"/>
        <v>280</v>
      </c>
      <c r="F281" s="26" t="str">
        <f t="shared" si="25"/>
        <v>E1_2_4_2</v>
      </c>
      <c r="G281" s="36" t="str">
        <f t="shared" si="26"/>
        <v>E1_2_4_2_kcat: 13.7</v>
      </c>
      <c r="H281" s="36" t="str">
        <f t="shared" si="27"/>
        <v>E1_2_4_2_km: 1</v>
      </c>
      <c r="I281" s="33" t="s">
        <v>6993</v>
      </c>
      <c r="J281" s="33" t="s">
        <v>17941</v>
      </c>
      <c r="K281" s="37" t="s">
        <v>6994</v>
      </c>
      <c r="L281" s="37" t="s">
        <v>19141</v>
      </c>
      <c r="M281" s="26" t="str">
        <f t="shared" si="28"/>
        <v>(${Variables:E1_2_4_2_kcat} * E1_2_4_2 * C00026 * C15972 ) / (${Variables:E1_2_4_2_km} + (E1_2_4_2 * C00026 * C15972 ))</v>
      </c>
      <c r="N281" s="5" t="str">
        <f t="shared" si="29"/>
        <v>r280: C00026 + C15972 -&gt; C16254 + C00011 | (${Variables:E1_2_4_2_kcat} * E1_2_4_2 * C00026 * C15972 ) / (${Variables:E1_2_4_2_km} + (E1_2_4_2 * C00026 * C15972 ))</v>
      </c>
    </row>
    <row r="282" spans="1:14" ht="46.5">
      <c r="A282" s="26" t="s">
        <v>1671</v>
      </c>
      <c r="B282" s="26" t="s">
        <v>10545</v>
      </c>
      <c r="C282" s="26" t="s">
        <v>16421</v>
      </c>
      <c r="D282" s="26"/>
      <c r="E282" s="26">
        <f t="shared" si="24"/>
        <v>281</v>
      </c>
      <c r="F282" s="26" t="str">
        <f t="shared" si="25"/>
        <v>E1_2_4_2</v>
      </c>
      <c r="G282" s="36" t="str">
        <f t="shared" si="26"/>
        <v>E1_2_4_2_kcat: 13.7</v>
      </c>
      <c r="H282" s="36" t="str">
        <f t="shared" si="27"/>
        <v>E1_2_4_2_km: 1</v>
      </c>
      <c r="I282" s="33" t="s">
        <v>6997</v>
      </c>
      <c r="J282" s="33" t="s">
        <v>17942</v>
      </c>
      <c r="K282" s="37" t="s">
        <v>6998</v>
      </c>
      <c r="L282" s="37" t="s">
        <v>19142</v>
      </c>
      <c r="M282" s="26" t="str">
        <f t="shared" si="28"/>
        <v>(${Variables:E1_2_4_2_kcat} * E1_2_4_2 * C05381 * C15972 ) / (${Variables:E1_2_4_2_km} + (E1_2_4_2 * C05381 * C15972 ))</v>
      </c>
      <c r="N282" s="5" t="str">
        <f t="shared" si="29"/>
        <v>r281: C05381 + C15972 -&gt; C16254 + C00068 | (${Variables:E1_2_4_2_kcat} * E1_2_4_2 * C05381 * C15972 ) / (${Variables:E1_2_4_2_km} + (E1_2_4_2 * C05381 * C15972 ))</v>
      </c>
    </row>
    <row r="283" spans="1:14" ht="46.5">
      <c r="A283" s="26" t="s">
        <v>2026</v>
      </c>
      <c r="B283" s="26" t="s">
        <v>9305</v>
      </c>
      <c r="C283" s="26" t="s">
        <v>16422</v>
      </c>
      <c r="D283" s="26"/>
      <c r="E283" s="26">
        <f t="shared" si="24"/>
        <v>282</v>
      </c>
      <c r="F283" s="26" t="str">
        <f t="shared" si="25"/>
        <v>E1_2_4_4</v>
      </c>
      <c r="G283" s="36" t="str">
        <f t="shared" si="26"/>
        <v>E1_2_4_4_kcat: 13.7</v>
      </c>
      <c r="H283" s="36" t="str">
        <f t="shared" si="27"/>
        <v>E1_2_4_4_km: 1</v>
      </c>
      <c r="I283" s="33" t="s">
        <v>6999</v>
      </c>
      <c r="J283" s="33" t="s">
        <v>17943</v>
      </c>
      <c r="K283" s="37" t="s">
        <v>7000</v>
      </c>
      <c r="L283" s="37" t="s">
        <v>19143</v>
      </c>
      <c r="M283" s="26" t="str">
        <f t="shared" si="28"/>
        <v>(${Variables:E1_2_4_4_kcat} * E1_2_4_4 * C00141 * C15972 ) / (${Variables:E1_2_4_4_km} + (E1_2_4_4 * C00141 * C15972 ))</v>
      </c>
      <c r="N283" s="5" t="str">
        <f t="shared" si="29"/>
        <v>r282: C00141 + C15972 -&gt; C15977 + C00011 | (${Variables:E1_2_4_4_kcat} * E1_2_4_4 * C00141 * C15972 ) / (${Variables:E1_2_4_4_km} + (E1_2_4_4 * C00141 * C15972 ))</v>
      </c>
    </row>
    <row r="284" spans="1:14" ht="46.5">
      <c r="A284" s="26" t="s">
        <v>2026</v>
      </c>
      <c r="B284" s="26" t="s">
        <v>9305</v>
      </c>
      <c r="C284" s="26" t="s">
        <v>16422</v>
      </c>
      <c r="D284" s="26"/>
      <c r="E284" s="26">
        <f t="shared" si="24"/>
        <v>283</v>
      </c>
      <c r="F284" s="26" t="str">
        <f t="shared" si="25"/>
        <v>E1_2_4_4</v>
      </c>
      <c r="G284" s="36" t="str">
        <f t="shared" si="26"/>
        <v>E1_2_4_4_kcat: 13.7</v>
      </c>
      <c r="H284" s="36" t="str">
        <f t="shared" si="27"/>
        <v>E1_2_4_4_km: 1</v>
      </c>
      <c r="I284" s="33" t="s">
        <v>7001</v>
      </c>
      <c r="J284" s="33" t="s">
        <v>17944</v>
      </c>
      <c r="K284" s="37" t="s">
        <v>7002</v>
      </c>
      <c r="L284" s="37" t="s">
        <v>19144</v>
      </c>
      <c r="M284" s="26" t="str">
        <f t="shared" si="28"/>
        <v>(${Variables:E1_2_4_4_kcat} * E1_2_4_4 * C00233 * C15972 ) / (${Variables:E1_2_4_4_km} + (E1_2_4_4 * C00233 * C15972 ))</v>
      </c>
      <c r="N284" s="5" t="str">
        <f t="shared" si="29"/>
        <v>r283: C00233 + C15972 -&gt; C15975 + C00011 | (${Variables:E1_2_4_4_kcat} * E1_2_4_4 * C00233 * C15972 ) / (${Variables:E1_2_4_4_km} + (E1_2_4_4 * C00233 * C15972 ))</v>
      </c>
    </row>
    <row r="285" spans="1:14" ht="46.5">
      <c r="A285" s="26" t="s">
        <v>2026</v>
      </c>
      <c r="B285" s="26" t="s">
        <v>9305</v>
      </c>
      <c r="C285" s="26" t="s">
        <v>16422</v>
      </c>
      <c r="D285" s="26"/>
      <c r="E285" s="26">
        <f t="shared" si="24"/>
        <v>284</v>
      </c>
      <c r="F285" s="26" t="str">
        <f t="shared" si="25"/>
        <v>E1_2_4_4</v>
      </c>
      <c r="G285" s="36" t="str">
        <f t="shared" si="26"/>
        <v>E1_2_4_4_kcat: 13.7</v>
      </c>
      <c r="H285" s="36" t="str">
        <f t="shared" si="27"/>
        <v>E1_2_4_4_km: 1</v>
      </c>
      <c r="I285" s="33" t="s">
        <v>7003</v>
      </c>
      <c r="J285" s="33" t="s">
        <v>17945</v>
      </c>
      <c r="K285" s="37" t="s">
        <v>7004</v>
      </c>
      <c r="L285" s="37" t="s">
        <v>19145</v>
      </c>
      <c r="M285" s="26" t="str">
        <f t="shared" si="28"/>
        <v>(${Variables:E1_2_4_4_kcat} * E1_2_4_4 * C00671 * C15972 ) / (${Variables:E1_2_4_4_km} + (E1_2_4_4 * C00671 * C15972 ))</v>
      </c>
      <c r="N285" s="5" t="str">
        <f t="shared" si="29"/>
        <v>r284: C00671 + C15972 -&gt; C15979 + C00011 | (${Variables:E1_2_4_4_kcat} * E1_2_4_4 * C00671 * C15972 ) / (${Variables:E1_2_4_4_km} + (E1_2_4_4 * C00671 * C15972 ))</v>
      </c>
    </row>
    <row r="286" spans="1:14" ht="46.5">
      <c r="A286" s="26" t="s">
        <v>2026</v>
      </c>
      <c r="B286" s="26" t="s">
        <v>9305</v>
      </c>
      <c r="C286" s="26" t="s">
        <v>16422</v>
      </c>
      <c r="D286" s="26"/>
      <c r="E286" s="26">
        <f t="shared" si="24"/>
        <v>285</v>
      </c>
      <c r="F286" s="26" t="str">
        <f t="shared" si="25"/>
        <v>E1_2_4_4</v>
      </c>
      <c r="G286" s="36" t="str">
        <f t="shared" si="26"/>
        <v>E1_2_4_4_kcat: 13.7</v>
      </c>
      <c r="H286" s="36" t="str">
        <f t="shared" si="27"/>
        <v>E1_2_4_4_km: 1</v>
      </c>
      <c r="I286" s="33" t="s">
        <v>7005</v>
      </c>
      <c r="J286" s="33" t="s">
        <v>17946</v>
      </c>
      <c r="K286" s="37" t="s">
        <v>7006</v>
      </c>
      <c r="L286" s="37" t="s">
        <v>19146</v>
      </c>
      <c r="M286" s="26" t="str">
        <f t="shared" si="28"/>
        <v>(${Variables:E1_2_4_4_kcat} * E1_2_4_4 * C00141 * C00068 ) / (${Variables:E1_2_4_4_km} + (E1_2_4_4 * C00141 * C00068 ))</v>
      </c>
      <c r="N286" s="5" t="str">
        <f t="shared" si="29"/>
        <v>r285: C00141 + C00068 -&gt; C15976 + C00011 | (${Variables:E1_2_4_4_kcat} * E1_2_4_4 * C00141 * C00068 ) / (${Variables:E1_2_4_4_km} + (E1_2_4_4 * C00141 * C00068 ))</v>
      </c>
    </row>
    <row r="287" spans="1:14" ht="46.5">
      <c r="A287" s="26" t="s">
        <v>2026</v>
      </c>
      <c r="B287" s="26" t="s">
        <v>9305</v>
      </c>
      <c r="C287" s="26" t="s">
        <v>16422</v>
      </c>
      <c r="D287" s="26"/>
      <c r="E287" s="26">
        <f t="shared" si="24"/>
        <v>286</v>
      </c>
      <c r="F287" s="26" t="str">
        <f t="shared" si="25"/>
        <v>E1_2_4_4</v>
      </c>
      <c r="G287" s="36" t="str">
        <f t="shared" si="26"/>
        <v>E1_2_4_4_kcat: 13.7</v>
      </c>
      <c r="H287" s="36" t="str">
        <f t="shared" si="27"/>
        <v>E1_2_4_4_km: 1</v>
      </c>
      <c r="I287" s="33" t="s">
        <v>7007</v>
      </c>
      <c r="J287" s="33" t="s">
        <v>17947</v>
      </c>
      <c r="K287" s="37" t="s">
        <v>7008</v>
      </c>
      <c r="L287" s="37" t="s">
        <v>19147</v>
      </c>
      <c r="M287" s="26" t="str">
        <f t="shared" si="28"/>
        <v>(${Variables:E1_2_4_4_kcat} * E1_2_4_4 * C15976 * C15972 ) / (${Variables:E1_2_4_4_km} + (E1_2_4_4 * C15976 * C15972 ))</v>
      </c>
      <c r="N287" s="5" t="str">
        <f t="shared" si="29"/>
        <v>r286: C15976 + C15972 -&gt; C15977 + C00068 | (${Variables:E1_2_4_4_kcat} * E1_2_4_4 * C15976 * C15972 ) / (${Variables:E1_2_4_4_km} + (E1_2_4_4 * C15976 * C15972 ))</v>
      </c>
    </row>
    <row r="288" spans="1:14" ht="46.5">
      <c r="A288" s="26" t="s">
        <v>2026</v>
      </c>
      <c r="B288" s="26" t="s">
        <v>9305</v>
      </c>
      <c r="C288" s="26" t="s">
        <v>16422</v>
      </c>
      <c r="D288" s="26"/>
      <c r="E288" s="26">
        <f t="shared" si="24"/>
        <v>287</v>
      </c>
      <c r="F288" s="26" t="str">
        <f t="shared" si="25"/>
        <v>E1_2_4_4</v>
      </c>
      <c r="G288" s="36" t="str">
        <f t="shared" si="26"/>
        <v>E1_2_4_4_kcat: 13.7</v>
      </c>
      <c r="H288" s="36" t="str">
        <f t="shared" si="27"/>
        <v>E1_2_4_4_km: 1</v>
      </c>
      <c r="I288" s="33" t="s">
        <v>7009</v>
      </c>
      <c r="J288" s="33" t="s">
        <v>17948</v>
      </c>
      <c r="K288" s="37" t="s">
        <v>7010</v>
      </c>
      <c r="L288" s="37" t="s">
        <v>19148</v>
      </c>
      <c r="M288" s="26" t="str">
        <f t="shared" si="28"/>
        <v>(${Variables:E1_2_4_4_kcat} * E1_2_4_4 * C00233 * C00068 ) / (${Variables:E1_2_4_4_km} + (E1_2_4_4 * C00233 * C00068 ))</v>
      </c>
      <c r="N288" s="5" t="str">
        <f t="shared" si="29"/>
        <v>r287: C00233 + C00068 -&gt; C15974 + C00011 | (${Variables:E1_2_4_4_kcat} * E1_2_4_4 * C00233 * C00068 ) / (${Variables:E1_2_4_4_km} + (E1_2_4_4 * C00233 * C00068 ))</v>
      </c>
    </row>
    <row r="289" spans="1:14" ht="46.5">
      <c r="A289" s="26" t="s">
        <v>2026</v>
      </c>
      <c r="B289" s="26" t="s">
        <v>9305</v>
      </c>
      <c r="C289" s="26" t="s">
        <v>16422</v>
      </c>
      <c r="D289" s="26"/>
      <c r="E289" s="26">
        <f t="shared" si="24"/>
        <v>288</v>
      </c>
      <c r="F289" s="26" t="str">
        <f t="shared" si="25"/>
        <v>E1_2_4_4</v>
      </c>
      <c r="G289" s="36" t="str">
        <f t="shared" si="26"/>
        <v>E1_2_4_4_kcat: 13.7</v>
      </c>
      <c r="H289" s="36" t="str">
        <f t="shared" si="27"/>
        <v>E1_2_4_4_km: 1</v>
      </c>
      <c r="I289" s="33" t="s">
        <v>7011</v>
      </c>
      <c r="J289" s="33" t="s">
        <v>17949</v>
      </c>
      <c r="K289" s="37" t="s">
        <v>7012</v>
      </c>
      <c r="L289" s="37" t="s">
        <v>19149</v>
      </c>
      <c r="M289" s="26" t="str">
        <f t="shared" si="28"/>
        <v>(${Variables:E1_2_4_4_kcat} * E1_2_4_4 * C15974 * C15972 ) / (${Variables:E1_2_4_4_km} + (E1_2_4_4 * C15974 * C15972 ))</v>
      </c>
      <c r="N289" s="5" t="str">
        <f t="shared" si="29"/>
        <v>r288: C15974 + C15972 -&gt; C15975 + C00068 | (${Variables:E1_2_4_4_kcat} * E1_2_4_4 * C15974 * C15972 ) / (${Variables:E1_2_4_4_km} + (E1_2_4_4 * C15974 * C15972 ))</v>
      </c>
    </row>
    <row r="290" spans="1:14" ht="46.5">
      <c r="A290" s="26" t="s">
        <v>2026</v>
      </c>
      <c r="B290" s="26" t="s">
        <v>9305</v>
      </c>
      <c r="C290" s="26" t="s">
        <v>16422</v>
      </c>
      <c r="D290" s="26"/>
      <c r="E290" s="26">
        <f t="shared" si="24"/>
        <v>289</v>
      </c>
      <c r="F290" s="26" t="str">
        <f t="shared" si="25"/>
        <v>E1_2_4_4</v>
      </c>
      <c r="G290" s="36" t="str">
        <f t="shared" si="26"/>
        <v>E1_2_4_4_kcat: 13.7</v>
      </c>
      <c r="H290" s="36" t="str">
        <f t="shared" si="27"/>
        <v>E1_2_4_4_km: 1</v>
      </c>
      <c r="I290" s="33" t="s">
        <v>7013</v>
      </c>
      <c r="J290" s="33" t="s">
        <v>17950</v>
      </c>
      <c r="K290" s="37" t="s">
        <v>7014</v>
      </c>
      <c r="L290" s="37" t="s">
        <v>19150</v>
      </c>
      <c r="M290" s="26" t="str">
        <f t="shared" si="28"/>
        <v>(${Variables:E1_2_4_4_kcat} * E1_2_4_4 * C00671 * C00068 ) / (${Variables:E1_2_4_4_km} + (E1_2_4_4 * C00671 * C00068 ))</v>
      </c>
      <c r="N290" s="5" t="str">
        <f t="shared" si="29"/>
        <v>r289: C00671 + C00068 -&gt; C15978 + C00011 | (${Variables:E1_2_4_4_kcat} * E1_2_4_4 * C00671 * C00068 ) / (${Variables:E1_2_4_4_km} + (E1_2_4_4 * C00671 * C00068 ))</v>
      </c>
    </row>
    <row r="291" spans="1:14" ht="46.5">
      <c r="A291" s="26" t="s">
        <v>2026</v>
      </c>
      <c r="B291" s="26" t="s">
        <v>9305</v>
      </c>
      <c r="C291" s="26" t="s">
        <v>16422</v>
      </c>
      <c r="D291" s="26"/>
      <c r="E291" s="26">
        <f t="shared" si="24"/>
        <v>290</v>
      </c>
      <c r="F291" s="26" t="str">
        <f t="shared" si="25"/>
        <v>E1_2_4_4</v>
      </c>
      <c r="G291" s="36" t="str">
        <f t="shared" si="26"/>
        <v>E1_2_4_4_kcat: 13.7</v>
      </c>
      <c r="H291" s="36" t="str">
        <f t="shared" si="27"/>
        <v>E1_2_4_4_km: 1</v>
      </c>
      <c r="I291" s="33" t="s">
        <v>7015</v>
      </c>
      <c r="J291" s="33" t="s">
        <v>17951</v>
      </c>
      <c r="K291" s="37" t="s">
        <v>7016</v>
      </c>
      <c r="L291" s="37" t="s">
        <v>19151</v>
      </c>
      <c r="M291" s="26" t="str">
        <f t="shared" si="28"/>
        <v>(${Variables:E1_2_4_4_kcat} * E1_2_4_4 * C15978 * C15972 ) / (${Variables:E1_2_4_4_km} + (E1_2_4_4 * C15978 * C15972 ))</v>
      </c>
      <c r="N291" s="5" t="str">
        <f t="shared" si="29"/>
        <v>r290: C15978 + C15972 -&gt; C15979 + C00068 | (${Variables:E1_2_4_4_kcat} * E1_2_4_4 * C15978 * C15972 ) / (${Variables:E1_2_4_4_km} + (E1_2_4_4 * C15978 * C15972 ))</v>
      </c>
    </row>
    <row r="292" spans="1:14" ht="46.5">
      <c r="A292" s="26" t="s">
        <v>2026</v>
      </c>
      <c r="B292" s="26" t="s">
        <v>9305</v>
      </c>
      <c r="C292" s="26" t="s">
        <v>16422</v>
      </c>
      <c r="D292" s="26"/>
      <c r="E292" s="26">
        <f t="shared" si="24"/>
        <v>291</v>
      </c>
      <c r="F292" s="26" t="str">
        <f t="shared" si="25"/>
        <v>E1_2_4_4</v>
      </c>
      <c r="G292" s="36" t="str">
        <f t="shared" si="26"/>
        <v>E1_2_4_4_kcat: 13.7</v>
      </c>
      <c r="H292" s="36" t="str">
        <f t="shared" si="27"/>
        <v>E1_2_4_4_km: 1</v>
      </c>
      <c r="I292" s="33" t="s">
        <v>7017</v>
      </c>
      <c r="J292" s="33" t="s">
        <v>17952</v>
      </c>
      <c r="K292" s="37" t="s">
        <v>7018</v>
      </c>
      <c r="L292" s="37" t="s">
        <v>19152</v>
      </c>
      <c r="M292" s="26" t="str">
        <f t="shared" si="28"/>
        <v>(${Variables:E1_2_4_4_kcat} * E1_2_4_4 * C00109 * C00068 ) / (${Variables:E1_2_4_4_km} + (E1_2_4_4 * C00109 * C00068 ))</v>
      </c>
      <c r="N292" s="5" t="str">
        <f t="shared" si="29"/>
        <v>r291: C00109 + C00068 -&gt; C21017 + C00011 | (${Variables:E1_2_4_4_kcat} * E1_2_4_4 * C00109 * C00068 ) / (${Variables:E1_2_4_4_km} + (E1_2_4_4 * C00109 * C00068 ))</v>
      </c>
    </row>
    <row r="293" spans="1:14" ht="46.5">
      <c r="A293" s="26" t="s">
        <v>2026</v>
      </c>
      <c r="B293" s="26" t="s">
        <v>9305</v>
      </c>
      <c r="C293" s="26" t="s">
        <v>16422</v>
      </c>
      <c r="D293" s="26"/>
      <c r="E293" s="26">
        <f t="shared" si="24"/>
        <v>292</v>
      </c>
      <c r="F293" s="26" t="str">
        <f t="shared" si="25"/>
        <v>E1_2_4_4</v>
      </c>
      <c r="G293" s="36" t="str">
        <f t="shared" si="26"/>
        <v>E1_2_4_4_kcat: 13.7</v>
      </c>
      <c r="H293" s="36" t="str">
        <f t="shared" si="27"/>
        <v>E1_2_4_4_km: 1</v>
      </c>
      <c r="I293" s="33" t="s">
        <v>7019</v>
      </c>
      <c r="J293" s="33" t="s">
        <v>17953</v>
      </c>
      <c r="K293" s="37" t="s">
        <v>7020</v>
      </c>
      <c r="L293" s="37" t="s">
        <v>19153</v>
      </c>
      <c r="M293" s="26" t="str">
        <f t="shared" si="28"/>
        <v>(${Variables:E1_2_4_4_kcat} * E1_2_4_4 * C21017 * C15972 ) / (${Variables:E1_2_4_4_km} + (E1_2_4_4 * C21017 * C15972 ))</v>
      </c>
      <c r="N293" s="5" t="str">
        <f t="shared" si="29"/>
        <v>r292: C21017 + C15972 -&gt; C21018 + C00068 | (${Variables:E1_2_4_4_kcat} * E1_2_4_4 * C21017 * C15972 ) / (${Variables:E1_2_4_4_km} + (E1_2_4_4 * C21017 * C15972 ))</v>
      </c>
    </row>
    <row r="294" spans="1:14" ht="46.5">
      <c r="A294" s="26" t="s">
        <v>2185</v>
      </c>
      <c r="B294" s="26" t="s">
        <v>9369</v>
      </c>
      <c r="C294" s="26" t="s">
        <v>16423</v>
      </c>
      <c r="D294" s="26"/>
      <c r="E294" s="26">
        <f t="shared" si="24"/>
        <v>293</v>
      </c>
      <c r="F294" s="26" t="str">
        <f t="shared" si="25"/>
        <v>E1_20_4_4</v>
      </c>
      <c r="G294" s="36" t="str">
        <f t="shared" si="26"/>
        <v>E1_20_4_4_kcat: 13.7</v>
      </c>
      <c r="H294" s="36" t="str">
        <f t="shared" si="27"/>
        <v>E1_20_4_4_km: 1</v>
      </c>
      <c r="I294" s="38" t="s">
        <v>7021</v>
      </c>
      <c r="J294" s="38" t="s">
        <v>17954</v>
      </c>
      <c r="K294" s="37" t="s">
        <v>7022</v>
      </c>
      <c r="L294" s="37" t="s">
        <v>19154</v>
      </c>
      <c r="M294" s="26" t="str">
        <f t="shared" si="28"/>
        <v>(${Variables:E1_20_4_4_kcat} * E1_20_4_4 * C11215 * C00342 ) / (${Variables:E1_20_4_4_km} + (E1_20_4_4 * C11215 * C00342 ))</v>
      </c>
      <c r="N294" s="5" t="str">
        <f t="shared" si="29"/>
        <v>r293: C11215 + C00342 -&gt; C06697 + C00343 + C00001 | (${Variables:E1_20_4_4_kcat} * E1_20_4_4 * C11215 * C00342 ) / (${Variables:E1_20_4_4_km} + (E1_20_4_4 * C11215 * C00342 ))</v>
      </c>
    </row>
    <row r="295" spans="1:14" ht="46.5">
      <c r="A295" s="26" t="s">
        <v>739</v>
      </c>
      <c r="B295" s="26" t="s">
        <v>10173</v>
      </c>
      <c r="C295" s="26" t="s">
        <v>16424</v>
      </c>
      <c r="D295" s="26"/>
      <c r="E295" s="26">
        <f t="shared" si="24"/>
        <v>294</v>
      </c>
      <c r="F295" s="26" t="str">
        <f t="shared" si="25"/>
        <v>E1_3_1_10</v>
      </c>
      <c r="G295" s="36" t="str">
        <f t="shared" si="26"/>
        <v>E1_3_1_10_kcat: 13.7</v>
      </c>
      <c r="H295" s="36" t="str">
        <f t="shared" si="27"/>
        <v>E1_3_1_10_km: 1</v>
      </c>
      <c r="I295" s="33" t="s">
        <v>7023</v>
      </c>
      <c r="J295" s="33" t="s">
        <v>17955</v>
      </c>
      <c r="K295" s="37" t="s">
        <v>7024</v>
      </c>
      <c r="L295" s="37" t="s">
        <v>19155</v>
      </c>
      <c r="M295" s="26" t="str">
        <f t="shared" si="28"/>
        <v>(${Variables:E1_3_1_10_kcat} * E1_3_1_10 * C00173 * C00006 ) / (${Variables:E1_3_1_10_km} + (E1_3_1_10 * C00173 * C00006 ))</v>
      </c>
      <c r="N295" s="5" t="str">
        <f t="shared" si="29"/>
        <v>r294: C00173 + C00006 -&gt; C00693 + C00005 + C00080 | (${Variables:E1_3_1_10_kcat} * E1_3_1_10 * C00173 * C00006 ) / (${Variables:E1_3_1_10_km} + (E1_3_1_10 * C00173 * C00006 ))</v>
      </c>
    </row>
    <row r="296" spans="1:14" ht="46.5">
      <c r="A296" s="26" t="s">
        <v>739</v>
      </c>
      <c r="B296" s="26" t="s">
        <v>10173</v>
      </c>
      <c r="C296" s="26" t="s">
        <v>16424</v>
      </c>
      <c r="D296" s="26"/>
      <c r="E296" s="26">
        <f t="shared" si="24"/>
        <v>295</v>
      </c>
      <c r="F296" s="26" t="str">
        <f t="shared" si="25"/>
        <v>E1_3_1_10</v>
      </c>
      <c r="G296" s="36" t="str">
        <f t="shared" si="26"/>
        <v>E1_3_1_10_kcat: 13.7</v>
      </c>
      <c r="H296" s="36" t="str">
        <f t="shared" si="27"/>
        <v>E1_3_1_10_km: 1</v>
      </c>
      <c r="I296" s="33" t="s">
        <v>7025</v>
      </c>
      <c r="J296" s="33" t="s">
        <v>17956</v>
      </c>
      <c r="K296" s="37" t="s">
        <v>7026</v>
      </c>
      <c r="L296" s="37" t="s">
        <v>19156</v>
      </c>
      <c r="M296" s="26" t="str">
        <f t="shared" si="28"/>
        <v>(${Variables:E1_3_1_10_kcat} * E1_3_1_10 * C05745 * C00006 ) / (${Variables:E1_3_1_10_km} + (E1_3_1_10 * C05745 * C00006 ))</v>
      </c>
      <c r="N296" s="5" t="str">
        <f t="shared" si="29"/>
        <v>r295: C05745 + C00006 -&gt; C04246 + C00005 + C00080 | (${Variables:E1_3_1_10_kcat} * E1_3_1_10 * C05745 * C00006 ) / (${Variables:E1_3_1_10_km} + (E1_3_1_10 * C05745 * C00006 ))</v>
      </c>
    </row>
    <row r="297" spans="1:14" ht="46.5">
      <c r="A297" s="26" t="s">
        <v>739</v>
      </c>
      <c r="B297" s="26" t="s">
        <v>10173</v>
      </c>
      <c r="C297" s="26" t="s">
        <v>16424</v>
      </c>
      <c r="D297" s="26"/>
      <c r="E297" s="26">
        <f t="shared" si="24"/>
        <v>296</v>
      </c>
      <c r="F297" s="26" t="str">
        <f t="shared" si="25"/>
        <v>E1_3_1_10</v>
      </c>
      <c r="G297" s="36" t="str">
        <f t="shared" si="26"/>
        <v>E1_3_1_10_kcat: 13.7</v>
      </c>
      <c r="H297" s="36" t="str">
        <f t="shared" si="27"/>
        <v>E1_3_1_10_km: 1</v>
      </c>
      <c r="I297" s="33" t="s">
        <v>7027</v>
      </c>
      <c r="J297" s="33" t="s">
        <v>17957</v>
      </c>
      <c r="K297" s="37" t="s">
        <v>7028</v>
      </c>
      <c r="L297" s="37" t="s">
        <v>19157</v>
      </c>
      <c r="M297" s="26" t="str">
        <f t="shared" si="28"/>
        <v>(${Variables:E1_3_1_10_kcat} * E1_3_1_10 * C05223 * C00006 ) / (${Variables:E1_3_1_10_km} + (E1_3_1_10 * C05223 * C00006 ))</v>
      </c>
      <c r="N297" s="5" t="str">
        <f t="shared" si="29"/>
        <v>r296: C05223 + C00006 -&gt; C05758 + C00005 + C00080 | (${Variables:E1_3_1_10_kcat} * E1_3_1_10 * C05223 * C00006 ) / (${Variables:E1_3_1_10_km} + (E1_3_1_10 * C05223 * C00006 ))</v>
      </c>
    </row>
    <row r="298" spans="1:14" ht="46.5">
      <c r="A298" s="26" t="s">
        <v>739</v>
      </c>
      <c r="B298" s="26" t="s">
        <v>10173</v>
      </c>
      <c r="C298" s="26" t="s">
        <v>16424</v>
      </c>
      <c r="D298" s="26"/>
      <c r="E298" s="26">
        <f t="shared" si="24"/>
        <v>297</v>
      </c>
      <c r="F298" s="26" t="str">
        <f t="shared" si="25"/>
        <v>E1_3_1_10</v>
      </c>
      <c r="G298" s="36" t="str">
        <f t="shared" si="26"/>
        <v>E1_3_1_10_kcat: 13.7</v>
      </c>
      <c r="H298" s="36" t="str">
        <f t="shared" si="27"/>
        <v>E1_3_1_10_km: 1</v>
      </c>
      <c r="I298" s="33" t="s">
        <v>7029</v>
      </c>
      <c r="J298" s="33" t="s">
        <v>17958</v>
      </c>
      <c r="K298" s="37" t="s">
        <v>7030</v>
      </c>
      <c r="L298" s="37" t="s">
        <v>19158</v>
      </c>
      <c r="M298" s="26" t="str">
        <f t="shared" si="28"/>
        <v>(${Variables:E1_3_1_10_kcat} * E1_3_1_10 * C05749 * C00006 ) / (${Variables:E1_3_1_10_km} + (E1_3_1_10 * C05749 * C00006 ))</v>
      </c>
      <c r="N298" s="5" t="str">
        <f t="shared" si="29"/>
        <v>r297: C05749 + C00006 -&gt; C05748 + C00005 + C00080 | (${Variables:E1_3_1_10_kcat} * E1_3_1_10 * C05749 * C00006 ) / (${Variables:E1_3_1_10_km} + (E1_3_1_10 * C05749 * C00006 ))</v>
      </c>
    </row>
    <row r="299" spans="1:14" ht="46.5">
      <c r="A299" s="26" t="s">
        <v>739</v>
      </c>
      <c r="B299" s="26" t="s">
        <v>10173</v>
      </c>
      <c r="C299" s="26" t="s">
        <v>16424</v>
      </c>
      <c r="D299" s="26"/>
      <c r="E299" s="26">
        <f t="shared" si="24"/>
        <v>298</v>
      </c>
      <c r="F299" s="26" t="str">
        <f t="shared" si="25"/>
        <v>E1_3_1_10</v>
      </c>
      <c r="G299" s="36" t="str">
        <f t="shared" si="26"/>
        <v>E1_3_1_10_kcat: 13.7</v>
      </c>
      <c r="H299" s="36" t="str">
        <f t="shared" si="27"/>
        <v>E1_3_1_10_km: 1</v>
      </c>
      <c r="I299" s="33" t="s">
        <v>7031</v>
      </c>
      <c r="J299" s="33" t="s">
        <v>17959</v>
      </c>
      <c r="K299" s="37" t="s">
        <v>7032</v>
      </c>
      <c r="L299" s="37" t="s">
        <v>19159</v>
      </c>
      <c r="M299" s="26" t="str">
        <f t="shared" si="28"/>
        <v>(${Variables:E1_3_1_10_kcat} * E1_3_1_10 * C05752 * C00006 ) / (${Variables:E1_3_1_10_km} + (E1_3_1_10 * C05752 * C00006 ))</v>
      </c>
      <c r="N299" s="5" t="str">
        <f t="shared" si="29"/>
        <v>r298: C05752 + C00006 -&gt; C05751 + C00005 + C00080 | (${Variables:E1_3_1_10_kcat} * E1_3_1_10 * C05752 * C00006 ) / (${Variables:E1_3_1_10_km} + (E1_3_1_10 * C05752 * C00006 ))</v>
      </c>
    </row>
    <row r="300" spans="1:14" ht="46.5">
      <c r="A300" s="26" t="s">
        <v>739</v>
      </c>
      <c r="B300" s="26" t="s">
        <v>10173</v>
      </c>
      <c r="C300" s="26" t="s">
        <v>16424</v>
      </c>
      <c r="D300" s="26"/>
      <c r="E300" s="26">
        <f t="shared" si="24"/>
        <v>299</v>
      </c>
      <c r="F300" s="26" t="str">
        <f t="shared" si="25"/>
        <v>E1_3_1_10</v>
      </c>
      <c r="G300" s="36" t="str">
        <f t="shared" si="26"/>
        <v>E1_3_1_10_kcat: 13.7</v>
      </c>
      <c r="H300" s="36" t="str">
        <f t="shared" si="27"/>
        <v>E1_3_1_10_km: 1</v>
      </c>
      <c r="I300" s="33" t="s">
        <v>7033</v>
      </c>
      <c r="J300" s="33" t="s">
        <v>17960</v>
      </c>
      <c r="K300" s="37" t="s">
        <v>7034</v>
      </c>
      <c r="L300" s="37" t="s">
        <v>19160</v>
      </c>
      <c r="M300" s="26" t="str">
        <f t="shared" si="28"/>
        <v>(${Variables:E1_3_1_10_kcat} * E1_3_1_10 * C05755 * C00006 ) / (${Variables:E1_3_1_10_km} + (E1_3_1_10 * C05755 * C00006 ))</v>
      </c>
      <c r="N300" s="5" t="str">
        <f t="shared" si="29"/>
        <v>r299: C05755 + C00006 -&gt; C05754 + C00005 + C00080 | (${Variables:E1_3_1_10_kcat} * E1_3_1_10 * C05755 * C00006 ) / (${Variables:E1_3_1_10_km} + (E1_3_1_10 * C05755 * C00006 ))</v>
      </c>
    </row>
    <row r="301" spans="1:14" ht="46.5">
      <c r="A301" s="26" t="s">
        <v>739</v>
      </c>
      <c r="B301" s="26" t="s">
        <v>10173</v>
      </c>
      <c r="C301" s="26" t="s">
        <v>16424</v>
      </c>
      <c r="D301" s="26"/>
      <c r="E301" s="26">
        <f t="shared" si="24"/>
        <v>300</v>
      </c>
      <c r="F301" s="26" t="str">
        <f t="shared" si="25"/>
        <v>E1_3_1_10</v>
      </c>
      <c r="G301" s="36" t="str">
        <f t="shared" si="26"/>
        <v>E1_3_1_10_kcat: 13.7</v>
      </c>
      <c r="H301" s="36" t="str">
        <f t="shared" si="27"/>
        <v>E1_3_1_10_km: 1</v>
      </c>
      <c r="I301" s="33" t="s">
        <v>7035</v>
      </c>
      <c r="J301" s="33" t="s">
        <v>17961</v>
      </c>
      <c r="K301" s="37" t="s">
        <v>7036</v>
      </c>
      <c r="L301" s="37" t="s">
        <v>19161</v>
      </c>
      <c r="M301" s="26" t="str">
        <f t="shared" si="28"/>
        <v>(${Variables:E1_3_1_10_kcat} * E1_3_1_10 * C05761 * C00006 ) / (${Variables:E1_3_1_10_km} + (E1_3_1_10 * C05761 * C00006 ))</v>
      </c>
      <c r="N301" s="5" t="str">
        <f t="shared" si="29"/>
        <v>r300: C05761 + C00006 -&gt; C05760 + C00005 + C00080 | (${Variables:E1_3_1_10_kcat} * E1_3_1_10 * C05761 * C00006 ) / (${Variables:E1_3_1_10_km} + (E1_3_1_10 * C05761 * C00006 ))</v>
      </c>
    </row>
    <row r="302" spans="1:14" ht="46.5">
      <c r="A302" s="26" t="s">
        <v>739</v>
      </c>
      <c r="B302" s="26" t="s">
        <v>10173</v>
      </c>
      <c r="C302" s="26" t="s">
        <v>16424</v>
      </c>
      <c r="D302" s="26"/>
      <c r="E302" s="26">
        <f t="shared" si="24"/>
        <v>301</v>
      </c>
      <c r="F302" s="26" t="str">
        <f t="shared" si="25"/>
        <v>E1_3_1_10</v>
      </c>
      <c r="G302" s="36" t="str">
        <f t="shared" si="26"/>
        <v>E1_3_1_10_kcat: 13.7</v>
      </c>
      <c r="H302" s="36" t="str">
        <f t="shared" si="27"/>
        <v>E1_3_1_10_km: 1</v>
      </c>
      <c r="I302" s="33" t="s">
        <v>7037</v>
      </c>
      <c r="J302" s="33" t="s">
        <v>17962</v>
      </c>
      <c r="K302" s="37" t="s">
        <v>7038</v>
      </c>
      <c r="L302" s="37" t="s">
        <v>19162</v>
      </c>
      <c r="M302" s="26" t="str">
        <f t="shared" si="28"/>
        <v>(${Variables:E1_3_1_10_kcat} * E1_3_1_10 * C05764 * C00006 ) / (${Variables:E1_3_1_10_km} + (E1_3_1_10 * C05764 * C00006 ))</v>
      </c>
      <c r="N302" s="5" t="str">
        <f t="shared" si="29"/>
        <v>r301: C05764 + C00006 -&gt; C05763 + C00005 + C00080 | (${Variables:E1_3_1_10_kcat} * E1_3_1_10 * C05764 * C00006 ) / (${Variables:E1_3_1_10_km} + (E1_3_1_10 * C05764 * C00006 ))</v>
      </c>
    </row>
    <row r="303" spans="1:14" ht="46.5">
      <c r="A303" s="26" t="s">
        <v>739</v>
      </c>
      <c r="B303" s="26" t="s">
        <v>10173</v>
      </c>
      <c r="C303" s="26" t="s">
        <v>16424</v>
      </c>
      <c r="D303" s="26"/>
      <c r="E303" s="26">
        <f t="shared" si="24"/>
        <v>302</v>
      </c>
      <c r="F303" s="26" t="str">
        <f t="shared" si="25"/>
        <v>E1_3_1_10</v>
      </c>
      <c r="G303" s="36" t="str">
        <f t="shared" si="26"/>
        <v>E1_3_1_10_kcat: 13.7</v>
      </c>
      <c r="H303" s="36" t="str">
        <f t="shared" si="27"/>
        <v>E1_3_1_10_km: 1</v>
      </c>
      <c r="I303" s="33" t="s">
        <v>7039</v>
      </c>
      <c r="J303" s="33" t="s">
        <v>17963</v>
      </c>
      <c r="K303" s="37" t="s">
        <v>7040</v>
      </c>
      <c r="L303" s="37" t="s">
        <v>19163</v>
      </c>
      <c r="M303" s="26" t="str">
        <f t="shared" si="28"/>
        <v>(${Variables:E1_3_1_10_kcat} * E1_3_1_10 * C20374 * C00005 * C00080 ) / (${Variables:E1_3_1_10_km} + (E1_3_1_10 * C20374 * C00005 * C00080 ))</v>
      </c>
      <c r="N303" s="5" t="str">
        <f t="shared" si="29"/>
        <v>r302: C20374 + C00005 + C00080 -&gt; C20375 + C00006 | (${Variables:E1_3_1_10_kcat} * E1_3_1_10 * C20374 * C00005 * C00080 ) / (${Variables:E1_3_1_10_km} + (E1_3_1_10 * C20374 * C00005 * C00080 ))</v>
      </c>
    </row>
    <row r="304" spans="1:14" ht="46.5">
      <c r="A304" s="26" t="s">
        <v>739</v>
      </c>
      <c r="B304" s="26" t="s">
        <v>10173</v>
      </c>
      <c r="C304" s="26" t="s">
        <v>16424</v>
      </c>
      <c r="D304" s="26"/>
      <c r="E304" s="26">
        <f t="shared" si="24"/>
        <v>303</v>
      </c>
      <c r="F304" s="26" t="str">
        <f t="shared" si="25"/>
        <v>E1_3_1_10</v>
      </c>
      <c r="G304" s="36" t="str">
        <f t="shared" si="26"/>
        <v>E1_3_1_10_kcat: 13.7</v>
      </c>
      <c r="H304" s="36" t="str">
        <f t="shared" si="27"/>
        <v>E1_3_1_10_km: 1</v>
      </c>
      <c r="I304" s="33" t="s">
        <v>7041</v>
      </c>
      <c r="J304" s="33" t="s">
        <v>17964</v>
      </c>
      <c r="K304" s="37" t="s">
        <v>7042</v>
      </c>
      <c r="L304" s="37" t="s">
        <v>19164</v>
      </c>
      <c r="M304" s="26" t="str">
        <f t="shared" si="28"/>
        <v>(${Variables:E1_3_1_10_kcat} * E1_3_1_10 * C20378 * C00005 * C00080 ) / (${Variables:E1_3_1_10_km} + (E1_3_1_10 * C20378 * C00005 * C00080 ))</v>
      </c>
      <c r="N304" s="5" t="str">
        <f t="shared" si="29"/>
        <v>r303: C20378 + C00005 + C00080 -&gt; C19846 + C00006 | (${Variables:E1_3_1_10_kcat} * E1_3_1_10 * C20378 * C00005 * C00080 ) / (${Variables:E1_3_1_10_km} + (E1_3_1_10 * C20378 * C00005 * C00080 ))</v>
      </c>
    </row>
    <row r="305" spans="1:14" ht="46.5">
      <c r="A305" s="26" t="s">
        <v>1867</v>
      </c>
      <c r="B305" s="26" t="s">
        <v>9244</v>
      </c>
      <c r="C305" s="26" t="s">
        <v>16425</v>
      </c>
      <c r="D305" s="26"/>
      <c r="E305" s="26">
        <f t="shared" si="24"/>
        <v>304</v>
      </c>
      <c r="F305" s="26" t="str">
        <f t="shared" si="25"/>
        <v>E1_3_1_12</v>
      </c>
      <c r="G305" s="36" t="str">
        <f t="shared" si="26"/>
        <v>E1_3_1_12_kcat: 13.7</v>
      </c>
      <c r="H305" s="36" t="str">
        <f t="shared" si="27"/>
        <v>E1_3_1_12_km: 1</v>
      </c>
      <c r="I305" s="33" t="s">
        <v>7043</v>
      </c>
      <c r="J305" s="33" t="s">
        <v>17965</v>
      </c>
      <c r="K305" s="37" t="s">
        <v>7044</v>
      </c>
      <c r="L305" s="37" t="s">
        <v>19165</v>
      </c>
      <c r="M305" s="26" t="str">
        <f t="shared" si="28"/>
        <v>(${Variables:E1_3_1_12_kcat} * E1_3_1_12 * C00254 * C00003 ) / (${Variables:E1_3_1_12_km} + (E1_3_1_12 * C00254 * C00003 ))</v>
      </c>
      <c r="N305" s="5" t="str">
        <f t="shared" si="29"/>
        <v>r304: C00254 + C00003 -&gt; C01179 + C00011 + C00004 + C00080 | (${Variables:E1_3_1_12_kcat} * E1_3_1_12 * C00254 * C00003 ) / (${Variables:E1_3_1_12_km} + (E1_3_1_12 * C00254 * C00003 ))</v>
      </c>
    </row>
    <row r="306" spans="1:14" ht="46.5">
      <c r="A306" s="26" t="s">
        <v>1344</v>
      </c>
      <c r="B306" s="26" t="s">
        <v>10418</v>
      </c>
      <c r="C306" s="26" t="s">
        <v>16426</v>
      </c>
      <c r="D306" s="26"/>
      <c r="E306" s="26">
        <f t="shared" si="24"/>
        <v>305</v>
      </c>
      <c r="F306" s="26" t="str">
        <f t="shared" si="25"/>
        <v>E1_3_1_15</v>
      </c>
      <c r="G306" s="36" t="str">
        <f t="shared" si="26"/>
        <v>E1_3_1_15_kcat: 13.7</v>
      </c>
      <c r="H306" s="36" t="str">
        <f t="shared" si="27"/>
        <v>E1_3_1_15_km: 1</v>
      </c>
      <c r="I306" s="33" t="s">
        <v>7045</v>
      </c>
      <c r="J306" s="33" t="s">
        <v>17966</v>
      </c>
      <c r="K306" s="37" t="s">
        <v>7046</v>
      </c>
      <c r="L306" s="37" t="s">
        <v>19166</v>
      </c>
      <c r="M306" s="26" t="str">
        <f t="shared" si="28"/>
        <v>(${Variables:E1_3_1_15_kcat} * E1_3_1_15 * C00337 * C00006 ) / (${Variables:E1_3_1_15_km} + (E1_3_1_15 * C00337 * C00006 ))</v>
      </c>
      <c r="N306" s="5" t="str">
        <f t="shared" si="29"/>
        <v>r305: C00337 + C00006 -&gt; C00295 + C00005 + C00080 | (${Variables:E1_3_1_15_kcat} * E1_3_1_15 * C00337 * C00006 ) / (${Variables:E1_3_1_15_km} + (E1_3_1_15 * C00337 * C00006 ))</v>
      </c>
    </row>
    <row r="307" spans="1:14" ht="46.5">
      <c r="A307" s="26" t="s">
        <v>2765</v>
      </c>
      <c r="B307" s="26" t="s">
        <v>9599</v>
      </c>
      <c r="C307" s="26" t="s">
        <v>16427</v>
      </c>
      <c r="D307" s="26"/>
      <c r="E307" s="26">
        <f t="shared" si="24"/>
        <v>306</v>
      </c>
      <c r="F307" s="26" t="str">
        <f t="shared" si="25"/>
        <v>E1_3_1_28</v>
      </c>
      <c r="G307" s="36" t="str">
        <f t="shared" si="26"/>
        <v>E1_3_1_28_kcat: 13.7</v>
      </c>
      <c r="H307" s="36" t="str">
        <f t="shared" si="27"/>
        <v>E1_3_1_28_km: 1</v>
      </c>
      <c r="I307" s="33" t="s">
        <v>7047</v>
      </c>
      <c r="J307" s="33" t="s">
        <v>17967</v>
      </c>
      <c r="K307" s="37" t="s">
        <v>7048</v>
      </c>
      <c r="L307" s="37" t="s">
        <v>19167</v>
      </c>
      <c r="M307" s="26" t="str">
        <f t="shared" si="28"/>
        <v>(${Variables:E1_3_1_28_kcat} * E1_3_1_28 * C04171 * C00003 ) / (${Variables:E1_3_1_28_km} + (E1_3_1_28 * C04171 * C00003 ))</v>
      </c>
      <c r="N307" s="5" t="str">
        <f t="shared" si="29"/>
        <v>r306: C04171 + C00003 -&gt; C00196 + C00004 + C00080 | (${Variables:E1_3_1_28_kcat} * E1_3_1_28 * C04171 * C00003 ) / (${Variables:E1_3_1_28_km} + (E1_3_1_28 * C04171 * C00003 ))</v>
      </c>
    </row>
    <row r="308" spans="1:14" ht="46.5">
      <c r="A308" s="26" t="s">
        <v>1196</v>
      </c>
      <c r="B308" s="26" t="s">
        <v>10359</v>
      </c>
      <c r="C308" s="26" t="s">
        <v>16428</v>
      </c>
      <c r="D308" s="26"/>
      <c r="E308" s="26">
        <f t="shared" si="24"/>
        <v>307</v>
      </c>
      <c r="F308" s="26" t="str">
        <f t="shared" si="25"/>
        <v>E1_3_1_34</v>
      </c>
      <c r="G308" s="36" t="str">
        <f t="shared" si="26"/>
        <v>E1_3_1_34_kcat: 13.7</v>
      </c>
      <c r="H308" s="36" t="str">
        <f t="shared" si="27"/>
        <v>E1_3_1_34_km: 1</v>
      </c>
      <c r="I308" s="33" t="s">
        <v>7049</v>
      </c>
      <c r="J308" s="33" t="s">
        <v>17968</v>
      </c>
      <c r="K308" s="37" t="s">
        <v>7050</v>
      </c>
      <c r="L308" s="37" t="s">
        <v>19168</v>
      </c>
      <c r="M308" s="26" t="str">
        <f t="shared" si="28"/>
        <v>(${Variables:E1_3_1_34_kcat} * E1_3_1_34 * C00658 * C00006 ) / (${Variables:E1_3_1_34_km} + (E1_3_1_34 * C00658 * C00006 ))</v>
      </c>
      <c r="N308" s="5" t="str">
        <f t="shared" si="29"/>
        <v>r307: C00658 + C00006 -&gt; C04512 + C00005 + C00080 | (${Variables:E1_3_1_34_kcat} * E1_3_1_34 * C00658 * C00006 ) / (${Variables:E1_3_1_34_km} + (E1_3_1_34 * C00658 * C00006 ))</v>
      </c>
    </row>
    <row r="309" spans="1:14" ht="46.5">
      <c r="A309" s="26" t="s">
        <v>1196</v>
      </c>
      <c r="B309" s="26" t="s">
        <v>10359</v>
      </c>
      <c r="C309" s="26" t="s">
        <v>16428</v>
      </c>
      <c r="D309" s="26"/>
      <c r="E309" s="26">
        <f t="shared" si="24"/>
        <v>308</v>
      </c>
      <c r="F309" s="26" t="str">
        <f t="shared" si="25"/>
        <v>E1_3_1_34</v>
      </c>
      <c r="G309" s="36" t="str">
        <f t="shared" si="26"/>
        <v>E1_3_1_34_kcat: 13.7</v>
      </c>
      <c r="H309" s="36" t="str">
        <f t="shared" si="27"/>
        <v>E1_3_1_34_km: 1</v>
      </c>
      <c r="I309" s="33" t="s">
        <v>7049</v>
      </c>
      <c r="J309" s="33" t="s">
        <v>17968</v>
      </c>
      <c r="K309" s="37" t="s">
        <v>7051</v>
      </c>
      <c r="L309" s="37" t="s">
        <v>19169</v>
      </c>
      <c r="M309" s="26" t="str">
        <f t="shared" si="28"/>
        <v>(${Variables:E1_3_1_34_kcat} * E1_3_1_34 * C00658 * C00006 ) / (${Variables:E1_3_1_34_km} + (E1_3_1_34 * C00658 * C00006 ))</v>
      </c>
      <c r="N309" s="5" t="str">
        <f t="shared" si="29"/>
        <v>r308: C00658 + C00006 -&gt; C22258 + C00005 + C00080 | (${Variables:E1_3_1_34_kcat} * E1_3_1_34 * C00658 * C00006 ) / (${Variables:E1_3_1_34_km} + (E1_3_1_34 * C00658 * C00006 ))</v>
      </c>
    </row>
    <row r="310" spans="1:14" ht="46.5">
      <c r="A310" s="26" t="s">
        <v>1364</v>
      </c>
      <c r="B310" s="26" t="s">
        <v>10426</v>
      </c>
      <c r="C310" s="26" t="s">
        <v>16429</v>
      </c>
      <c r="D310" s="26"/>
      <c r="E310" s="26">
        <f t="shared" si="24"/>
        <v>309</v>
      </c>
      <c r="F310" s="26" t="str">
        <f t="shared" si="25"/>
        <v>E1_3_1_76</v>
      </c>
      <c r="G310" s="36" t="str">
        <f t="shared" si="26"/>
        <v>E1_3_1_76_kcat: 13.7</v>
      </c>
      <c r="H310" s="36" t="str">
        <f t="shared" si="27"/>
        <v>E1_3_1_76_km: 1</v>
      </c>
      <c r="I310" s="33" t="s">
        <v>7052</v>
      </c>
      <c r="J310" s="33" t="s">
        <v>17969</v>
      </c>
      <c r="K310" s="37" t="s">
        <v>7053</v>
      </c>
      <c r="L310" s="37" t="s">
        <v>19170</v>
      </c>
      <c r="M310" s="26" t="str">
        <f t="shared" si="28"/>
        <v>(${Variables:E1_3_1_76_kcat} * E1_3_1_76 * C02463 * C00003 ) / (${Variables:E1_3_1_76_km} + (E1_3_1_76 * C02463 * C00003 ))</v>
      </c>
      <c r="N310" s="5" t="str">
        <f t="shared" si="29"/>
        <v>r309: C02463 + C00003 -&gt; C05778 + C00004 + C00080 | (${Variables:E1_3_1_76_kcat} * E1_3_1_76 * C02463 * C00003 ) / (${Variables:E1_3_1_76_km} + (E1_3_1_76 * C02463 * C00003 ))</v>
      </c>
    </row>
    <row r="311" spans="1:14" ht="46.5">
      <c r="A311" s="26" t="s">
        <v>1000</v>
      </c>
      <c r="B311" s="26" t="s">
        <v>10282</v>
      </c>
      <c r="C311" s="26" t="s">
        <v>16430</v>
      </c>
      <c r="D311" s="26"/>
      <c r="E311" s="26">
        <f t="shared" si="24"/>
        <v>310</v>
      </c>
      <c r="F311" s="26" t="str">
        <f t="shared" si="25"/>
        <v>E1_3_1_9</v>
      </c>
      <c r="G311" s="36" t="str">
        <f t="shared" si="26"/>
        <v>E1_3_1_9_kcat: 13.7</v>
      </c>
      <c r="H311" s="36" t="str">
        <f t="shared" si="27"/>
        <v>E1_3_1_9_km: 1</v>
      </c>
      <c r="I311" s="33" t="s">
        <v>7054</v>
      </c>
      <c r="J311" s="33" t="s">
        <v>17970</v>
      </c>
      <c r="K311" s="37" t="s">
        <v>7055</v>
      </c>
      <c r="L311" s="37" t="s">
        <v>19171</v>
      </c>
      <c r="M311" s="26" t="str">
        <f t="shared" si="28"/>
        <v>(${Variables:E1_3_1_9_kcat} * E1_3_1_9 * C00173 * C00003 ) / (${Variables:E1_3_1_9_km} + (E1_3_1_9 * C00173 * C00003 ))</v>
      </c>
      <c r="N311" s="5" t="str">
        <f t="shared" si="29"/>
        <v>r310: C00173 + C00003 -&gt; C00693 + C00004 + C00080 | (${Variables:E1_3_1_9_kcat} * E1_3_1_9 * C00173 * C00003 ) / (${Variables:E1_3_1_9_km} + (E1_3_1_9 * C00173 * C00003 ))</v>
      </c>
    </row>
    <row r="312" spans="1:14" ht="46.5">
      <c r="A312" s="26" t="s">
        <v>1000</v>
      </c>
      <c r="B312" s="26" t="s">
        <v>10282</v>
      </c>
      <c r="C312" s="26" t="s">
        <v>16430</v>
      </c>
      <c r="D312" s="26"/>
      <c r="E312" s="26">
        <f t="shared" si="24"/>
        <v>311</v>
      </c>
      <c r="F312" s="26" t="str">
        <f t="shared" si="25"/>
        <v>E1_3_1_9</v>
      </c>
      <c r="G312" s="36" t="str">
        <f t="shared" si="26"/>
        <v>E1_3_1_9_kcat: 13.7</v>
      </c>
      <c r="H312" s="36" t="str">
        <f t="shared" si="27"/>
        <v>E1_3_1_9_km: 1</v>
      </c>
      <c r="I312" s="33" t="s">
        <v>7056</v>
      </c>
      <c r="J312" s="33" t="s">
        <v>17971</v>
      </c>
      <c r="K312" s="37" t="s">
        <v>7057</v>
      </c>
      <c r="L312" s="37" t="s">
        <v>19172</v>
      </c>
      <c r="M312" s="26" t="str">
        <f t="shared" si="28"/>
        <v>(${Variables:E1_3_1_9_kcat} * E1_3_1_9 * C05745 * C00003 ) / (${Variables:E1_3_1_9_km} + (E1_3_1_9 * C05745 * C00003 ))</v>
      </c>
      <c r="N312" s="5" t="str">
        <f t="shared" si="29"/>
        <v>r311: C05745 + C00003 -&gt; C04246 + C00004 + C00080 | (${Variables:E1_3_1_9_kcat} * E1_3_1_9 * C05745 * C00003 ) / (${Variables:E1_3_1_9_km} + (E1_3_1_9 * C05745 * C00003 ))</v>
      </c>
    </row>
    <row r="313" spans="1:14" ht="46.5">
      <c r="A313" s="26" t="s">
        <v>1000</v>
      </c>
      <c r="B313" s="26" t="s">
        <v>10282</v>
      </c>
      <c r="C313" s="26" t="s">
        <v>16430</v>
      </c>
      <c r="D313" s="26"/>
      <c r="E313" s="26">
        <f t="shared" si="24"/>
        <v>312</v>
      </c>
      <c r="F313" s="26" t="str">
        <f t="shared" si="25"/>
        <v>E1_3_1_9</v>
      </c>
      <c r="G313" s="36" t="str">
        <f t="shared" si="26"/>
        <v>E1_3_1_9_kcat: 13.7</v>
      </c>
      <c r="H313" s="36" t="str">
        <f t="shared" si="27"/>
        <v>E1_3_1_9_km: 1</v>
      </c>
      <c r="I313" s="33" t="s">
        <v>7058</v>
      </c>
      <c r="J313" s="33" t="s">
        <v>17972</v>
      </c>
      <c r="K313" s="37" t="s">
        <v>7059</v>
      </c>
      <c r="L313" s="37" t="s">
        <v>19173</v>
      </c>
      <c r="M313" s="26" t="str">
        <f t="shared" si="28"/>
        <v>(${Variables:E1_3_1_9_kcat} * E1_3_1_9 * C05223 * C00003 ) / (${Variables:E1_3_1_9_km} + (E1_3_1_9 * C05223 * C00003 ))</v>
      </c>
      <c r="N313" s="5" t="str">
        <f t="shared" si="29"/>
        <v>r312: C05223 + C00003 -&gt; C05758 + C00004 + C00080 | (${Variables:E1_3_1_9_kcat} * E1_3_1_9 * C05223 * C00003 ) / (${Variables:E1_3_1_9_km} + (E1_3_1_9 * C05223 * C00003 ))</v>
      </c>
    </row>
    <row r="314" spans="1:14" ht="46.5">
      <c r="A314" s="26" t="s">
        <v>1000</v>
      </c>
      <c r="B314" s="26" t="s">
        <v>10282</v>
      </c>
      <c r="C314" s="26" t="s">
        <v>16430</v>
      </c>
      <c r="D314" s="26"/>
      <c r="E314" s="26">
        <f t="shared" si="24"/>
        <v>313</v>
      </c>
      <c r="F314" s="26" t="str">
        <f t="shared" si="25"/>
        <v>E1_3_1_9</v>
      </c>
      <c r="G314" s="36" t="str">
        <f t="shared" si="26"/>
        <v>E1_3_1_9_kcat: 13.7</v>
      </c>
      <c r="H314" s="36" t="str">
        <f t="shared" si="27"/>
        <v>E1_3_1_9_km: 1</v>
      </c>
      <c r="I314" s="33" t="s">
        <v>7060</v>
      </c>
      <c r="J314" s="33" t="s">
        <v>17973</v>
      </c>
      <c r="K314" s="37" t="s">
        <v>7061</v>
      </c>
      <c r="L314" s="37" t="s">
        <v>19174</v>
      </c>
      <c r="M314" s="26" t="str">
        <f t="shared" si="28"/>
        <v>(${Variables:E1_3_1_9_kcat} * E1_3_1_9 * C05749 * C00003 ) / (${Variables:E1_3_1_9_km} + (E1_3_1_9 * C05749 * C00003 ))</v>
      </c>
      <c r="N314" s="5" t="str">
        <f t="shared" si="29"/>
        <v>r313: C05749 + C00003 -&gt; C05748 + C00004 + C00080 | (${Variables:E1_3_1_9_kcat} * E1_3_1_9 * C05749 * C00003 ) / (${Variables:E1_3_1_9_km} + (E1_3_1_9 * C05749 * C00003 ))</v>
      </c>
    </row>
    <row r="315" spans="1:14" ht="46.5">
      <c r="A315" s="26" t="s">
        <v>1000</v>
      </c>
      <c r="B315" s="26" t="s">
        <v>10282</v>
      </c>
      <c r="C315" s="26" t="s">
        <v>16430</v>
      </c>
      <c r="D315" s="26"/>
      <c r="E315" s="26">
        <f t="shared" si="24"/>
        <v>314</v>
      </c>
      <c r="F315" s="26" t="str">
        <f t="shared" si="25"/>
        <v>E1_3_1_9</v>
      </c>
      <c r="G315" s="36" t="str">
        <f t="shared" si="26"/>
        <v>E1_3_1_9_kcat: 13.7</v>
      </c>
      <c r="H315" s="36" t="str">
        <f t="shared" si="27"/>
        <v>E1_3_1_9_km: 1</v>
      </c>
      <c r="I315" s="33" t="s">
        <v>7062</v>
      </c>
      <c r="J315" s="33" t="s">
        <v>17974</v>
      </c>
      <c r="K315" s="37" t="s">
        <v>7063</v>
      </c>
      <c r="L315" s="37" t="s">
        <v>19175</v>
      </c>
      <c r="M315" s="26" t="str">
        <f t="shared" si="28"/>
        <v>(${Variables:E1_3_1_9_kcat} * E1_3_1_9 * C05752 * C00003 ) / (${Variables:E1_3_1_9_km} + (E1_3_1_9 * C05752 * C00003 ))</v>
      </c>
      <c r="N315" s="5" t="str">
        <f t="shared" si="29"/>
        <v>r314: C05752 + C00003 -&gt; C05751 + C00004 + C00080 | (${Variables:E1_3_1_9_kcat} * E1_3_1_9 * C05752 * C00003 ) / (${Variables:E1_3_1_9_km} + (E1_3_1_9 * C05752 * C00003 ))</v>
      </c>
    </row>
    <row r="316" spans="1:14" ht="46.5">
      <c r="A316" s="26" t="s">
        <v>1000</v>
      </c>
      <c r="B316" s="26" t="s">
        <v>10282</v>
      </c>
      <c r="C316" s="26" t="s">
        <v>16430</v>
      </c>
      <c r="D316" s="26" t="s">
        <v>17696</v>
      </c>
      <c r="E316" s="26">
        <f t="shared" si="24"/>
        <v>315</v>
      </c>
      <c r="F316" s="26" t="str">
        <f t="shared" si="25"/>
        <v>E1_3_1_9</v>
      </c>
      <c r="G316" s="36" t="str">
        <f t="shared" si="26"/>
        <v>E1_3_1_9_kcat: 13.7</v>
      </c>
      <c r="H316" s="36" t="str">
        <f t="shared" si="27"/>
        <v>E1_3_1_9_km: 1</v>
      </c>
      <c r="I316" s="33" t="s">
        <v>7064</v>
      </c>
      <c r="J316" s="33" t="s">
        <v>17975</v>
      </c>
      <c r="K316" s="37" t="s">
        <v>7065</v>
      </c>
      <c r="L316" s="37" t="s">
        <v>19176</v>
      </c>
      <c r="M316" s="26" t="str">
        <f t="shared" si="28"/>
        <v>(${Variables:E1_3_1_9_kcat} * E1_3_1_9 * C05755 * C00003 ) / (${Variables:E1_3_1_9_km} + (E1_3_1_9 * C05755 * C00003 ))</v>
      </c>
      <c r="N316" s="5" t="str">
        <f t="shared" si="29"/>
        <v>r315: C05755 + C00003 -&gt; C05754 + C00004 + C00080 | (${Variables:E1_3_1_9_kcat} * E1_3_1_9 * C05755 * C00003 ) / (${Variables:E1_3_1_9_km} + (E1_3_1_9 * C05755 * C00003 ))</v>
      </c>
    </row>
    <row r="317" spans="1:14" ht="46.5">
      <c r="A317" s="26" t="s">
        <v>1000</v>
      </c>
      <c r="B317" s="26" t="s">
        <v>10282</v>
      </c>
      <c r="C317" s="26" t="s">
        <v>16430</v>
      </c>
      <c r="D317" s="26"/>
      <c r="E317" s="26">
        <f t="shared" si="24"/>
        <v>316</v>
      </c>
      <c r="F317" s="26" t="str">
        <f t="shared" si="25"/>
        <v>E1_3_1_9</v>
      </c>
      <c r="G317" s="36" t="str">
        <f t="shared" si="26"/>
        <v>E1_3_1_9_kcat: 13.7</v>
      </c>
      <c r="H317" s="36" t="str">
        <f t="shared" si="27"/>
        <v>E1_3_1_9_km: 1</v>
      </c>
      <c r="I317" s="33" t="s">
        <v>7066</v>
      </c>
      <c r="J317" s="33" t="s">
        <v>17976</v>
      </c>
      <c r="K317" s="37" t="s">
        <v>7067</v>
      </c>
      <c r="L317" s="37" t="s">
        <v>19177</v>
      </c>
      <c r="M317" s="26" t="str">
        <f t="shared" si="28"/>
        <v>(${Variables:E1_3_1_9_kcat} * E1_3_1_9 * C05761 * C00003 ) / (${Variables:E1_3_1_9_km} + (E1_3_1_9 * C05761 * C00003 ))</v>
      </c>
      <c r="N317" s="5" t="str">
        <f t="shared" si="29"/>
        <v>r316: C05761 + C00003 -&gt; C05760 + C00004 + C00080 | (${Variables:E1_3_1_9_kcat} * E1_3_1_9 * C05761 * C00003 ) / (${Variables:E1_3_1_9_km} + (E1_3_1_9 * C05761 * C00003 ))</v>
      </c>
    </row>
    <row r="318" spans="1:14" ht="46.5">
      <c r="A318" s="26" t="s">
        <v>1000</v>
      </c>
      <c r="B318" s="26" t="s">
        <v>10282</v>
      </c>
      <c r="C318" s="26" t="s">
        <v>16430</v>
      </c>
      <c r="D318" s="26"/>
      <c r="E318" s="26">
        <f t="shared" si="24"/>
        <v>317</v>
      </c>
      <c r="F318" s="26" t="str">
        <f t="shared" si="25"/>
        <v>E1_3_1_9</v>
      </c>
      <c r="G318" s="36" t="str">
        <f t="shared" si="26"/>
        <v>E1_3_1_9_kcat: 13.7</v>
      </c>
      <c r="H318" s="36" t="str">
        <f t="shared" si="27"/>
        <v>E1_3_1_9_km: 1</v>
      </c>
      <c r="I318" s="33" t="s">
        <v>7068</v>
      </c>
      <c r="J318" s="33" t="s">
        <v>17977</v>
      </c>
      <c r="K318" s="37" t="s">
        <v>7069</v>
      </c>
      <c r="L318" s="37" t="s">
        <v>19178</v>
      </c>
      <c r="M318" s="26" t="str">
        <f t="shared" si="28"/>
        <v>(${Variables:E1_3_1_9_kcat} * E1_3_1_9 * C05764 * C00003 ) / (${Variables:E1_3_1_9_km} + (E1_3_1_9 * C05764 * C00003 ))</v>
      </c>
      <c r="N318" s="5" t="str">
        <f t="shared" si="29"/>
        <v>r317: C05764 + C00003 -&gt; C05763 + C00004 + C00080 | (${Variables:E1_3_1_9_kcat} * E1_3_1_9 * C05764 * C00003 ) / (${Variables:E1_3_1_9_km} + (E1_3_1_9 * C05764 * C00003 ))</v>
      </c>
    </row>
    <row r="319" spans="1:14" ht="46.5">
      <c r="A319" s="26" t="s">
        <v>1000</v>
      </c>
      <c r="B319" s="26" t="s">
        <v>10282</v>
      </c>
      <c r="C319" s="26" t="s">
        <v>16430</v>
      </c>
      <c r="D319" s="26"/>
      <c r="E319" s="26">
        <f t="shared" si="24"/>
        <v>318</v>
      </c>
      <c r="F319" s="26" t="str">
        <f t="shared" si="25"/>
        <v>E1_3_1_9</v>
      </c>
      <c r="G319" s="36" t="str">
        <f t="shared" si="26"/>
        <v>E1_3_1_9_kcat: 13.7</v>
      </c>
      <c r="H319" s="36" t="str">
        <f t="shared" si="27"/>
        <v>E1_3_1_9_km: 1</v>
      </c>
      <c r="I319" s="33" t="s">
        <v>7070</v>
      </c>
      <c r="J319" s="33" t="s">
        <v>17978</v>
      </c>
      <c r="K319" s="37" t="s">
        <v>7071</v>
      </c>
      <c r="L319" s="37" t="s">
        <v>19179</v>
      </c>
      <c r="M319" s="26" t="str">
        <f t="shared" si="28"/>
        <v>(${Variables:E1_3_1_9_kcat} * E1_3_1_9 * C16221 * C00004 * C00080 ) / (${Variables:E1_3_1_9_km} + (E1_3_1_9 * C16221 * C00004 * C00080 ))</v>
      </c>
      <c r="N319" s="5" t="str">
        <f t="shared" si="29"/>
        <v>r318: C16221 + C00004 + C00080 -&gt; C04088 + C00003 | (${Variables:E1_3_1_9_kcat} * E1_3_1_9 * C16221 * C00004 * C00080 ) / (${Variables:E1_3_1_9_km} + (E1_3_1_9 * C16221 * C00004 * C00080 ))</v>
      </c>
    </row>
    <row r="320" spans="1:14" ht="46.5">
      <c r="A320" s="26" t="s">
        <v>1314</v>
      </c>
      <c r="B320" s="26" t="s">
        <v>10406</v>
      </c>
      <c r="C320" s="26" t="s">
        <v>16431</v>
      </c>
      <c r="D320" s="26"/>
      <c r="E320" s="26">
        <f t="shared" si="24"/>
        <v>319</v>
      </c>
      <c r="F320" s="26" t="str">
        <f t="shared" si="25"/>
        <v>E1_3_1_98</v>
      </c>
      <c r="G320" s="36" t="str">
        <f t="shared" si="26"/>
        <v>E1_3_1_98_kcat: 13.7</v>
      </c>
      <c r="H320" s="36" t="str">
        <f t="shared" si="27"/>
        <v>E1_3_1_98_km: 1</v>
      </c>
      <c r="I320" s="33" t="s">
        <v>7074</v>
      </c>
      <c r="J320" s="33" t="s">
        <v>17979</v>
      </c>
      <c r="K320" s="37" t="s">
        <v>7075</v>
      </c>
      <c r="L320" s="37" t="s">
        <v>19180</v>
      </c>
      <c r="M320" s="26" t="str">
        <f t="shared" si="28"/>
        <v>(${Variables:E1_3_1_98_kcat} * E1_3_1_98 * C01050 * C00003 ) / (${Variables:E1_3_1_98_km} + (E1_3_1_98 * C01050 * C00003 ))</v>
      </c>
      <c r="N320" s="5" t="str">
        <f t="shared" si="29"/>
        <v>r319: C01050 + C00003 -&gt; C04631 + C00004 + C00080 | (${Variables:E1_3_1_98_kcat} * E1_3_1_98 * C01050 * C00003 ) / (${Variables:E1_3_1_98_km} + (E1_3_1_98 * C01050 * C00003 ))</v>
      </c>
    </row>
    <row r="321" spans="1:14" ht="46.5">
      <c r="A321" s="26" t="s">
        <v>1314</v>
      </c>
      <c r="B321" s="26" t="s">
        <v>10406</v>
      </c>
      <c r="C321" s="26" t="s">
        <v>16431</v>
      </c>
      <c r="D321" s="26"/>
      <c r="E321" s="26">
        <f t="shared" si="24"/>
        <v>320</v>
      </c>
      <c r="F321" s="26" t="str">
        <f t="shared" si="25"/>
        <v>E1_3_1_98</v>
      </c>
      <c r="G321" s="36" t="str">
        <f t="shared" si="26"/>
        <v>E1_3_1_98_kcat: 13.7</v>
      </c>
      <c r="H321" s="36" t="str">
        <f t="shared" si="27"/>
        <v>E1_3_1_98_km: 1</v>
      </c>
      <c r="I321" s="33" t="s">
        <v>7072</v>
      </c>
      <c r="J321" s="33" t="s">
        <v>17980</v>
      </c>
      <c r="K321" s="37" t="s">
        <v>7073</v>
      </c>
      <c r="L321" s="37" t="s">
        <v>19181</v>
      </c>
      <c r="M321" s="26" t="str">
        <f t="shared" si="28"/>
        <v>(${Variables:E1_3_1_98_kcat} * E1_3_1_98 * C01050 * C00006 ) / (${Variables:E1_3_1_98_km} + (E1_3_1_98 * C01050 * C00006 ))</v>
      </c>
      <c r="N321" s="5" t="str">
        <f t="shared" si="29"/>
        <v>r320: C01050 + C00006 -&gt; C04631 + C00005 + C00080 | (${Variables:E1_3_1_98_kcat} * E1_3_1_98 * C01050 * C00006 ) / (${Variables:E1_3_1_98_km} + (E1_3_1_98 * C01050 * C00006 ))</v>
      </c>
    </row>
    <row r="322" spans="1:14" ht="46.5">
      <c r="A322" s="26" t="s">
        <v>851</v>
      </c>
      <c r="B322" s="26" t="s">
        <v>10223</v>
      </c>
      <c r="C322" s="26" t="s">
        <v>16432</v>
      </c>
      <c r="D322" s="26"/>
      <c r="E322" s="26">
        <f t="shared" si="24"/>
        <v>321</v>
      </c>
      <c r="F322" s="26" t="str">
        <f t="shared" si="25"/>
        <v>E1_3_3_4</v>
      </c>
      <c r="G322" s="36" t="str">
        <f t="shared" si="26"/>
        <v>E1_3_3_4_kcat: 13.7</v>
      </c>
      <c r="H322" s="36" t="str">
        <f t="shared" si="27"/>
        <v>E1_3_3_4_km: 1</v>
      </c>
      <c r="I322" s="33" t="s">
        <v>10618</v>
      </c>
      <c r="J322" s="33" t="s">
        <v>17981</v>
      </c>
      <c r="K322" s="37" t="s">
        <v>10691</v>
      </c>
      <c r="L322" s="37" t="s">
        <v>19182</v>
      </c>
      <c r="M322" s="26" t="str">
        <f t="shared" si="28"/>
        <v>(${Variables:E1_3_3_4_kcat} * E1_3_3_4 * C01079 * C00007 ) / (${Variables:E1_3_3_4_km} + (E1_3_3_4 * C01079 * C00007 ))</v>
      </c>
      <c r="N322" s="5" t="str">
        <f t="shared" si="29"/>
        <v>r321: C01079 + C00007 -&gt; C02191 + C00027 | (${Variables:E1_3_3_4_kcat} * E1_3_3_4 * C01079 * C00007 ) / (${Variables:E1_3_3_4_km} + (E1_3_3_4 * C01079 * C00007 ))</v>
      </c>
    </row>
    <row r="323" spans="1:14" ht="46.5">
      <c r="A323" s="26" t="s">
        <v>538</v>
      </c>
      <c r="B323" s="26" t="s">
        <v>10102</v>
      </c>
      <c r="C323" s="26" t="s">
        <v>16433</v>
      </c>
      <c r="D323" s="26"/>
      <c r="E323" s="26">
        <f t="shared" ref="E323:E386" si="30">ROW(A322)</f>
        <v>322</v>
      </c>
      <c r="F323" s="26" t="str">
        <f t="shared" ref="F323:F386" si="31">_xlfn.CONCAT("E",C323)</f>
        <v>E1_3_3_5</v>
      </c>
      <c r="G323" s="36" t="str">
        <f t="shared" ref="G323:G386" si="32">_xlfn.CONCAT(F323,"_kcat: ",13.7)</f>
        <v>E1_3_3_5_kcat: 13.7</v>
      </c>
      <c r="H323" s="36" t="str">
        <f t="shared" ref="H323:H386" si="33">_xlfn.CONCAT(F323,"_km: ",1)</f>
        <v>E1_3_3_5_km: 1</v>
      </c>
      <c r="I323" s="33" t="s">
        <v>10619</v>
      </c>
      <c r="J323" s="33" t="s">
        <v>17982</v>
      </c>
      <c r="K323" s="37" t="s">
        <v>9166</v>
      </c>
      <c r="L323" s="37" t="s">
        <v>19183</v>
      </c>
      <c r="M323" s="26" t="str">
        <f t="shared" ref="M323:M386" si="34">_xlfn.CONCAT("(", "${Variables:",F323, "_kcat}"," * ", F323, " * ",J323,") / (","${Variables:",F323,"_km}"," + (",F323," * ",J323,"))")</f>
        <v>(${Variables:E1_3_3_5_kcat} * E1_3_3_5 * C00486 * C00007 ) / (${Variables:E1_3_3_5_km} + (E1_3_3_5 * C00486 * C00007 ))</v>
      </c>
      <c r="N323" s="5" t="str">
        <f t="shared" ref="N323:N386" si="35">_xlfn.CONCAT("r",E323,": ",I323, "-&gt;",K323," | ",M323)</f>
        <v>r322: C00486 + C00007 -&gt; C00500 + C00001 | (${Variables:E1_3_3_5_kcat} * E1_3_3_5 * C00486 * C00007 ) / (${Variables:E1_3_3_5_km} + (E1_3_3_5 * C00486 * C00007 ))</v>
      </c>
    </row>
    <row r="324" spans="1:14" ht="46.5">
      <c r="A324" s="26" t="s">
        <v>2390</v>
      </c>
      <c r="B324" s="26" t="s">
        <v>9450</v>
      </c>
      <c r="C324" s="26" t="s">
        <v>16434</v>
      </c>
      <c r="D324" s="26"/>
      <c r="E324" s="26">
        <f t="shared" si="30"/>
        <v>323</v>
      </c>
      <c r="F324" s="26" t="str">
        <f t="shared" si="31"/>
        <v>E1_3_5_1</v>
      </c>
      <c r="G324" s="36" t="str">
        <f t="shared" si="32"/>
        <v>E1_3_5_1_kcat: 13.7</v>
      </c>
      <c r="H324" s="36" t="str">
        <f t="shared" si="33"/>
        <v>E1_3_5_1_km: 1</v>
      </c>
      <c r="I324" s="33" t="s">
        <v>7076</v>
      </c>
      <c r="J324" s="33" t="s">
        <v>17983</v>
      </c>
      <c r="K324" s="37" t="s">
        <v>7077</v>
      </c>
      <c r="L324" s="37" t="s">
        <v>19184</v>
      </c>
      <c r="M324" s="26" t="str">
        <f t="shared" si="34"/>
        <v>(${Variables:E1_3_5_1_kcat} * E1_3_5_1 * C15602 * C00042 ) / (${Variables:E1_3_5_1_km} + (E1_3_5_1 * C15602 * C00042 ))</v>
      </c>
      <c r="N324" s="5" t="str">
        <f t="shared" si="35"/>
        <v>r323: C15602 + C00042 -&gt; C15603 + C00122 | (${Variables:E1_3_5_1_kcat} * E1_3_5_1 * C15602 * C00042 ) / (${Variables:E1_3_5_1_km} + (E1_3_5_1 * C15602 * C00042 ))</v>
      </c>
    </row>
    <row r="325" spans="1:14" ht="46.5">
      <c r="A325" s="26" t="s">
        <v>2390</v>
      </c>
      <c r="B325" s="26" t="s">
        <v>9450</v>
      </c>
      <c r="C325" s="26" t="s">
        <v>16434</v>
      </c>
      <c r="D325" s="26"/>
      <c r="E325" s="26">
        <f t="shared" si="30"/>
        <v>324</v>
      </c>
      <c r="F325" s="26" t="str">
        <f t="shared" si="31"/>
        <v>E1_3_5_1</v>
      </c>
      <c r="G325" s="36" t="str">
        <f t="shared" si="32"/>
        <v>E1_3_5_1_kcat: 13.7</v>
      </c>
      <c r="H325" s="36" t="str">
        <f t="shared" si="33"/>
        <v>E1_3_5_1_km: 1</v>
      </c>
      <c r="I325" s="33" t="s">
        <v>7078</v>
      </c>
      <c r="J325" s="33" t="s">
        <v>17984</v>
      </c>
      <c r="K325" s="37" t="s">
        <v>7079</v>
      </c>
      <c r="L325" s="37" t="s">
        <v>19185</v>
      </c>
      <c r="M325" s="26" t="str">
        <f t="shared" si="34"/>
        <v>(${Variables:E1_3_5_1_kcat} * E1_3_5_1 * C00399 * C00042 ) / (${Variables:E1_3_5_1_km} + (E1_3_5_1 * C00399 * C00042 ))</v>
      </c>
      <c r="N325" s="5" t="str">
        <f t="shared" si="35"/>
        <v>r324: C00399 + C00042 -&gt; C00390 + C00122 | (${Variables:E1_3_5_1_kcat} * E1_3_5_1 * C00399 * C00042 ) / (${Variables:E1_3_5_1_km} + (E1_3_5_1 * C00399 * C00042 ))</v>
      </c>
    </row>
    <row r="326" spans="1:14" ht="46.5">
      <c r="A326" s="26" t="s">
        <v>1592</v>
      </c>
      <c r="B326" s="26" t="s">
        <v>10511</v>
      </c>
      <c r="C326" s="26" t="s">
        <v>16435</v>
      </c>
      <c r="D326" s="26"/>
      <c r="E326" s="26">
        <f t="shared" si="30"/>
        <v>325</v>
      </c>
      <c r="F326" s="26" t="str">
        <f t="shared" si="31"/>
        <v>E1_3_8_4</v>
      </c>
      <c r="G326" s="36" t="str">
        <f t="shared" si="32"/>
        <v>E1_3_8_4_kcat: 13.7</v>
      </c>
      <c r="H326" s="36" t="str">
        <f t="shared" si="33"/>
        <v>E1_3_8_4_km: 1</v>
      </c>
      <c r="I326" s="33" t="s">
        <v>7082</v>
      </c>
      <c r="J326" s="33" t="s">
        <v>17985</v>
      </c>
      <c r="K326" s="37" t="s">
        <v>7083</v>
      </c>
      <c r="L326" s="37" t="s">
        <v>19186</v>
      </c>
      <c r="M326" s="26" t="str">
        <f t="shared" si="34"/>
        <v>(${Variables:E1_3_8_4_kcat} * E1_3_8_4 * C02939 * C00016 ) / (${Variables:E1_3_8_4_km} + (E1_3_8_4 * C02939 * C00016 ))</v>
      </c>
      <c r="N326" s="5" t="str">
        <f t="shared" si="35"/>
        <v>r325: C02939 + C00016 -&gt; C03069 + C01352 | (${Variables:E1_3_8_4_kcat} * E1_3_8_4 * C02939 * C00016 ) / (${Variables:E1_3_8_4_km} + (E1_3_8_4 * C02939 * C00016 ))</v>
      </c>
    </row>
    <row r="327" spans="1:14" ht="46.5">
      <c r="A327" s="26" t="s">
        <v>1592</v>
      </c>
      <c r="B327" s="26" t="s">
        <v>10511</v>
      </c>
      <c r="C327" s="26" t="s">
        <v>16435</v>
      </c>
      <c r="D327" s="26"/>
      <c r="E327" s="26">
        <f t="shared" si="30"/>
        <v>326</v>
      </c>
      <c r="F327" s="26" t="str">
        <f t="shared" si="31"/>
        <v>E1_3_8_4</v>
      </c>
      <c r="G327" s="36" t="str">
        <f t="shared" si="32"/>
        <v>E1_3_8_4_kcat: 13.7</v>
      </c>
      <c r="H327" s="36" t="str">
        <f t="shared" si="33"/>
        <v>E1_3_8_4_km: 1</v>
      </c>
      <c r="I327" s="33" t="s">
        <v>7080</v>
      </c>
      <c r="J327" s="33" t="s">
        <v>17986</v>
      </c>
      <c r="K327" s="37" t="s">
        <v>7081</v>
      </c>
      <c r="L327" s="37" t="s">
        <v>19187</v>
      </c>
      <c r="M327" s="26" t="str">
        <f t="shared" si="34"/>
        <v>(${Variables:E1_3_8_4_kcat} * E1_3_8_4 * C02939 * C04253 ) / (${Variables:E1_3_8_4_km} + (E1_3_8_4 * C02939 * C04253 ))</v>
      </c>
      <c r="N327" s="5" t="str">
        <f t="shared" si="35"/>
        <v>r326: C02939 + C04253 -&gt; C03069 + C04570 | (${Variables:E1_3_8_4_kcat} * E1_3_8_4 * C02939 * C04253 ) / (${Variables:E1_3_8_4_km} + (E1_3_8_4 * C02939 * C04253 ))</v>
      </c>
    </row>
    <row r="328" spans="1:14" ht="46.5">
      <c r="A328" s="26" t="s">
        <v>1341</v>
      </c>
      <c r="B328" s="26" t="s">
        <v>10417</v>
      </c>
      <c r="C328" s="26" t="s">
        <v>16436</v>
      </c>
      <c r="D328" s="26"/>
      <c r="E328" s="26">
        <f t="shared" si="30"/>
        <v>327</v>
      </c>
      <c r="F328" s="26" t="str">
        <f t="shared" si="31"/>
        <v>E1_3_98_1</v>
      </c>
      <c r="G328" s="36" t="str">
        <f t="shared" si="32"/>
        <v>E1_3_98_1_kcat: 13.7</v>
      </c>
      <c r="H328" s="36" t="str">
        <f t="shared" si="33"/>
        <v>E1_3_98_1_km: 1</v>
      </c>
      <c r="I328" s="33" t="s">
        <v>7084</v>
      </c>
      <c r="J328" s="33" t="s">
        <v>17987</v>
      </c>
      <c r="K328" s="37" t="s">
        <v>7085</v>
      </c>
      <c r="L328" s="37" t="s">
        <v>19188</v>
      </c>
      <c r="M328" s="26" t="str">
        <f t="shared" si="34"/>
        <v>(${Variables:E1_3_98_1_kcat} * E1_3_98_1 * C00337 * C00122 ) / (${Variables:E1_3_98_1_km} + (E1_3_98_1 * C00337 * C00122 ))</v>
      </c>
      <c r="N328" s="5" t="str">
        <f t="shared" si="35"/>
        <v>r327: C00337 + C00122 -&gt; C00295 + C00042 | (${Variables:E1_3_98_1_kcat} * E1_3_98_1 * C00337 * C00122 ) / (${Variables:E1_3_98_1_km} + (E1_3_98_1 * C00337 * C00122 ))</v>
      </c>
    </row>
    <row r="329" spans="1:14" ht="46.5">
      <c r="A329" s="26" t="s">
        <v>2160</v>
      </c>
      <c r="B329" s="26" t="s">
        <v>9358</v>
      </c>
      <c r="C329" s="26" t="s">
        <v>16437</v>
      </c>
      <c r="D329" s="26"/>
      <c r="E329" s="26">
        <f t="shared" si="30"/>
        <v>328</v>
      </c>
      <c r="F329" s="26" t="str">
        <f t="shared" si="31"/>
        <v>E1_3_98_3</v>
      </c>
      <c r="G329" s="36" t="str">
        <f t="shared" si="32"/>
        <v>E1_3_98_3_kcat: 13.7</v>
      </c>
      <c r="H329" s="36" t="str">
        <f t="shared" si="33"/>
        <v>E1_3_98_3_km: 1</v>
      </c>
      <c r="I329" s="33" t="s">
        <v>10620</v>
      </c>
      <c r="J329" s="33" t="s">
        <v>17988</v>
      </c>
      <c r="K329" s="37" t="s">
        <v>10692</v>
      </c>
      <c r="L329" s="37" t="s">
        <v>19189</v>
      </c>
      <c r="M329" s="26" t="str">
        <f t="shared" si="34"/>
        <v>(${Variables:E1_3_98_3_kcat} * E1_3_98_3 * C03263 * C00019 ) / (${Variables:E1_3_98_3_km} + (E1_3_98_3 * C03263 * C00019 ))</v>
      </c>
      <c r="N329" s="5" t="str">
        <f t="shared" si="35"/>
        <v>r328: C03263 + C00019 -&gt; C01079 + C00011 + C00073 + C05198 | (${Variables:E1_3_98_3_kcat} * E1_3_98_3 * C03263 * C00019 ) / (${Variables:E1_3_98_3_km} + (E1_3_98_3 * C03263 * C00019 ))</v>
      </c>
    </row>
    <row r="330" spans="1:14" ht="46.5">
      <c r="A330" s="26" t="s">
        <v>2750</v>
      </c>
      <c r="B330" s="26" t="s">
        <v>9594</v>
      </c>
      <c r="C330" s="26" t="s">
        <v>16438</v>
      </c>
      <c r="D330" s="26"/>
      <c r="E330" s="26">
        <f t="shared" si="30"/>
        <v>329</v>
      </c>
      <c r="F330" s="26" t="str">
        <f t="shared" si="31"/>
        <v>E1_4_1_1</v>
      </c>
      <c r="G330" s="36" t="str">
        <f t="shared" si="32"/>
        <v>E1_4_1_1_kcat: 13.7</v>
      </c>
      <c r="H330" s="36" t="str">
        <f t="shared" si="33"/>
        <v>E1_4_1_1_km: 1</v>
      </c>
      <c r="I330" s="33" t="s">
        <v>7088</v>
      </c>
      <c r="J330" s="33" t="s">
        <v>17989</v>
      </c>
      <c r="K330" s="37" t="s">
        <v>7089</v>
      </c>
      <c r="L330" s="37" t="s">
        <v>19190</v>
      </c>
      <c r="M330" s="26" t="str">
        <f t="shared" si="34"/>
        <v>(${Variables:E1_4_1_1_kcat} * E1_4_1_1 * C05167 * C00001 * C00003 ) / (${Variables:E1_4_1_1_km} + (E1_4_1_1 * C05167 * C00001 * C00003 ))</v>
      </c>
      <c r="N330" s="5" t="str">
        <f t="shared" si="35"/>
        <v>r329: C05167 + C00001 + C00003 -&gt; C00161 + C00014 + C00004 + C00080 | (${Variables:E1_4_1_1_kcat} * E1_4_1_1 * C05167 * C00001 * C00003 ) / (${Variables:E1_4_1_1_km} + (E1_4_1_1 * C05167 * C00001 * C00003 ))</v>
      </c>
    </row>
    <row r="331" spans="1:14" ht="46.5">
      <c r="A331" s="26" t="s">
        <v>2750</v>
      </c>
      <c r="B331" s="26" t="s">
        <v>9594</v>
      </c>
      <c r="C331" s="26" t="s">
        <v>16438</v>
      </c>
      <c r="D331" s="26"/>
      <c r="E331" s="26">
        <f t="shared" si="30"/>
        <v>330</v>
      </c>
      <c r="F331" s="26" t="str">
        <f t="shared" si="31"/>
        <v>E1_4_1_1</v>
      </c>
      <c r="G331" s="36" t="str">
        <f t="shared" si="32"/>
        <v>E1_4_1_1_kcat: 13.7</v>
      </c>
      <c r="H331" s="36" t="str">
        <f t="shared" si="33"/>
        <v>E1_4_1_1_km: 1</v>
      </c>
      <c r="I331" s="33" t="s">
        <v>7090</v>
      </c>
      <c r="J331" s="33" t="s">
        <v>17990</v>
      </c>
      <c r="K331" s="37" t="s">
        <v>7091</v>
      </c>
      <c r="L331" s="37" t="s">
        <v>19191</v>
      </c>
      <c r="M331" s="26" t="str">
        <f t="shared" si="34"/>
        <v>(${Variables:E1_4_1_1_kcat} * E1_4_1_1 * C05167 * C00001 * C00006 ) / (${Variables:E1_4_1_1_km} + (E1_4_1_1 * C05167 * C00001 * C00006 ))</v>
      </c>
      <c r="N331" s="5" t="str">
        <f t="shared" si="35"/>
        <v>r330: C05167 + C00001 + C00006 -&gt; C00161 + C00014 + C00005 + C00080 | (${Variables:E1_4_1_1_kcat} * E1_4_1_1 * C05167 * C00001 * C00006 ) / (${Variables:E1_4_1_1_km} + (E1_4_1_1 * C05167 * C00001 * C00006 ))</v>
      </c>
    </row>
    <row r="332" spans="1:14" ht="46.5">
      <c r="A332" s="26" t="s">
        <v>2750</v>
      </c>
      <c r="B332" s="26" t="s">
        <v>9594</v>
      </c>
      <c r="C332" s="26" t="s">
        <v>16438</v>
      </c>
      <c r="D332" s="26" t="s">
        <v>17697</v>
      </c>
      <c r="E332" s="26">
        <f t="shared" si="30"/>
        <v>331</v>
      </c>
      <c r="F332" s="26" t="str">
        <f t="shared" si="31"/>
        <v>E1_4_1_1</v>
      </c>
      <c r="G332" s="36" t="str">
        <f t="shared" si="32"/>
        <v>E1_4_1_1_kcat: 13.7</v>
      </c>
      <c r="H332" s="36" t="str">
        <f t="shared" si="33"/>
        <v>E1_4_1_1_km: 1</v>
      </c>
      <c r="I332" s="33" t="s">
        <v>7092</v>
      </c>
      <c r="J332" s="33" t="s">
        <v>17991</v>
      </c>
      <c r="K332" s="37" t="s">
        <v>7093</v>
      </c>
      <c r="L332" s="37" t="s">
        <v>19192</v>
      </c>
      <c r="M332" s="26" t="str">
        <f t="shared" si="34"/>
        <v>(${Variables:E1_4_1_1_kcat} * E1_4_1_1 * C00037 * C00001 * C00003 ) / (${Variables:E1_4_1_1_km} + (E1_4_1_1 * C00037 * C00001 * C00003 ))</v>
      </c>
      <c r="N332" s="5" t="str">
        <f t="shared" si="35"/>
        <v>r331: C00037 + C00001 + C00003 -&gt; C00048 + C00014 + C00004 + C00080 | (${Variables:E1_4_1_1_kcat} * E1_4_1_1 * C00037 * C00001 * C00003 ) / (${Variables:E1_4_1_1_km} + (E1_4_1_1 * C00037 * C00001 * C00003 ))</v>
      </c>
    </row>
    <row r="333" spans="1:14" ht="46.5">
      <c r="A333" s="26" t="s">
        <v>2750</v>
      </c>
      <c r="B333" s="26" t="s">
        <v>9594</v>
      </c>
      <c r="C333" s="26" t="s">
        <v>16438</v>
      </c>
      <c r="D333" s="26"/>
      <c r="E333" s="26">
        <f t="shared" si="30"/>
        <v>332</v>
      </c>
      <c r="F333" s="26" t="str">
        <f t="shared" si="31"/>
        <v>E1_4_1_1</v>
      </c>
      <c r="G333" s="36" t="str">
        <f t="shared" si="32"/>
        <v>E1_4_1_1_kcat: 13.7</v>
      </c>
      <c r="H333" s="36" t="str">
        <f t="shared" si="33"/>
        <v>E1_4_1_1_km: 1</v>
      </c>
      <c r="I333" s="33" t="s">
        <v>7086</v>
      </c>
      <c r="J333" s="33" t="s">
        <v>17992</v>
      </c>
      <c r="K333" s="37" t="s">
        <v>7087</v>
      </c>
      <c r="L333" s="37" t="s">
        <v>19193</v>
      </c>
      <c r="M333" s="26" t="str">
        <f t="shared" si="34"/>
        <v>(${Variables:E1_4_1_1_kcat} * E1_4_1_1 * C00041 * C00003 * C00001 ) / (${Variables:E1_4_1_1_km} + (E1_4_1_1 * C00041 * C00003 * C00001 ))</v>
      </c>
      <c r="N333" s="5" t="str">
        <f t="shared" si="35"/>
        <v>r332: C00041 + C00003 + C00001 -&gt; C00022 + C00014 + C00004 + C00080 | (${Variables:E1_4_1_1_kcat} * E1_4_1_1 * C00041 * C00003 * C00001 ) / (${Variables:E1_4_1_1_km} + (E1_4_1_1 * C00041 * C00003 * C00001 ))</v>
      </c>
    </row>
    <row r="334" spans="1:14" ht="46.5">
      <c r="A334" s="26" t="s">
        <v>580</v>
      </c>
      <c r="B334" s="26" t="s">
        <v>10116</v>
      </c>
      <c r="C334" s="26" t="s">
        <v>16439</v>
      </c>
      <c r="D334" s="26"/>
      <c r="E334" s="26">
        <f t="shared" si="30"/>
        <v>333</v>
      </c>
      <c r="F334" s="26" t="str">
        <f t="shared" si="31"/>
        <v>E1_4_1_13</v>
      </c>
      <c r="G334" s="36" t="str">
        <f t="shared" si="32"/>
        <v>E1_4_1_13_kcat: 13.7</v>
      </c>
      <c r="H334" s="36" t="str">
        <f t="shared" si="33"/>
        <v>E1_4_1_13_km: 1</v>
      </c>
      <c r="I334" s="33" t="s">
        <v>10621</v>
      </c>
      <c r="J334" s="33" t="s">
        <v>17993</v>
      </c>
      <c r="K334" s="37" t="s">
        <v>7094</v>
      </c>
      <c r="L334" s="37" t="s">
        <v>19194</v>
      </c>
      <c r="M334" s="26" t="str">
        <f t="shared" si="34"/>
        <v>(${Variables:E1_4_1_13_kcat} * E1_4_1_13 * C00025 * C00006 ) / (${Variables:E1_4_1_13_km} + (E1_4_1_13 * C00025 * C00006 ))</v>
      </c>
      <c r="N334" s="5" t="str">
        <f t="shared" si="35"/>
        <v>r333: C00025 + C00006 -&gt; C00064 + C00026 + C00005 + C00080 | (${Variables:E1_4_1_13_kcat} * E1_4_1_13 * C00025 * C00006 ) / (${Variables:E1_4_1_13_km} + (E1_4_1_13 * C00025 * C00006 ))</v>
      </c>
    </row>
    <row r="335" spans="1:14" ht="46.5">
      <c r="A335" s="26" t="s">
        <v>580</v>
      </c>
      <c r="B335" s="26" t="s">
        <v>10116</v>
      </c>
      <c r="C335" s="26" t="s">
        <v>16439</v>
      </c>
      <c r="D335" s="26"/>
      <c r="E335" s="26">
        <f t="shared" si="30"/>
        <v>334</v>
      </c>
      <c r="F335" s="26" t="str">
        <f t="shared" si="31"/>
        <v>E1_4_1_13</v>
      </c>
      <c r="G335" s="36" t="str">
        <f t="shared" si="32"/>
        <v>E1_4_1_13_kcat: 13.7</v>
      </c>
      <c r="H335" s="36" t="str">
        <f t="shared" si="33"/>
        <v>E1_4_1_13_km: 1</v>
      </c>
      <c r="I335" s="33" t="s">
        <v>7095</v>
      </c>
      <c r="J335" s="33" t="s">
        <v>17994</v>
      </c>
      <c r="K335" s="37" t="s">
        <v>7096</v>
      </c>
      <c r="L335" s="37" t="s">
        <v>19195</v>
      </c>
      <c r="M335" s="26" t="str">
        <f t="shared" si="34"/>
        <v>(${Variables:E1_4_1_13_kcat} * E1_4_1_13 * C00025 * C00006 * C00001 ) / (${Variables:E1_4_1_13_km} + (E1_4_1_13 * C00025 * C00006 * C00001 ))</v>
      </c>
      <c r="N335" s="5" t="str">
        <f t="shared" si="35"/>
        <v>r334: C00025 + C00006 + C00001 -&gt; C00026 + C00014 + C00005 + C00080 | (${Variables:E1_4_1_13_kcat} * E1_4_1_13 * C00025 * C00006 * C00001 ) / (${Variables:E1_4_1_13_km} + (E1_4_1_13 * C00025 * C00006 * C00001 ))</v>
      </c>
    </row>
    <row r="336" spans="1:14" ht="46.5">
      <c r="A336" s="26" t="s">
        <v>580</v>
      </c>
      <c r="B336" s="26" t="s">
        <v>10116</v>
      </c>
      <c r="C336" s="26" t="s">
        <v>16439</v>
      </c>
      <c r="D336" s="26"/>
      <c r="E336" s="26">
        <f t="shared" si="30"/>
        <v>335</v>
      </c>
      <c r="F336" s="26" t="str">
        <f t="shared" si="31"/>
        <v>E1_4_1_13</v>
      </c>
      <c r="G336" s="36" t="str">
        <f t="shared" si="32"/>
        <v>E1_4_1_13_kcat: 13.7</v>
      </c>
      <c r="H336" s="36" t="str">
        <f t="shared" si="33"/>
        <v>E1_4_1_13_km: 1</v>
      </c>
      <c r="I336" s="33" t="s">
        <v>7097</v>
      </c>
      <c r="J336" s="33" t="s">
        <v>17995</v>
      </c>
      <c r="K336" s="37" t="s">
        <v>7098</v>
      </c>
      <c r="L336" s="37" t="s">
        <v>19196</v>
      </c>
      <c r="M336" s="26" t="str">
        <f t="shared" si="34"/>
        <v>(${Variables:E1_4_1_13_kcat} * E1_4_1_13 * C00064 * C00001 ) / (${Variables:E1_4_1_13_km} + (E1_4_1_13 * C00064 * C00001 ))</v>
      </c>
      <c r="N336" s="5" t="str">
        <f t="shared" si="35"/>
        <v>r335: C00064 + C00001 -&gt; C00025 + C00014 | (${Variables:E1_4_1_13_kcat} * E1_4_1_13 * C00064 * C00001 ) / (${Variables:E1_4_1_13_km} + (E1_4_1_13 * C00064 * C00001 ))</v>
      </c>
    </row>
    <row r="337" spans="1:14" ht="46.5">
      <c r="A337" s="26" t="s">
        <v>1927</v>
      </c>
      <c r="B337" s="26" t="s">
        <v>9266</v>
      </c>
      <c r="C337" s="26" t="s">
        <v>16440</v>
      </c>
      <c r="D337" s="26"/>
      <c r="E337" s="26">
        <f t="shared" si="30"/>
        <v>336</v>
      </c>
      <c r="F337" s="26" t="str">
        <f t="shared" si="31"/>
        <v>E1_4_1_2</v>
      </c>
      <c r="G337" s="36" t="str">
        <f t="shared" si="32"/>
        <v>E1_4_1_2_kcat: 13.7</v>
      </c>
      <c r="H337" s="36" t="str">
        <f t="shared" si="33"/>
        <v>E1_4_1_2_km: 1</v>
      </c>
      <c r="I337" s="33" t="s">
        <v>7088</v>
      </c>
      <c r="J337" s="33" t="s">
        <v>17989</v>
      </c>
      <c r="K337" s="37" t="s">
        <v>7089</v>
      </c>
      <c r="L337" s="37" t="s">
        <v>19190</v>
      </c>
      <c r="M337" s="26" t="str">
        <f t="shared" si="34"/>
        <v>(${Variables:E1_4_1_2_kcat} * E1_4_1_2 * C05167 * C00001 * C00003 ) / (${Variables:E1_4_1_2_km} + (E1_4_1_2 * C05167 * C00001 * C00003 ))</v>
      </c>
      <c r="N337" s="5" t="str">
        <f t="shared" si="35"/>
        <v>r336: C05167 + C00001 + C00003 -&gt; C00161 + C00014 + C00004 + C00080 | (${Variables:E1_4_1_2_kcat} * E1_4_1_2 * C05167 * C00001 * C00003 ) / (${Variables:E1_4_1_2_km} + (E1_4_1_2 * C05167 * C00001 * C00003 ))</v>
      </c>
    </row>
    <row r="338" spans="1:14" ht="46.5">
      <c r="A338" s="26" t="s">
        <v>1927</v>
      </c>
      <c r="B338" s="26" t="s">
        <v>9266</v>
      </c>
      <c r="C338" s="26" t="s">
        <v>16440</v>
      </c>
      <c r="D338" s="26"/>
      <c r="E338" s="26">
        <f t="shared" si="30"/>
        <v>337</v>
      </c>
      <c r="F338" s="26" t="str">
        <f t="shared" si="31"/>
        <v>E1_4_1_2</v>
      </c>
      <c r="G338" s="36" t="str">
        <f t="shared" si="32"/>
        <v>E1_4_1_2_kcat: 13.7</v>
      </c>
      <c r="H338" s="36" t="str">
        <f t="shared" si="33"/>
        <v>E1_4_1_2_km: 1</v>
      </c>
      <c r="I338" s="33" t="s">
        <v>7090</v>
      </c>
      <c r="J338" s="33" t="s">
        <v>17990</v>
      </c>
      <c r="K338" s="37" t="s">
        <v>7091</v>
      </c>
      <c r="L338" s="37" t="s">
        <v>19191</v>
      </c>
      <c r="M338" s="26" t="str">
        <f t="shared" si="34"/>
        <v>(${Variables:E1_4_1_2_kcat} * E1_4_1_2 * C05167 * C00001 * C00006 ) / (${Variables:E1_4_1_2_km} + (E1_4_1_2 * C05167 * C00001 * C00006 ))</v>
      </c>
      <c r="N338" s="5" t="str">
        <f t="shared" si="35"/>
        <v>r337: C05167 + C00001 + C00006 -&gt; C00161 + C00014 + C00005 + C00080 | (${Variables:E1_4_1_2_kcat} * E1_4_1_2 * C05167 * C00001 * C00006 ) / (${Variables:E1_4_1_2_km} + (E1_4_1_2 * C05167 * C00001 * C00006 ))</v>
      </c>
    </row>
    <row r="339" spans="1:14" ht="46.5">
      <c r="A339" s="26" t="s">
        <v>1927</v>
      </c>
      <c r="B339" s="26" t="s">
        <v>9266</v>
      </c>
      <c r="C339" s="26" t="s">
        <v>16440</v>
      </c>
      <c r="D339" s="26"/>
      <c r="E339" s="26">
        <f t="shared" si="30"/>
        <v>338</v>
      </c>
      <c r="F339" s="26" t="str">
        <f t="shared" si="31"/>
        <v>E1_4_1_2</v>
      </c>
      <c r="G339" s="36" t="str">
        <f t="shared" si="32"/>
        <v>E1_4_1_2_kcat: 13.7</v>
      </c>
      <c r="H339" s="36" t="str">
        <f t="shared" si="33"/>
        <v>E1_4_1_2_km: 1</v>
      </c>
      <c r="I339" s="33" t="s">
        <v>7099</v>
      </c>
      <c r="J339" s="33" t="s">
        <v>17996</v>
      </c>
      <c r="K339" s="37" t="s">
        <v>7100</v>
      </c>
      <c r="L339" s="37" t="s">
        <v>19197</v>
      </c>
      <c r="M339" s="26" t="str">
        <f t="shared" si="34"/>
        <v>(${Variables:E1_4_1_2_kcat} * E1_4_1_2 * C00025 * C00003 * C00001 ) / (${Variables:E1_4_1_2_km} + (E1_4_1_2 * C00025 * C00003 * C00001 ))</v>
      </c>
      <c r="N339" s="5" t="str">
        <f t="shared" si="35"/>
        <v>r338: C00025 + C00003 + C00001 -&gt; C00026 + C00014 + C00004 + C00080 | (${Variables:E1_4_1_2_kcat} * E1_4_1_2 * C00025 * C00003 * C00001 ) / (${Variables:E1_4_1_2_km} + (E1_4_1_2 * C00025 * C00003 * C00001 ))</v>
      </c>
    </row>
    <row r="340" spans="1:14" ht="46.5">
      <c r="A340" s="26" t="s">
        <v>2038</v>
      </c>
      <c r="B340" s="26" t="s">
        <v>9309</v>
      </c>
      <c r="C340" s="26" t="s">
        <v>16441</v>
      </c>
      <c r="D340" s="26"/>
      <c r="E340" s="26">
        <f t="shared" si="30"/>
        <v>339</v>
      </c>
      <c r="F340" s="26" t="str">
        <f t="shared" si="31"/>
        <v>E1_4_1_8</v>
      </c>
      <c r="G340" s="36" t="str">
        <f t="shared" si="32"/>
        <v>E1_4_1_8_kcat: 13.7</v>
      </c>
      <c r="H340" s="36" t="str">
        <f t="shared" si="33"/>
        <v>E1_4_1_8_km: 1</v>
      </c>
      <c r="I340" s="33" t="s">
        <v>7088</v>
      </c>
      <c r="J340" s="33" t="s">
        <v>17989</v>
      </c>
      <c r="K340" s="37" t="s">
        <v>7089</v>
      </c>
      <c r="L340" s="37" t="s">
        <v>19190</v>
      </c>
      <c r="M340" s="26" t="str">
        <f t="shared" si="34"/>
        <v>(${Variables:E1_4_1_8_kcat} * E1_4_1_8 * C05167 * C00001 * C00003 ) / (${Variables:E1_4_1_8_km} + (E1_4_1_8 * C05167 * C00001 * C00003 ))</v>
      </c>
      <c r="N340" s="5" t="str">
        <f t="shared" si="35"/>
        <v>r339: C05167 + C00001 + C00003 -&gt; C00161 + C00014 + C00004 + C00080 | (${Variables:E1_4_1_8_kcat} * E1_4_1_8 * C05167 * C00001 * C00003 ) / (${Variables:E1_4_1_8_km} + (E1_4_1_8 * C05167 * C00001 * C00003 ))</v>
      </c>
    </row>
    <row r="341" spans="1:14" ht="46.5">
      <c r="A341" s="26" t="s">
        <v>2038</v>
      </c>
      <c r="B341" s="26" t="s">
        <v>9309</v>
      </c>
      <c r="C341" s="26" t="s">
        <v>16441</v>
      </c>
      <c r="D341" s="26"/>
      <c r="E341" s="26">
        <f t="shared" si="30"/>
        <v>340</v>
      </c>
      <c r="F341" s="26" t="str">
        <f t="shared" si="31"/>
        <v>E1_4_1_8</v>
      </c>
      <c r="G341" s="36" t="str">
        <f t="shared" si="32"/>
        <v>E1_4_1_8_kcat: 13.7</v>
      </c>
      <c r="H341" s="36" t="str">
        <f t="shared" si="33"/>
        <v>E1_4_1_8_km: 1</v>
      </c>
      <c r="I341" s="33" t="s">
        <v>7090</v>
      </c>
      <c r="J341" s="33" t="s">
        <v>17990</v>
      </c>
      <c r="K341" s="37" t="s">
        <v>7091</v>
      </c>
      <c r="L341" s="37" t="s">
        <v>19191</v>
      </c>
      <c r="M341" s="26" t="str">
        <f t="shared" si="34"/>
        <v>(${Variables:E1_4_1_8_kcat} * E1_4_1_8 * C05167 * C00001 * C00006 ) / (${Variables:E1_4_1_8_km} + (E1_4_1_8 * C05167 * C00001 * C00006 ))</v>
      </c>
      <c r="N341" s="5" t="str">
        <f t="shared" si="35"/>
        <v>r340: C05167 + C00001 + C00006 -&gt; C00161 + C00014 + C00005 + C00080 | (${Variables:E1_4_1_8_kcat} * E1_4_1_8 * C05167 * C00001 * C00006 ) / (${Variables:E1_4_1_8_km} + (E1_4_1_8 * C05167 * C00001 * C00006 ))</v>
      </c>
    </row>
    <row r="342" spans="1:14" ht="46.5">
      <c r="A342" s="26" t="s">
        <v>2038</v>
      </c>
      <c r="B342" s="26" t="s">
        <v>9309</v>
      </c>
      <c r="C342" s="26" t="s">
        <v>16441</v>
      </c>
      <c r="D342" s="26"/>
      <c r="E342" s="26">
        <f t="shared" si="30"/>
        <v>341</v>
      </c>
      <c r="F342" s="26" t="str">
        <f t="shared" si="31"/>
        <v>E1_4_1_8</v>
      </c>
      <c r="G342" s="36" t="str">
        <f t="shared" si="32"/>
        <v>E1_4_1_8_kcat: 13.7</v>
      </c>
      <c r="H342" s="36" t="str">
        <f t="shared" si="33"/>
        <v>E1_4_1_8_km: 1</v>
      </c>
      <c r="I342" s="33" t="s">
        <v>7101</v>
      </c>
      <c r="J342" s="33" t="s">
        <v>17997</v>
      </c>
      <c r="K342" s="37" t="s">
        <v>7102</v>
      </c>
      <c r="L342" s="37" t="s">
        <v>19198</v>
      </c>
      <c r="M342" s="26" t="str">
        <f t="shared" si="34"/>
        <v>(${Variables:E1_4_1_8_kcat} * E1_4_1_8 * C00183 * C00006 * C00001 ) / (${Variables:E1_4_1_8_km} + (E1_4_1_8 * C00183 * C00006 * C00001 ))</v>
      </c>
      <c r="N342" s="5" t="str">
        <f t="shared" si="35"/>
        <v>r341: C00183 + C00006 + C00001 -&gt; C00141 + C00014 + C00005 + C00080 | (${Variables:E1_4_1_8_kcat} * E1_4_1_8 * C00183 * C00006 * C00001 ) / (${Variables:E1_4_1_8_km} + (E1_4_1_8 * C00183 * C00006 * C00001 ))</v>
      </c>
    </row>
    <row r="343" spans="1:14" ht="46.5">
      <c r="A343" s="26" t="s">
        <v>2038</v>
      </c>
      <c r="B343" s="26" t="s">
        <v>9309</v>
      </c>
      <c r="C343" s="26" t="s">
        <v>16442</v>
      </c>
      <c r="D343" s="26"/>
      <c r="E343" s="26">
        <f t="shared" si="30"/>
        <v>342</v>
      </c>
      <c r="F343" s="26" t="str">
        <f t="shared" si="31"/>
        <v>E1_4_1_9</v>
      </c>
      <c r="G343" s="36" t="str">
        <f t="shared" si="32"/>
        <v>E1_4_1_9_kcat: 13.7</v>
      </c>
      <c r="H343" s="36" t="str">
        <f t="shared" si="33"/>
        <v>E1_4_1_9_km: 1</v>
      </c>
      <c r="I343" s="33" t="s">
        <v>7088</v>
      </c>
      <c r="J343" s="33" t="s">
        <v>17989</v>
      </c>
      <c r="K343" s="37" t="s">
        <v>7089</v>
      </c>
      <c r="L343" s="37" t="s">
        <v>19190</v>
      </c>
      <c r="M343" s="26" t="str">
        <f t="shared" si="34"/>
        <v>(${Variables:E1_4_1_9_kcat} * E1_4_1_9 * C05167 * C00001 * C00003 ) / (${Variables:E1_4_1_9_km} + (E1_4_1_9 * C05167 * C00001 * C00003 ))</v>
      </c>
      <c r="N343" s="5" t="str">
        <f t="shared" si="35"/>
        <v>r342: C05167 + C00001 + C00003 -&gt; C00161 + C00014 + C00004 + C00080 | (${Variables:E1_4_1_9_kcat} * E1_4_1_9 * C05167 * C00001 * C00003 ) / (${Variables:E1_4_1_9_km} + (E1_4_1_9 * C05167 * C00001 * C00003 ))</v>
      </c>
    </row>
    <row r="344" spans="1:14" ht="46.5">
      <c r="A344" s="26" t="s">
        <v>2038</v>
      </c>
      <c r="B344" s="26" t="s">
        <v>9309</v>
      </c>
      <c r="C344" s="26" t="s">
        <v>16442</v>
      </c>
      <c r="D344" s="26"/>
      <c r="E344" s="26">
        <f t="shared" si="30"/>
        <v>343</v>
      </c>
      <c r="F344" s="26" t="str">
        <f t="shared" si="31"/>
        <v>E1_4_1_9</v>
      </c>
      <c r="G344" s="36" t="str">
        <f t="shared" si="32"/>
        <v>E1_4_1_9_kcat: 13.7</v>
      </c>
      <c r="H344" s="36" t="str">
        <f t="shared" si="33"/>
        <v>E1_4_1_9_km: 1</v>
      </c>
      <c r="I344" s="33" t="s">
        <v>7090</v>
      </c>
      <c r="J344" s="33" t="s">
        <v>17990</v>
      </c>
      <c r="K344" s="37" t="s">
        <v>7091</v>
      </c>
      <c r="L344" s="37" t="s">
        <v>19191</v>
      </c>
      <c r="M344" s="26" t="str">
        <f t="shared" si="34"/>
        <v>(${Variables:E1_4_1_9_kcat} * E1_4_1_9 * C05167 * C00001 * C00006 ) / (${Variables:E1_4_1_9_km} + (E1_4_1_9 * C05167 * C00001 * C00006 ))</v>
      </c>
      <c r="N344" s="5" t="str">
        <f t="shared" si="35"/>
        <v>r343: C05167 + C00001 + C00006 -&gt; C00161 + C00014 + C00005 + C00080 | (${Variables:E1_4_1_9_kcat} * E1_4_1_9 * C05167 * C00001 * C00006 ) / (${Variables:E1_4_1_9_km} + (E1_4_1_9 * C05167 * C00001 * C00006 ))</v>
      </c>
    </row>
    <row r="345" spans="1:14" ht="46.5">
      <c r="A345" s="26" t="s">
        <v>2038</v>
      </c>
      <c r="B345" s="26" t="s">
        <v>9309</v>
      </c>
      <c r="C345" s="26" t="s">
        <v>16442</v>
      </c>
      <c r="D345" s="26"/>
      <c r="E345" s="26">
        <f t="shared" si="30"/>
        <v>344</v>
      </c>
      <c r="F345" s="26" t="str">
        <f t="shared" si="31"/>
        <v>E1_4_1_9</v>
      </c>
      <c r="G345" s="36" t="str">
        <f t="shared" si="32"/>
        <v>E1_4_1_9_kcat: 13.7</v>
      </c>
      <c r="H345" s="36" t="str">
        <f t="shared" si="33"/>
        <v>E1_4_1_9_km: 1</v>
      </c>
      <c r="I345" s="33" t="s">
        <v>7103</v>
      </c>
      <c r="J345" s="33" t="s">
        <v>17998</v>
      </c>
      <c r="K345" s="37" t="s">
        <v>7104</v>
      </c>
      <c r="L345" s="37" t="s">
        <v>19199</v>
      </c>
      <c r="M345" s="26" t="str">
        <f t="shared" si="34"/>
        <v>(${Variables:E1_4_1_9_kcat} * E1_4_1_9 * C00123 * C00001 * C00003 ) / (${Variables:E1_4_1_9_km} + (E1_4_1_9 * C00123 * C00001 * C00003 ))</v>
      </c>
      <c r="N345" s="5" t="str">
        <f t="shared" si="35"/>
        <v>r344: C00123 + C00001 + C00003 -&gt; C00233 + C00014 + C00004 + C00080 | (${Variables:E1_4_1_9_kcat} * E1_4_1_9 * C00123 * C00001 * C00003 ) / (${Variables:E1_4_1_9_km} + (E1_4_1_9 * C00123 * C00001 * C00003 ))</v>
      </c>
    </row>
    <row r="346" spans="1:14" ht="46.5">
      <c r="A346" s="26" t="s">
        <v>2038</v>
      </c>
      <c r="B346" s="26" t="s">
        <v>9309</v>
      </c>
      <c r="C346" s="26" t="s">
        <v>16442</v>
      </c>
      <c r="D346" s="26"/>
      <c r="E346" s="26">
        <f t="shared" si="30"/>
        <v>345</v>
      </c>
      <c r="F346" s="26" t="str">
        <f t="shared" si="31"/>
        <v>E1_4_1_9</v>
      </c>
      <c r="G346" s="36" t="str">
        <f t="shared" si="32"/>
        <v>E1_4_1_9_kcat: 13.7</v>
      </c>
      <c r="H346" s="36" t="str">
        <f t="shared" si="33"/>
        <v>E1_4_1_9_km: 1</v>
      </c>
      <c r="I346" s="33" t="s">
        <v>7105</v>
      </c>
      <c r="J346" s="33" t="s">
        <v>17999</v>
      </c>
      <c r="K346" s="37" t="s">
        <v>7106</v>
      </c>
      <c r="L346" s="37" t="s">
        <v>19200</v>
      </c>
      <c r="M346" s="26" t="str">
        <f t="shared" si="34"/>
        <v>(${Variables:E1_4_1_9_kcat} * E1_4_1_9 * C00183 * C00001 * C00003 ) / (${Variables:E1_4_1_9_km} + (E1_4_1_9 * C00183 * C00001 * C00003 ))</v>
      </c>
      <c r="N346" s="5" t="str">
        <f t="shared" si="35"/>
        <v>r345: C00183 + C00001 + C00003 -&gt; C00141 + C00014 + C00004 + C00080 | (${Variables:E1_4_1_9_kcat} * E1_4_1_9 * C00183 * C00001 * C00003 ) / (${Variables:E1_4_1_9_km} + (E1_4_1_9 * C00183 * C00001 * C00003 ))</v>
      </c>
    </row>
    <row r="347" spans="1:14" ht="46.5">
      <c r="A347" s="26" t="s">
        <v>2038</v>
      </c>
      <c r="B347" s="26" t="s">
        <v>9309</v>
      </c>
      <c r="C347" s="26" t="s">
        <v>16442</v>
      </c>
      <c r="D347" s="26"/>
      <c r="E347" s="26">
        <f t="shared" si="30"/>
        <v>346</v>
      </c>
      <c r="F347" s="26" t="str">
        <f t="shared" si="31"/>
        <v>E1_4_1_9</v>
      </c>
      <c r="G347" s="36" t="str">
        <f t="shared" si="32"/>
        <v>E1_4_1_9_kcat: 13.7</v>
      </c>
      <c r="H347" s="36" t="str">
        <f t="shared" si="33"/>
        <v>E1_4_1_9_km: 1</v>
      </c>
      <c r="I347" s="33" t="s">
        <v>7107</v>
      </c>
      <c r="J347" s="33" t="s">
        <v>18000</v>
      </c>
      <c r="K347" s="37" t="s">
        <v>7108</v>
      </c>
      <c r="L347" s="37" t="s">
        <v>19201</v>
      </c>
      <c r="M347" s="26" t="str">
        <f t="shared" si="34"/>
        <v>(${Variables:E1_4_1_9_kcat} * E1_4_1_9 * C00407 * C00003 * C00001 ) / (${Variables:E1_4_1_9_km} + (E1_4_1_9 * C00407 * C00003 * C00001 ))</v>
      </c>
      <c r="N347" s="5" t="str">
        <f t="shared" si="35"/>
        <v>r346: C00407 + C00003 + C00001 -&gt; C00671 + C00014 + C00004 + C00080 | (${Variables:E1_4_1_9_kcat} * E1_4_1_9 * C00407 * C00003 * C00001 ) / (${Variables:E1_4_1_9_km} + (E1_4_1_9 * C00407 * C00003 * C00001 ))</v>
      </c>
    </row>
    <row r="348" spans="1:14" ht="46.5">
      <c r="A348" s="26" t="s">
        <v>2319</v>
      </c>
      <c r="B348" s="26" t="s">
        <v>9423</v>
      </c>
      <c r="C348" s="26" t="s">
        <v>16443</v>
      </c>
      <c r="D348" s="26" t="s">
        <v>17697</v>
      </c>
      <c r="E348" s="26">
        <f t="shared" si="30"/>
        <v>347</v>
      </c>
      <c r="F348" s="26" t="str">
        <f t="shared" si="31"/>
        <v>E1_4_3_16</v>
      </c>
      <c r="G348" s="36" t="str">
        <f t="shared" si="32"/>
        <v>E1_4_3_16_kcat: 13.7</v>
      </c>
      <c r="H348" s="36" t="str">
        <f t="shared" si="33"/>
        <v>E1_4_3_16_km: 1</v>
      </c>
      <c r="I348" s="33" t="s">
        <v>7111</v>
      </c>
      <c r="J348" s="33" t="s">
        <v>18001</v>
      </c>
      <c r="K348" s="37" t="s">
        <v>7112</v>
      </c>
      <c r="L348" s="37" t="s">
        <v>19202</v>
      </c>
      <c r="M348" s="26" t="str">
        <f t="shared" si="34"/>
        <v>(${Variables:E1_4_3_16_kcat} * E1_4_3_16 * C00049 * C00001 * C00007 ) / (${Variables:E1_4_3_16_km} + (E1_4_3_16 * C00049 * C00001 * C00007 ))</v>
      </c>
      <c r="N348" s="5" t="str">
        <f t="shared" si="35"/>
        <v>r347: C00049 + C00001 + C00007 -&gt; C00036 + C00014 + C00027 | (${Variables:E1_4_3_16_kcat} * E1_4_3_16 * C00049 * C00001 * C00007 ) / (${Variables:E1_4_3_16_km} + (E1_4_3_16 * C00049 * C00001 * C00007 ))</v>
      </c>
    </row>
    <row r="349" spans="1:14" ht="46.5">
      <c r="A349" s="26" t="s">
        <v>2319</v>
      </c>
      <c r="B349" s="26" t="s">
        <v>9423</v>
      </c>
      <c r="C349" s="26" t="s">
        <v>16443</v>
      </c>
      <c r="D349" s="26"/>
      <c r="E349" s="26">
        <f t="shared" si="30"/>
        <v>348</v>
      </c>
      <c r="F349" s="26" t="str">
        <f t="shared" si="31"/>
        <v>E1_4_3_16</v>
      </c>
      <c r="G349" s="36" t="str">
        <f t="shared" si="32"/>
        <v>E1_4_3_16_kcat: 13.7</v>
      </c>
      <c r="H349" s="36" t="str">
        <f t="shared" si="33"/>
        <v>E1_4_3_16_km: 1</v>
      </c>
      <c r="I349" s="33" t="s">
        <v>7109</v>
      </c>
      <c r="J349" s="33" t="s">
        <v>18002</v>
      </c>
      <c r="K349" s="37" t="s">
        <v>7110</v>
      </c>
      <c r="L349" s="37" t="s">
        <v>19203</v>
      </c>
      <c r="M349" s="26" t="str">
        <f t="shared" si="34"/>
        <v>(${Variables:E1_4_3_16_kcat} * E1_4_3_16 * C00049 * C00007 ) / (${Variables:E1_4_3_16_km} + (E1_4_3_16 * C00049 * C00007 ))</v>
      </c>
      <c r="N349" s="5" t="str">
        <f t="shared" si="35"/>
        <v>r348: C00049 + C00007 -&gt; C05840 + C00027 | (${Variables:E1_4_3_16_kcat} * E1_4_3_16 * C00049 * C00007 ) / (${Variables:E1_4_3_16_km} + (E1_4_3_16 * C00049 * C00007 ))</v>
      </c>
    </row>
    <row r="350" spans="1:14" ht="46.5">
      <c r="A350" s="26" t="s">
        <v>987</v>
      </c>
      <c r="B350" s="26" t="s">
        <v>10278</v>
      </c>
      <c r="C350" s="26" t="s">
        <v>16444</v>
      </c>
      <c r="D350" s="26" t="s">
        <v>17697</v>
      </c>
      <c r="E350" s="26">
        <f t="shared" si="30"/>
        <v>349</v>
      </c>
      <c r="F350" s="26" t="str">
        <f t="shared" si="31"/>
        <v>E1_4_3_19</v>
      </c>
      <c r="G350" s="36" t="str">
        <f t="shared" si="32"/>
        <v>E1_4_3_19_kcat: 13.7</v>
      </c>
      <c r="H350" s="36" t="str">
        <f t="shared" si="33"/>
        <v>E1_4_3_19_km: 1</v>
      </c>
      <c r="I350" s="33" t="s">
        <v>7113</v>
      </c>
      <c r="J350" s="33" t="s">
        <v>18003</v>
      </c>
      <c r="K350" s="37" t="s">
        <v>7114</v>
      </c>
      <c r="L350" s="37" t="s">
        <v>19204</v>
      </c>
      <c r="M350" s="26" t="str">
        <f t="shared" si="34"/>
        <v>(${Variables:E1_4_3_19_kcat} * E1_4_3_19 * C00037 * C00001 * C00007 ) / (${Variables:E1_4_3_19_km} + (E1_4_3_19 * C00037 * C00001 * C00007 ))</v>
      </c>
      <c r="N350" s="5" t="str">
        <f t="shared" si="35"/>
        <v>r349: C00037 + C00001 + C00007 -&gt; C00048 + C00014 + C00027 | (${Variables:E1_4_3_19_kcat} * E1_4_3_19 * C00037 * C00001 * C00007 ) / (${Variables:E1_4_3_19_km} + (E1_4_3_19 * C00037 * C00001 * C00007 ))</v>
      </c>
    </row>
    <row r="351" spans="1:14" ht="46.5">
      <c r="A351" s="26" t="s">
        <v>987</v>
      </c>
      <c r="B351" s="26" t="s">
        <v>10278</v>
      </c>
      <c r="C351" s="26" t="s">
        <v>16444</v>
      </c>
      <c r="D351" s="26"/>
      <c r="E351" s="26">
        <f t="shared" si="30"/>
        <v>350</v>
      </c>
      <c r="F351" s="26" t="str">
        <f t="shared" si="31"/>
        <v>E1_4_3_19</v>
      </c>
      <c r="G351" s="36" t="str">
        <f t="shared" si="32"/>
        <v>E1_4_3_19_kcat: 13.7</v>
      </c>
      <c r="H351" s="36" t="str">
        <f t="shared" si="33"/>
        <v>E1_4_3_19_km: 1</v>
      </c>
      <c r="I351" s="33" t="s">
        <v>7119</v>
      </c>
      <c r="J351" s="33" t="s">
        <v>18004</v>
      </c>
      <c r="K351" s="37" t="s">
        <v>7120</v>
      </c>
      <c r="L351" s="37" t="s">
        <v>19205</v>
      </c>
      <c r="M351" s="26" t="str">
        <f t="shared" si="34"/>
        <v>(${Variables:E1_4_3_19_kcat} * E1_4_3_19 * C00133 * C00001 * C00007 ) / (${Variables:E1_4_3_19_km} + (E1_4_3_19 * C00133 * C00001 * C00007 ))</v>
      </c>
      <c r="N351" s="5" t="str">
        <f t="shared" si="35"/>
        <v>r350: C00133 + C00001 + C00007 -&gt; C00022 + C00014 + C00027 | (${Variables:E1_4_3_19_kcat} * E1_4_3_19 * C00133 * C00001 * C00007 ) / (${Variables:E1_4_3_19_km} + (E1_4_3_19 * C00133 * C00001 * C00007 ))</v>
      </c>
    </row>
    <row r="352" spans="1:14" ht="46.5">
      <c r="A352" s="26" t="s">
        <v>987</v>
      </c>
      <c r="B352" s="26" t="s">
        <v>10278</v>
      </c>
      <c r="C352" s="26" t="s">
        <v>16444</v>
      </c>
      <c r="D352" s="26"/>
      <c r="E352" s="26">
        <f t="shared" si="30"/>
        <v>351</v>
      </c>
      <c r="F352" s="26" t="str">
        <f t="shared" si="31"/>
        <v>E1_4_3_19</v>
      </c>
      <c r="G352" s="36" t="str">
        <f t="shared" si="32"/>
        <v>E1_4_3_19_kcat: 13.7</v>
      </c>
      <c r="H352" s="36" t="str">
        <f t="shared" si="33"/>
        <v>E1_4_3_19_km: 1</v>
      </c>
      <c r="I352" s="33" t="s">
        <v>7121</v>
      </c>
      <c r="J352" s="33" t="s">
        <v>18005</v>
      </c>
      <c r="K352" s="37" t="s">
        <v>7122</v>
      </c>
      <c r="L352" s="37" t="s">
        <v>19206</v>
      </c>
      <c r="M352" s="26" t="str">
        <f t="shared" si="34"/>
        <v>(${Variables:E1_4_3_19_kcat} * E1_4_3_19 * C00213 * C00001 * C00007 ) / (${Variables:E1_4_3_19_km} + (E1_4_3_19 * C00213 * C00001 * C00007 ))</v>
      </c>
      <c r="N352" s="5" t="str">
        <f t="shared" si="35"/>
        <v>r351: C00213 + C00001 + C00007 -&gt; C00048 + C00218 + C00027 | (${Variables:E1_4_3_19_kcat} * E1_4_3_19 * C00213 * C00001 * C00007 ) / (${Variables:E1_4_3_19_km} + (E1_4_3_19 * C00213 * C00001 * C00007 ))</v>
      </c>
    </row>
    <row r="353" spans="1:14" ht="46.5">
      <c r="A353" s="26" t="s">
        <v>987</v>
      </c>
      <c r="B353" s="26" t="s">
        <v>10278</v>
      </c>
      <c r="C353" s="26" t="s">
        <v>16444</v>
      </c>
      <c r="D353" s="26"/>
      <c r="E353" s="26">
        <f t="shared" si="30"/>
        <v>352</v>
      </c>
      <c r="F353" s="26" t="str">
        <f t="shared" si="31"/>
        <v>E1_4_3_19</v>
      </c>
      <c r="G353" s="36" t="str">
        <f t="shared" si="32"/>
        <v>E1_4_3_19_kcat: 13.7</v>
      </c>
      <c r="H353" s="36" t="str">
        <f t="shared" si="33"/>
        <v>E1_4_3_19_km: 1</v>
      </c>
      <c r="I353" s="33" t="s">
        <v>7123</v>
      </c>
      <c r="J353" s="33" t="s">
        <v>18006</v>
      </c>
      <c r="K353" s="37" t="s">
        <v>7124</v>
      </c>
      <c r="L353" s="37" t="s">
        <v>19207</v>
      </c>
      <c r="M353" s="26" t="str">
        <f t="shared" si="34"/>
        <v>(${Variables:E1_4_3_19_kcat} * E1_4_3_19 * C11735 * C00001 * C00007 ) / (${Variables:E1_4_3_19_km} + (E1_4_3_19 * C11735 * C00001 * C00007 ))</v>
      </c>
      <c r="N353" s="5" t="str">
        <f t="shared" si="35"/>
        <v>r352: C11735 + C00001 + C00007 -&gt; C00048 + C00797 + C00027 | (${Variables:E1_4_3_19_kcat} * E1_4_3_19 * C11735 * C00001 * C00007 ) / (${Variables:E1_4_3_19_km} + (E1_4_3_19 * C11735 * C00001 * C00007 ))</v>
      </c>
    </row>
    <row r="354" spans="1:14" ht="46.5">
      <c r="A354" s="26" t="s">
        <v>987</v>
      </c>
      <c r="B354" s="26" t="s">
        <v>10278</v>
      </c>
      <c r="C354" s="26" t="s">
        <v>16444</v>
      </c>
      <c r="D354" s="26"/>
      <c r="E354" s="26">
        <f t="shared" si="30"/>
        <v>353</v>
      </c>
      <c r="F354" s="26" t="str">
        <f t="shared" si="31"/>
        <v>E1_4_3_19</v>
      </c>
      <c r="G354" s="36" t="str">
        <f t="shared" si="32"/>
        <v>E1_4_3_19_kcat: 13.7</v>
      </c>
      <c r="H354" s="36" t="str">
        <f t="shared" si="33"/>
        <v>E1_4_3_19_km: 1</v>
      </c>
      <c r="I354" s="33" t="s">
        <v>7115</v>
      </c>
      <c r="J354" s="33" t="s">
        <v>18007</v>
      </c>
      <c r="K354" s="37" t="s">
        <v>7116</v>
      </c>
      <c r="L354" s="37" t="s">
        <v>19208</v>
      </c>
      <c r="M354" s="26" t="str">
        <f t="shared" si="34"/>
        <v>(${Variables:E1_4_3_19_kcat} * E1_4_3_19 * C00037 * C00007 ) / (${Variables:E1_4_3_19_km} + (E1_4_3_19 * C00037 * C00007 ))</v>
      </c>
      <c r="N354" s="5" t="str">
        <f t="shared" si="35"/>
        <v>r353: C00037 + C00007 -&gt; C15809 + C00027 | (${Variables:E1_4_3_19_kcat} * E1_4_3_19 * C00037 * C00007 ) / (${Variables:E1_4_3_19_km} + (E1_4_3_19 * C00037 * C00007 ))</v>
      </c>
    </row>
    <row r="355" spans="1:14" ht="46.5">
      <c r="A355" s="26" t="s">
        <v>987</v>
      </c>
      <c r="B355" s="26" t="s">
        <v>10278</v>
      </c>
      <c r="C355" s="26" t="s">
        <v>16444</v>
      </c>
      <c r="D355" s="26"/>
      <c r="E355" s="26">
        <f t="shared" si="30"/>
        <v>354</v>
      </c>
      <c r="F355" s="26" t="str">
        <f t="shared" si="31"/>
        <v>E1_4_3_19</v>
      </c>
      <c r="G355" s="36" t="str">
        <f t="shared" si="32"/>
        <v>E1_4_3_19_kcat: 13.7</v>
      </c>
      <c r="H355" s="36" t="str">
        <f t="shared" si="33"/>
        <v>E1_4_3_19_km: 1</v>
      </c>
      <c r="I355" s="33" t="s">
        <v>7117</v>
      </c>
      <c r="J355" s="33" t="s">
        <v>18008</v>
      </c>
      <c r="K355" s="37" t="s">
        <v>7118</v>
      </c>
      <c r="L355" s="37" t="s">
        <v>19209</v>
      </c>
      <c r="M355" s="26" t="str">
        <f t="shared" si="34"/>
        <v>(${Variables:E1_4_3_19_kcat} * E1_4_3_19 * C15809 * C00001 ) / (${Variables:E1_4_3_19_km} + (E1_4_3_19 * C15809 * C00001 ))</v>
      </c>
      <c r="N355" s="5" t="str">
        <f t="shared" si="35"/>
        <v>r354: C15809 + C00001 -&gt; C00048 + C00014 | (${Variables:E1_4_3_19_kcat} * E1_4_3_19 * C15809 * C00001 ) / (${Variables:E1_4_3_19_km} + (E1_4_3_19 * C15809 * C00001 ))</v>
      </c>
    </row>
    <row r="356" spans="1:14" ht="46.5">
      <c r="A356" s="26" t="s">
        <v>2098</v>
      </c>
      <c r="B356" s="26" t="s">
        <v>9333</v>
      </c>
      <c r="C356" s="26" t="s">
        <v>16445</v>
      </c>
      <c r="D356" s="26"/>
      <c r="E356" s="26">
        <f t="shared" si="30"/>
        <v>355</v>
      </c>
      <c r="F356" s="26" t="str">
        <f t="shared" si="31"/>
        <v>E1_4_4_2</v>
      </c>
      <c r="G356" s="36" t="str">
        <f t="shared" si="32"/>
        <v>E1_4_4_2_kcat: 13.7</v>
      </c>
      <c r="H356" s="36" t="str">
        <f t="shared" si="33"/>
        <v>E1_4_4_2_km: 1</v>
      </c>
      <c r="I356" s="33" t="s">
        <v>7125</v>
      </c>
      <c r="J356" s="33" t="s">
        <v>18009</v>
      </c>
      <c r="K356" s="37" t="s">
        <v>7126</v>
      </c>
      <c r="L356" s="37" t="s">
        <v>19210</v>
      </c>
      <c r="M356" s="26" t="str">
        <f t="shared" si="34"/>
        <v>(${Variables:E1_4_4_2_kcat} * E1_4_4_2 * C00037 * C02051 ) / (${Variables:E1_4_4_2_km} + (E1_4_4_2 * C00037 * C02051 ))</v>
      </c>
      <c r="N356" s="5" t="str">
        <f t="shared" si="35"/>
        <v>r355: C00037 + C02051 -&gt; C01242 + C00011 | (${Variables:E1_4_4_2_kcat} * E1_4_4_2 * C00037 * C02051 ) / (${Variables:E1_4_4_2_km} + (E1_4_4_2 * C00037 * C02051 ))</v>
      </c>
    </row>
    <row r="357" spans="1:14" ht="46.5">
      <c r="A357" s="26" t="s">
        <v>1071</v>
      </c>
      <c r="B357" s="26" t="s">
        <v>10312</v>
      </c>
      <c r="C357" s="26" t="s">
        <v>16446</v>
      </c>
      <c r="D357" s="26"/>
      <c r="E357" s="26">
        <f t="shared" si="30"/>
        <v>356</v>
      </c>
      <c r="F357" s="26" t="str">
        <f t="shared" si="31"/>
        <v>E1_5_1_2</v>
      </c>
      <c r="G357" s="36" t="str">
        <f t="shared" si="32"/>
        <v>E1_5_1_2_kcat: 13.7</v>
      </c>
      <c r="H357" s="36" t="str">
        <f t="shared" si="33"/>
        <v>E1_5_1_2_km: 1</v>
      </c>
      <c r="I357" s="33" t="s">
        <v>7127</v>
      </c>
      <c r="J357" s="33" t="s">
        <v>18010</v>
      </c>
      <c r="K357" s="37" t="s">
        <v>7128</v>
      </c>
      <c r="L357" s="37" t="s">
        <v>19211</v>
      </c>
      <c r="M357" s="26" t="str">
        <f t="shared" si="34"/>
        <v>(${Variables:E1_5_1_2_kcat} * E1_5_1_2 * C00148 * C00003 ) / (${Variables:E1_5_1_2_km} + (E1_5_1_2 * C00148 * C00003 ))</v>
      </c>
      <c r="N357" s="5" t="str">
        <f t="shared" si="35"/>
        <v>r356: C00148 + C00003 -&gt; C03912 + C00004 + C00080 | (${Variables:E1_5_1_2_kcat} * E1_5_1_2 * C00148 * C00003 ) / (${Variables:E1_5_1_2_km} + (E1_5_1_2 * C00148 * C00003 ))</v>
      </c>
    </row>
    <row r="358" spans="1:14" ht="46.5">
      <c r="A358" s="26" t="s">
        <v>1071</v>
      </c>
      <c r="B358" s="26" t="s">
        <v>10312</v>
      </c>
      <c r="C358" s="26" t="s">
        <v>16446</v>
      </c>
      <c r="D358" s="26"/>
      <c r="E358" s="26">
        <f t="shared" si="30"/>
        <v>357</v>
      </c>
      <c r="F358" s="26" t="str">
        <f t="shared" si="31"/>
        <v>E1_5_1_2</v>
      </c>
      <c r="G358" s="36" t="str">
        <f t="shared" si="32"/>
        <v>E1_5_1_2_kcat: 13.7</v>
      </c>
      <c r="H358" s="36" t="str">
        <f t="shared" si="33"/>
        <v>E1_5_1_2_km: 1</v>
      </c>
      <c r="I358" s="33" t="s">
        <v>7129</v>
      </c>
      <c r="J358" s="33" t="s">
        <v>18011</v>
      </c>
      <c r="K358" s="37" t="s">
        <v>7130</v>
      </c>
      <c r="L358" s="37" t="s">
        <v>19212</v>
      </c>
      <c r="M358" s="26" t="str">
        <f t="shared" si="34"/>
        <v>(${Variables:E1_5_1_2_kcat} * E1_5_1_2 * C00148 * C00006 ) / (${Variables:E1_5_1_2_km} + (E1_5_1_2 * C00148 * C00006 ))</v>
      </c>
      <c r="N358" s="5" t="str">
        <f t="shared" si="35"/>
        <v>r357: C00148 + C00006 -&gt; C03912 + C00005 + C00080 | (${Variables:E1_5_1_2_kcat} * E1_5_1_2 * C00148 * C00006 ) / (${Variables:E1_5_1_2_km} + (E1_5_1_2 * C00148 * C00006 ))</v>
      </c>
    </row>
    <row r="359" spans="1:14" ht="46.5">
      <c r="A359" s="26" t="s">
        <v>1071</v>
      </c>
      <c r="B359" s="26" t="s">
        <v>10312</v>
      </c>
      <c r="C359" s="26" t="s">
        <v>16446</v>
      </c>
      <c r="D359" s="26"/>
      <c r="E359" s="26">
        <f t="shared" si="30"/>
        <v>358</v>
      </c>
      <c r="F359" s="26" t="str">
        <f t="shared" si="31"/>
        <v>E1_5_1_2</v>
      </c>
      <c r="G359" s="36" t="str">
        <f t="shared" si="32"/>
        <v>E1_5_1_2_kcat: 13.7</v>
      </c>
      <c r="H359" s="36" t="str">
        <f t="shared" si="33"/>
        <v>E1_5_1_2_km: 1</v>
      </c>
      <c r="I359" s="33" t="s">
        <v>7131</v>
      </c>
      <c r="J359" s="33" t="s">
        <v>18012</v>
      </c>
      <c r="K359" s="37" t="s">
        <v>7132</v>
      </c>
      <c r="L359" s="37" t="s">
        <v>19213</v>
      </c>
      <c r="M359" s="26" t="str">
        <f t="shared" si="34"/>
        <v>(${Variables:E1_5_1_2_kcat} * E1_5_1_2 * C01157 * C00003 ) / (${Variables:E1_5_1_2_km} + (E1_5_1_2 * C01157 * C00003 ))</v>
      </c>
      <c r="N359" s="5" t="str">
        <f t="shared" si="35"/>
        <v>r358: C01157 + C00003 -&gt; C04281 + C00004 + C00080 | (${Variables:E1_5_1_2_kcat} * E1_5_1_2 * C01157 * C00003 ) / (${Variables:E1_5_1_2_km} + (E1_5_1_2 * C01157 * C00003 ))</v>
      </c>
    </row>
    <row r="360" spans="1:14" ht="46.5">
      <c r="A360" s="26" t="s">
        <v>1071</v>
      </c>
      <c r="B360" s="26" t="s">
        <v>10312</v>
      </c>
      <c r="C360" s="26" t="s">
        <v>16446</v>
      </c>
      <c r="D360" s="26"/>
      <c r="E360" s="26">
        <f t="shared" si="30"/>
        <v>359</v>
      </c>
      <c r="F360" s="26" t="str">
        <f t="shared" si="31"/>
        <v>E1_5_1_2</v>
      </c>
      <c r="G360" s="36" t="str">
        <f t="shared" si="32"/>
        <v>E1_5_1_2_kcat: 13.7</v>
      </c>
      <c r="H360" s="36" t="str">
        <f t="shared" si="33"/>
        <v>E1_5_1_2_km: 1</v>
      </c>
      <c r="I360" s="33" t="s">
        <v>7133</v>
      </c>
      <c r="J360" s="33" t="s">
        <v>18013</v>
      </c>
      <c r="K360" s="37" t="s">
        <v>7134</v>
      </c>
      <c r="L360" s="37" t="s">
        <v>19214</v>
      </c>
      <c r="M360" s="26" t="str">
        <f t="shared" si="34"/>
        <v>(${Variables:E1_5_1_2_kcat} * E1_5_1_2 * C01157 * C00006 ) / (${Variables:E1_5_1_2_km} + (E1_5_1_2 * C01157 * C00006 ))</v>
      </c>
      <c r="N360" s="5" t="str">
        <f t="shared" si="35"/>
        <v>r359: C01157 + C00006 -&gt; C04281 + C00005 + C00080 | (${Variables:E1_5_1_2_kcat} * E1_5_1_2 * C01157 * C00006 ) / (${Variables:E1_5_1_2_km} + (E1_5_1_2 * C01157 * C00006 ))</v>
      </c>
    </row>
    <row r="361" spans="1:14" ht="46.5">
      <c r="A361" s="26" t="s">
        <v>926</v>
      </c>
      <c r="B361" s="26" t="s">
        <v>10255</v>
      </c>
      <c r="C361" s="26" t="s">
        <v>16447</v>
      </c>
      <c r="D361" s="26"/>
      <c r="E361" s="26">
        <f t="shared" si="30"/>
        <v>360</v>
      </c>
      <c r="F361" s="26" t="str">
        <f t="shared" si="31"/>
        <v>E1_5_1_20</v>
      </c>
      <c r="G361" s="36" t="str">
        <f t="shared" si="32"/>
        <v>E1_5_1_20_kcat: 13.7</v>
      </c>
      <c r="H361" s="36" t="str">
        <f t="shared" si="33"/>
        <v>E1_5_1_20_km: 1</v>
      </c>
      <c r="I361" s="33" t="s">
        <v>7135</v>
      </c>
      <c r="J361" s="33" t="s">
        <v>18014</v>
      </c>
      <c r="K361" s="37" t="s">
        <v>7136</v>
      </c>
      <c r="L361" s="37" t="s">
        <v>19215</v>
      </c>
      <c r="M361" s="26" t="str">
        <f t="shared" si="34"/>
        <v>(${Variables:E1_5_1_20_kcat} * E1_5_1_20 * C00440 * C00006 ) / (${Variables:E1_5_1_20_km} + (E1_5_1_20 * C00440 * C00006 ))</v>
      </c>
      <c r="N361" s="5" t="str">
        <f t="shared" si="35"/>
        <v>r360: C00440 + C00006 -&gt; C00143 + C00005 + C00080 | (${Variables:E1_5_1_20_kcat} * E1_5_1_20 * C00440 * C00006 ) / (${Variables:E1_5_1_20_km} + (E1_5_1_20 * C00440 * C00006 ))</v>
      </c>
    </row>
    <row r="362" spans="1:14" ht="46.5">
      <c r="A362" s="26" t="s">
        <v>926</v>
      </c>
      <c r="B362" s="26" t="s">
        <v>10255</v>
      </c>
      <c r="C362" s="26" t="s">
        <v>16447</v>
      </c>
      <c r="D362" s="26"/>
      <c r="E362" s="26">
        <f t="shared" si="30"/>
        <v>361</v>
      </c>
      <c r="F362" s="26" t="str">
        <f t="shared" si="31"/>
        <v>E1_5_1_20</v>
      </c>
      <c r="G362" s="36" t="str">
        <f t="shared" si="32"/>
        <v>E1_5_1_20_kcat: 13.7</v>
      </c>
      <c r="H362" s="36" t="str">
        <f t="shared" si="33"/>
        <v>E1_5_1_20_km: 1</v>
      </c>
      <c r="I362" s="33" t="s">
        <v>7137</v>
      </c>
      <c r="J362" s="33" t="s">
        <v>18015</v>
      </c>
      <c r="K362" s="37" t="s">
        <v>7138</v>
      </c>
      <c r="L362" s="37" t="s">
        <v>19216</v>
      </c>
      <c r="M362" s="26" t="str">
        <f t="shared" si="34"/>
        <v>(${Variables:E1_5_1_20_kcat} * E1_5_1_20 * C00440 * C00003 ) / (${Variables:E1_5_1_20_km} + (E1_5_1_20 * C00440 * C00003 ))</v>
      </c>
      <c r="N362" s="5" t="str">
        <f t="shared" si="35"/>
        <v>r361: C00440 + C00003 -&gt; C00143 + C00004 + C00080 | (${Variables:E1_5_1_20_kcat} * E1_5_1_20 * C00440 * C00003 ) / (${Variables:E1_5_1_20_km} + (E1_5_1_20 * C00440 * C00003 ))</v>
      </c>
    </row>
    <row r="363" spans="1:14" ht="46.5">
      <c r="A363" s="26" t="s">
        <v>1766</v>
      </c>
      <c r="B363" s="26" t="s">
        <v>10586</v>
      </c>
      <c r="C363" s="26" t="s">
        <v>16448</v>
      </c>
      <c r="D363" s="26"/>
      <c r="E363" s="26">
        <f t="shared" si="30"/>
        <v>362</v>
      </c>
      <c r="F363" s="26" t="str">
        <f t="shared" si="31"/>
        <v>E1_5_1_3</v>
      </c>
      <c r="G363" s="36" t="str">
        <f t="shared" si="32"/>
        <v>E1_5_1_3_kcat: 13.7</v>
      </c>
      <c r="H363" s="36" t="str">
        <f t="shared" si="33"/>
        <v>E1_5_1_3_km: 1</v>
      </c>
      <c r="I363" s="33" t="s">
        <v>7141</v>
      </c>
      <c r="J363" s="33" t="s">
        <v>18016</v>
      </c>
      <c r="K363" s="37" t="s">
        <v>7142</v>
      </c>
      <c r="L363" s="37" t="s">
        <v>19217</v>
      </c>
      <c r="M363" s="26" t="str">
        <f t="shared" si="34"/>
        <v>(${Variables:E1_5_1_3_kcat} * E1_5_1_3 * C00101 * C00003 ) / (${Variables:E1_5_1_3_km} + (E1_5_1_3 * C00101 * C00003 ))</v>
      </c>
      <c r="N363" s="5" t="str">
        <f t="shared" si="35"/>
        <v>r362: C00101 + C00003 -&gt; C00415 + C00004 + C00080 | (${Variables:E1_5_1_3_kcat} * E1_5_1_3 * C00101 * C00003 ) / (${Variables:E1_5_1_3_km} + (E1_5_1_3 * C00101 * C00003 ))</v>
      </c>
    </row>
    <row r="364" spans="1:14" ht="46.5">
      <c r="A364" s="26" t="s">
        <v>1766</v>
      </c>
      <c r="B364" s="26" t="s">
        <v>10586</v>
      </c>
      <c r="C364" s="26" t="s">
        <v>16448</v>
      </c>
      <c r="D364" s="26"/>
      <c r="E364" s="26">
        <f t="shared" si="30"/>
        <v>363</v>
      </c>
      <c r="F364" s="26" t="str">
        <f t="shared" si="31"/>
        <v>E1_5_1_3</v>
      </c>
      <c r="G364" s="36" t="str">
        <f t="shared" si="32"/>
        <v>E1_5_1_3_kcat: 13.7</v>
      </c>
      <c r="H364" s="36" t="str">
        <f t="shared" si="33"/>
        <v>E1_5_1_3_km: 1</v>
      </c>
      <c r="I364" s="33" t="s">
        <v>7141</v>
      </c>
      <c r="J364" s="33" t="s">
        <v>18016</v>
      </c>
      <c r="K364" s="37" t="s">
        <v>7144</v>
      </c>
      <c r="L364" s="37" t="s">
        <v>19218</v>
      </c>
      <c r="M364" s="26" t="str">
        <f t="shared" si="34"/>
        <v>(${Variables:E1_5_1_3_kcat} * E1_5_1_3 * C00101 * C00003 ) / (${Variables:E1_5_1_3_km} + (E1_5_1_3 * C00101 * C00003 ))</v>
      </c>
      <c r="N364" s="5" t="str">
        <f t="shared" si="35"/>
        <v>r363: C00101 + C00003 -&gt; C00504 + C00004 + C00080 | (${Variables:E1_5_1_3_kcat} * E1_5_1_3 * C00101 * C00003 ) / (${Variables:E1_5_1_3_km} + (E1_5_1_3 * C00101 * C00003 ))</v>
      </c>
    </row>
    <row r="365" spans="1:14" ht="46.5">
      <c r="A365" s="26" t="s">
        <v>1766</v>
      </c>
      <c r="B365" s="26" t="s">
        <v>10586</v>
      </c>
      <c r="C365" s="26" t="s">
        <v>16448</v>
      </c>
      <c r="D365" s="26"/>
      <c r="E365" s="26">
        <f t="shared" si="30"/>
        <v>364</v>
      </c>
      <c r="F365" s="26" t="str">
        <f t="shared" si="31"/>
        <v>E1_5_1_3</v>
      </c>
      <c r="G365" s="36" t="str">
        <f t="shared" si="32"/>
        <v>E1_5_1_3_kcat: 13.7</v>
      </c>
      <c r="H365" s="36" t="str">
        <f t="shared" si="33"/>
        <v>E1_5_1_3_km: 1</v>
      </c>
      <c r="I365" s="33" t="s">
        <v>7139</v>
      </c>
      <c r="J365" s="33" t="s">
        <v>18017</v>
      </c>
      <c r="K365" s="37" t="s">
        <v>7140</v>
      </c>
      <c r="L365" s="37" t="s">
        <v>19219</v>
      </c>
      <c r="M365" s="26" t="str">
        <f t="shared" si="34"/>
        <v>(${Variables:E1_5_1_3_kcat} * E1_5_1_3 * C00101 * C00006 ) / (${Variables:E1_5_1_3_km} + (E1_5_1_3 * C00101 * C00006 ))</v>
      </c>
      <c r="N365" s="5" t="str">
        <f t="shared" si="35"/>
        <v>r364: C00101 + C00006 -&gt; C00415 + C00005 + C00080 | (${Variables:E1_5_1_3_kcat} * E1_5_1_3 * C00101 * C00006 ) / (${Variables:E1_5_1_3_km} + (E1_5_1_3 * C00101 * C00006 ))</v>
      </c>
    </row>
    <row r="366" spans="1:14" ht="46.5">
      <c r="A366" s="26" t="s">
        <v>1766</v>
      </c>
      <c r="B366" s="26" t="s">
        <v>10586</v>
      </c>
      <c r="C366" s="26" t="s">
        <v>16448</v>
      </c>
      <c r="D366" s="26"/>
      <c r="E366" s="26">
        <f t="shared" si="30"/>
        <v>365</v>
      </c>
      <c r="F366" s="26" t="str">
        <f t="shared" si="31"/>
        <v>E1_5_1_3</v>
      </c>
      <c r="G366" s="36" t="str">
        <f t="shared" si="32"/>
        <v>E1_5_1_3_kcat: 13.7</v>
      </c>
      <c r="H366" s="36" t="str">
        <f t="shared" si="33"/>
        <v>E1_5_1_3_km: 1</v>
      </c>
      <c r="I366" s="33" t="s">
        <v>7139</v>
      </c>
      <c r="J366" s="33" t="s">
        <v>18017</v>
      </c>
      <c r="K366" s="37" t="s">
        <v>7146</v>
      </c>
      <c r="L366" s="37" t="s">
        <v>19220</v>
      </c>
      <c r="M366" s="26" t="str">
        <f t="shared" si="34"/>
        <v>(${Variables:E1_5_1_3_kcat} * E1_5_1_3 * C00101 * C00006 ) / (${Variables:E1_5_1_3_km} + (E1_5_1_3 * C00101 * C00006 ))</v>
      </c>
      <c r="N366" s="5" t="str">
        <f t="shared" si="35"/>
        <v>r365: C00101 + C00006 -&gt; C00504 + C00005 + C00080 | (${Variables:E1_5_1_3_kcat} * E1_5_1_3 * C00101 * C00006 ) / (${Variables:E1_5_1_3_km} + (E1_5_1_3 * C00101 * C00006 ))</v>
      </c>
    </row>
    <row r="367" spans="1:14" ht="46.5">
      <c r="A367" s="26" t="s">
        <v>1766</v>
      </c>
      <c r="B367" s="26" t="s">
        <v>10586</v>
      </c>
      <c r="C367" s="26" t="s">
        <v>16448</v>
      </c>
      <c r="D367" s="26"/>
      <c r="E367" s="26">
        <f t="shared" si="30"/>
        <v>366</v>
      </c>
      <c r="F367" s="26" t="str">
        <f t="shared" si="31"/>
        <v>E1_5_1_3</v>
      </c>
      <c r="G367" s="36" t="str">
        <f t="shared" si="32"/>
        <v>E1_5_1_3_kcat: 13.7</v>
      </c>
      <c r="H367" s="36" t="str">
        <f t="shared" si="33"/>
        <v>E1_5_1_3_km: 1</v>
      </c>
      <c r="I367" s="33" t="s">
        <v>7143</v>
      </c>
      <c r="J367" s="33" t="s">
        <v>18018</v>
      </c>
      <c r="K367" s="37" t="s">
        <v>7144</v>
      </c>
      <c r="L367" s="37" t="s">
        <v>19218</v>
      </c>
      <c r="M367" s="26" t="str">
        <f t="shared" si="34"/>
        <v>(${Variables:E1_5_1_3_kcat} * E1_5_1_3 * C00415 * C00003 ) / (${Variables:E1_5_1_3_km} + (E1_5_1_3 * C00415 * C00003 ))</v>
      </c>
      <c r="N367" s="5" t="str">
        <f t="shared" si="35"/>
        <v>r366: C00415 + C00003 -&gt; C00504 + C00004 + C00080 | (${Variables:E1_5_1_3_kcat} * E1_5_1_3 * C00415 * C00003 ) / (${Variables:E1_5_1_3_km} + (E1_5_1_3 * C00415 * C00003 ))</v>
      </c>
    </row>
    <row r="368" spans="1:14" ht="46.5">
      <c r="A368" s="26" t="s">
        <v>1766</v>
      </c>
      <c r="B368" s="26" t="s">
        <v>10586</v>
      </c>
      <c r="C368" s="26" t="s">
        <v>16448</v>
      </c>
      <c r="D368" s="26"/>
      <c r="E368" s="26">
        <f t="shared" si="30"/>
        <v>367</v>
      </c>
      <c r="F368" s="26" t="str">
        <f t="shared" si="31"/>
        <v>E1_5_1_3</v>
      </c>
      <c r="G368" s="36" t="str">
        <f t="shared" si="32"/>
        <v>E1_5_1_3_kcat: 13.7</v>
      </c>
      <c r="H368" s="36" t="str">
        <f t="shared" si="33"/>
        <v>E1_5_1_3_km: 1</v>
      </c>
      <c r="I368" s="33" t="s">
        <v>7145</v>
      </c>
      <c r="J368" s="33" t="s">
        <v>18019</v>
      </c>
      <c r="K368" s="37" t="s">
        <v>7146</v>
      </c>
      <c r="L368" s="37" t="s">
        <v>19220</v>
      </c>
      <c r="M368" s="26" t="str">
        <f t="shared" si="34"/>
        <v>(${Variables:E1_5_1_3_kcat} * E1_5_1_3 * C00415 * C00006 ) / (${Variables:E1_5_1_3_km} + (E1_5_1_3 * C00415 * C00006 ))</v>
      </c>
      <c r="N368" s="5" t="str">
        <f t="shared" si="35"/>
        <v>r367: C00415 + C00006 -&gt; C00504 + C00005 + C00080 | (${Variables:E1_5_1_3_kcat} * E1_5_1_3 * C00415 * C00006 ) / (${Variables:E1_5_1_3_km} + (E1_5_1_3 * C00415 * C00006 ))</v>
      </c>
    </row>
    <row r="369" spans="1:14" ht="46.5">
      <c r="A369" s="26" t="s">
        <v>1766</v>
      </c>
      <c r="B369" s="26" t="s">
        <v>10586</v>
      </c>
      <c r="C369" s="26" t="s">
        <v>16448</v>
      </c>
      <c r="D369" s="26"/>
      <c r="E369" s="26">
        <f t="shared" si="30"/>
        <v>368</v>
      </c>
      <c r="F369" s="26" t="str">
        <f t="shared" si="31"/>
        <v>E1_5_1_3</v>
      </c>
      <c r="G369" s="36" t="str">
        <f t="shared" si="32"/>
        <v>E1_5_1_3_kcat: 13.7</v>
      </c>
      <c r="H369" s="36" t="str">
        <f t="shared" si="33"/>
        <v>E1_5_1_3_km: 1</v>
      </c>
      <c r="I369" s="33" t="s">
        <v>7147</v>
      </c>
      <c r="J369" s="33" t="s">
        <v>18020</v>
      </c>
      <c r="K369" s="37" t="s">
        <v>7148</v>
      </c>
      <c r="L369" s="37" t="s">
        <v>19221</v>
      </c>
      <c r="M369" s="26" t="str">
        <f t="shared" si="34"/>
        <v>(${Variables:E1_5_1_3_kcat} * E1_5_1_3 * C00272 * C00006 ) / (${Variables:E1_5_1_3_km} + (E1_5_1_3 * C00272 * C00006 ))</v>
      </c>
      <c r="N369" s="5" t="str">
        <f t="shared" si="35"/>
        <v>r368: C00272 + C00006 -&gt; C02953 + C00005 + C00080 | (${Variables:E1_5_1_3_kcat} * E1_5_1_3 * C00272 * C00006 ) / (${Variables:E1_5_1_3_km} + (E1_5_1_3 * C00272 * C00006 ))</v>
      </c>
    </row>
    <row r="370" spans="1:14" ht="46.5">
      <c r="A370" s="26" t="s">
        <v>3294</v>
      </c>
      <c r="B370" s="26" t="s">
        <v>9818</v>
      </c>
      <c r="C370" s="26" t="s">
        <v>16449</v>
      </c>
      <c r="D370" s="26"/>
      <c r="E370" s="26">
        <f t="shared" si="30"/>
        <v>369</v>
      </c>
      <c r="F370" s="26" t="str">
        <f t="shared" si="31"/>
        <v>E1_5_1_38</v>
      </c>
      <c r="G370" s="36" t="str">
        <f t="shared" si="32"/>
        <v>E1_5_1_38_kcat: 13.7</v>
      </c>
      <c r="H370" s="36" t="str">
        <f t="shared" si="33"/>
        <v>E1_5_1_38_km: 1</v>
      </c>
      <c r="I370" s="33" t="s">
        <v>7149</v>
      </c>
      <c r="J370" s="33" t="s">
        <v>18021</v>
      </c>
      <c r="K370" s="37" t="s">
        <v>7150</v>
      </c>
      <c r="L370" s="37" t="s">
        <v>19222</v>
      </c>
      <c r="M370" s="26" t="str">
        <f t="shared" si="34"/>
        <v>(${Variables:E1_5_1_38_kcat} * E1_5_1_38 * C01847 * C00006 ) / (${Variables:E1_5_1_38_km} + (E1_5_1_38 * C01847 * C00006 ))</v>
      </c>
      <c r="N370" s="5" t="str">
        <f t="shared" si="35"/>
        <v>r369: C01847 + C00006 -&gt; C00061 + C00005 + C00080 | (${Variables:E1_5_1_38_kcat} * E1_5_1_38 * C01847 * C00006 ) / (${Variables:E1_5_1_38_km} + (E1_5_1_38 * C01847 * C00006 ))</v>
      </c>
    </row>
    <row r="371" spans="1:14" ht="46.5">
      <c r="A371" s="26" t="s">
        <v>366</v>
      </c>
      <c r="B371" s="26" t="s">
        <v>10036</v>
      </c>
      <c r="C371" s="26" t="s">
        <v>16450</v>
      </c>
      <c r="D371" s="26"/>
      <c r="E371" s="26">
        <f t="shared" si="30"/>
        <v>370</v>
      </c>
      <c r="F371" s="26" t="str">
        <f t="shared" si="31"/>
        <v>E1_5_1_39</v>
      </c>
      <c r="G371" s="36" t="str">
        <f t="shared" si="32"/>
        <v>E1_5_1_39_kcat: 13.7</v>
      </c>
      <c r="H371" s="36" t="str">
        <f t="shared" si="33"/>
        <v>E1_5_1_39_km: 1</v>
      </c>
      <c r="I371" s="33" t="s">
        <v>7151</v>
      </c>
      <c r="J371" s="33" t="s">
        <v>18022</v>
      </c>
      <c r="K371" s="37" t="s">
        <v>7152</v>
      </c>
      <c r="L371" s="37" t="s">
        <v>19223</v>
      </c>
      <c r="M371" s="26" t="str">
        <f t="shared" si="34"/>
        <v>(${Variables:E1_5_1_39_kcat} * E1_5_1_39 * C01847 * C00003 ) / (${Variables:E1_5_1_39_km} + (E1_5_1_39 * C01847 * C00003 ))</v>
      </c>
      <c r="N371" s="5" t="str">
        <f t="shared" si="35"/>
        <v>r370: C01847 + C00003 -&gt; C00061 + C00004 + C00080 | (${Variables:E1_5_1_39_kcat} * E1_5_1_39 * C01847 * C00003 ) / (${Variables:E1_5_1_39_km} + (E1_5_1_39 * C01847 * C00003 ))</v>
      </c>
    </row>
    <row r="372" spans="1:14" ht="46.5">
      <c r="A372" s="26" t="s">
        <v>366</v>
      </c>
      <c r="B372" s="26" t="s">
        <v>10036</v>
      </c>
      <c r="C372" s="26" t="s">
        <v>16450</v>
      </c>
      <c r="D372" s="26"/>
      <c r="E372" s="26">
        <f t="shared" si="30"/>
        <v>371</v>
      </c>
      <c r="F372" s="26" t="str">
        <f t="shared" si="31"/>
        <v>E1_5_1_39</v>
      </c>
      <c r="G372" s="36" t="str">
        <f t="shared" si="32"/>
        <v>E1_5_1_39_kcat: 13.7</v>
      </c>
      <c r="H372" s="36" t="str">
        <f t="shared" si="33"/>
        <v>E1_5_1_39_km: 1</v>
      </c>
      <c r="I372" s="33" t="s">
        <v>7149</v>
      </c>
      <c r="J372" s="33" t="s">
        <v>18021</v>
      </c>
      <c r="K372" s="37" t="s">
        <v>7150</v>
      </c>
      <c r="L372" s="37" t="s">
        <v>19222</v>
      </c>
      <c r="M372" s="26" t="str">
        <f t="shared" si="34"/>
        <v>(${Variables:E1_5_1_39_kcat} * E1_5_1_39 * C01847 * C00006 ) / (${Variables:E1_5_1_39_km} + (E1_5_1_39 * C01847 * C00006 ))</v>
      </c>
      <c r="N372" s="5" t="str">
        <f t="shared" si="35"/>
        <v>r371: C01847 + C00006 -&gt; C00061 + C00005 + C00080 | (${Variables:E1_5_1_39_kcat} * E1_5_1_39 * C01847 * C00006 ) / (${Variables:E1_5_1_39_km} + (E1_5_1_39 * C01847 * C00006 ))</v>
      </c>
    </row>
    <row r="373" spans="1:14" ht="46.5">
      <c r="A373" s="26" t="s">
        <v>2081</v>
      </c>
      <c r="B373" s="26" t="s">
        <v>9326</v>
      </c>
      <c r="C373" s="26" t="s">
        <v>16451</v>
      </c>
      <c r="D373" s="26"/>
      <c r="E373" s="26">
        <f t="shared" si="30"/>
        <v>372</v>
      </c>
      <c r="F373" s="26" t="str">
        <f t="shared" si="31"/>
        <v>E1_5_1_5</v>
      </c>
      <c r="G373" s="36" t="str">
        <f t="shared" si="32"/>
        <v>E1_5_1_5_kcat: 13.7</v>
      </c>
      <c r="H373" s="36" t="str">
        <f t="shared" si="33"/>
        <v>E1_5_1_5_km: 1</v>
      </c>
      <c r="I373" s="33" t="s">
        <v>7153</v>
      </c>
      <c r="J373" s="33" t="s">
        <v>18023</v>
      </c>
      <c r="K373" s="37" t="s">
        <v>7154</v>
      </c>
      <c r="L373" s="37" t="s">
        <v>19224</v>
      </c>
      <c r="M373" s="26" t="str">
        <f t="shared" si="34"/>
        <v>(${Variables:E1_5_1_5_kcat} * E1_5_1_5 * C00143 * C00006 ) / (${Variables:E1_5_1_5_km} + (E1_5_1_5 * C00143 * C00006 ))</v>
      </c>
      <c r="N373" s="5" t="str">
        <f t="shared" si="35"/>
        <v>r372: C00143 + C00006 -&gt; C00445 + C00005 | (${Variables:E1_5_1_5_kcat} * E1_5_1_5 * C00143 * C00006 ) / (${Variables:E1_5_1_5_km} + (E1_5_1_5 * C00143 * C00006 ))</v>
      </c>
    </row>
    <row r="374" spans="1:14" ht="46.5">
      <c r="A374" s="26" t="s">
        <v>316</v>
      </c>
      <c r="B374" s="26" t="s">
        <v>10019</v>
      </c>
      <c r="C374" s="26" t="s">
        <v>16452</v>
      </c>
      <c r="D374" s="26"/>
      <c r="E374" s="26">
        <f t="shared" si="30"/>
        <v>373</v>
      </c>
      <c r="F374" s="26" t="str">
        <f t="shared" si="31"/>
        <v>E1_5_5_2</v>
      </c>
      <c r="G374" s="36" t="str">
        <f t="shared" si="32"/>
        <v>E1_5_5_2_kcat: 13.7</v>
      </c>
      <c r="H374" s="36" t="str">
        <f t="shared" si="33"/>
        <v>E1_5_5_2_km: 1</v>
      </c>
      <c r="I374" s="33" t="s">
        <v>7155</v>
      </c>
      <c r="J374" s="33" t="s">
        <v>18024</v>
      </c>
      <c r="K374" s="37" t="s">
        <v>7156</v>
      </c>
      <c r="L374" s="37" t="s">
        <v>19225</v>
      </c>
      <c r="M374" s="26" t="str">
        <f t="shared" si="34"/>
        <v>(${Variables:E1_5_5_2_kcat} * E1_5_5_2 * C00148 * C15602 ) / (${Variables:E1_5_5_2_km} + (E1_5_5_2 * C00148 * C15602 ))</v>
      </c>
      <c r="N374" s="5" t="str">
        <f t="shared" si="35"/>
        <v>r373: C00148 + C15602 -&gt; C03912 + C15603 | (${Variables:E1_5_5_2_kcat} * E1_5_5_2 * C00148 * C15602 ) / (${Variables:E1_5_5_2_km} + (E1_5_5_2 * C00148 * C15602 ))</v>
      </c>
    </row>
    <row r="375" spans="1:14" ht="46.5">
      <c r="A375" s="26" t="s">
        <v>636</v>
      </c>
      <c r="B375" s="26" t="s">
        <v>10138</v>
      </c>
      <c r="C375" s="26" t="s">
        <v>16453</v>
      </c>
      <c r="D375" s="26"/>
      <c r="E375" s="26">
        <f t="shared" si="30"/>
        <v>374</v>
      </c>
      <c r="F375" s="26" t="str">
        <f t="shared" si="31"/>
        <v>E1_6_2_4</v>
      </c>
      <c r="G375" s="36" t="str">
        <f t="shared" si="32"/>
        <v>E1_6_2_4_kcat: 13.7</v>
      </c>
      <c r="H375" s="36" t="str">
        <f t="shared" si="33"/>
        <v>E1_6_2_4_km: 1</v>
      </c>
      <c r="I375" s="33" t="s">
        <v>10622</v>
      </c>
      <c r="J375" s="33" t="s">
        <v>18025</v>
      </c>
      <c r="K375" s="37" t="s">
        <v>10693</v>
      </c>
      <c r="L375" s="37" t="s">
        <v>19226</v>
      </c>
      <c r="M375" s="26" t="str">
        <f t="shared" si="34"/>
        <v>(${Variables:E1_6_2_4_kcat} * E1_6_2_4 * C00005 * C00923 ) / (${Variables:E1_6_2_4_km} + (E1_6_2_4 * C00005 * C00923 ))</v>
      </c>
      <c r="N375" s="5" t="str">
        <f t="shared" si="35"/>
        <v>r374: C00005 + C00923 -&gt; C00006 + C00924 + C00080 | (${Variables:E1_6_2_4_kcat} * E1_6_2_4 * C00005 * C00923 ) / (${Variables:E1_6_2_4_km} + (E1_6_2_4 * C00005 * C00923 ))</v>
      </c>
    </row>
    <row r="376" spans="1:14" ht="46.5">
      <c r="A376" s="26" t="s">
        <v>636</v>
      </c>
      <c r="B376" s="26" t="s">
        <v>10138</v>
      </c>
      <c r="C376" s="26" t="s">
        <v>16453</v>
      </c>
      <c r="D376" s="26"/>
      <c r="E376" s="26">
        <f t="shared" si="30"/>
        <v>375</v>
      </c>
      <c r="F376" s="26" t="str">
        <f t="shared" si="31"/>
        <v>E1_6_2_4</v>
      </c>
      <c r="G376" s="36" t="str">
        <f t="shared" si="32"/>
        <v>E1_6_2_4_kcat: 13.7</v>
      </c>
      <c r="H376" s="36" t="str">
        <f t="shared" si="33"/>
        <v>E1_6_2_4_km: 1</v>
      </c>
      <c r="I376" s="33" t="s">
        <v>7157</v>
      </c>
      <c r="J376" s="33" t="s">
        <v>18026</v>
      </c>
      <c r="K376" s="37" t="s">
        <v>7158</v>
      </c>
      <c r="L376" s="37" t="s">
        <v>19227</v>
      </c>
      <c r="M376" s="26" t="str">
        <f t="shared" si="34"/>
        <v>(${Variables:E1_6_2_4_kcat} * E1_6_2_4 * C06109 * C00005 ) / (${Variables:E1_6_2_4_km} + (E1_6_2_4 * C06109 * C00005 ))</v>
      </c>
      <c r="N376" s="5" t="str">
        <f t="shared" si="35"/>
        <v>r375: C06109 + C00005 -&gt; C06110 + C00006 + C00080 | (${Variables:E1_6_2_4_kcat} * E1_6_2_4 * C06109 * C00005 ) / (${Variables:E1_6_2_4_km} + (E1_6_2_4 * C06109 * C00005 ))</v>
      </c>
    </row>
    <row r="377" spans="1:14" ht="46.5">
      <c r="A377" s="26" t="s">
        <v>636</v>
      </c>
      <c r="B377" s="26" t="s">
        <v>10138</v>
      </c>
      <c r="C377" s="26" t="s">
        <v>16453</v>
      </c>
      <c r="D377" s="26" t="s">
        <v>17698</v>
      </c>
      <c r="E377" s="26">
        <f t="shared" si="30"/>
        <v>376</v>
      </c>
      <c r="F377" s="26" t="str">
        <f t="shared" si="31"/>
        <v>E1_6_2_4</v>
      </c>
      <c r="G377" s="36" t="str">
        <f t="shared" si="32"/>
        <v>E1_6_2_4_kcat: 13.7</v>
      </c>
      <c r="H377" s="36" t="str">
        <f t="shared" si="33"/>
        <v>E1_6_2_4_km: 1</v>
      </c>
      <c r="I377" s="33" t="s">
        <v>10623</v>
      </c>
      <c r="J377" s="33" t="s">
        <v>18027</v>
      </c>
      <c r="K377" s="37" t="s">
        <v>10694</v>
      </c>
      <c r="L377" s="37" t="s">
        <v>19228</v>
      </c>
      <c r="M377" s="26" t="str">
        <f t="shared" si="34"/>
        <v>(${Variables:E1_6_2_4_kcat} * E1_6_2_4 * C00005 * C00996 ) / (${Variables:E1_6_2_4_km} + (E1_6_2_4 * C00005 * C00996 ))</v>
      </c>
      <c r="N377" s="5" t="str">
        <f t="shared" si="35"/>
        <v>r376: C00005 + C00996 -&gt; C00006 + C00999 | (${Variables:E1_6_2_4_kcat} * E1_6_2_4 * C00005 * C00996 ) / (${Variables:E1_6_2_4_km} + (E1_6_2_4 * C00005 * C00996 ))</v>
      </c>
    </row>
    <row r="378" spans="1:14" ht="46.5">
      <c r="A378" s="26" t="s">
        <v>636</v>
      </c>
      <c r="B378" s="26" t="s">
        <v>10138</v>
      </c>
      <c r="C378" s="26" t="s">
        <v>16453</v>
      </c>
      <c r="D378" s="26" t="s">
        <v>17699</v>
      </c>
      <c r="E378" s="26">
        <f t="shared" si="30"/>
        <v>377</v>
      </c>
      <c r="F378" s="26" t="str">
        <f t="shared" si="31"/>
        <v>E1_6_2_4</v>
      </c>
      <c r="G378" s="36" t="str">
        <f t="shared" si="32"/>
        <v>E1_6_2_4_kcat: 13.7</v>
      </c>
      <c r="H378" s="36" t="str">
        <f t="shared" si="33"/>
        <v>E1_6_2_4_km: 1</v>
      </c>
      <c r="I378" s="33" t="s">
        <v>7159</v>
      </c>
      <c r="J378" s="33" t="s">
        <v>18028</v>
      </c>
      <c r="K378" s="37" t="s">
        <v>7160</v>
      </c>
      <c r="L378" s="37" t="s">
        <v>19229</v>
      </c>
      <c r="M378" s="26" t="str">
        <f t="shared" si="34"/>
        <v>(${Variables:E1_6_2_4_kcat} * E1_6_2_4 * C03161 * C00005 * C00080 ) / (${Variables:E1_6_2_4_km} + (E1_6_2_4 * C03161 * C00005 * C00080 ))</v>
      </c>
      <c r="N378" s="5" t="str">
        <f t="shared" si="35"/>
        <v>r377: C03161 + C00005 + C00080 -&gt; C03024 + C00006 | (${Variables:E1_6_2_4_kcat} * E1_6_2_4 * C03161 * C00005 * C00080 ) / (${Variables:E1_6_2_4_km} + (E1_6_2_4 * C03161 * C00005 * C00080 ))</v>
      </c>
    </row>
    <row r="379" spans="1:14" ht="46.5">
      <c r="A379" s="26" t="s">
        <v>1999</v>
      </c>
      <c r="B379" s="26" t="s">
        <v>9295</v>
      </c>
      <c r="C379" s="26" t="s">
        <v>16454</v>
      </c>
      <c r="D379" s="26"/>
      <c r="E379" s="26">
        <f t="shared" si="30"/>
        <v>378</v>
      </c>
      <c r="F379" s="26" t="str">
        <f t="shared" si="31"/>
        <v>E1_6_99_1</v>
      </c>
      <c r="G379" s="36" t="str">
        <f t="shared" si="32"/>
        <v>E1_6_99_1_kcat: 13.7</v>
      </c>
      <c r="H379" s="36" t="str">
        <f t="shared" si="33"/>
        <v>E1_6_99_1_km: 1</v>
      </c>
      <c r="I379" s="33" t="s">
        <v>7161</v>
      </c>
      <c r="J379" s="33" t="s">
        <v>18029</v>
      </c>
      <c r="K379" s="37" t="s">
        <v>7162</v>
      </c>
      <c r="L379" s="37" t="s">
        <v>19230</v>
      </c>
      <c r="M379" s="26" t="str">
        <f t="shared" si="34"/>
        <v>(${Variables:E1_6_99_1_kcat} * E1_6_99_1 * C00028 * C00005 * C00080 ) / (${Variables:E1_6_99_1_km} + (E1_6_99_1 * C00028 * C00005 * C00080 ))</v>
      </c>
      <c r="N379" s="5" t="str">
        <f t="shared" si="35"/>
        <v>r378: C00028 + C00005 + C00080 -&gt; C00030 + C00006 | (${Variables:E1_6_99_1_kcat} * E1_6_99_1 * C00028 * C00005 * C00080 ) / (${Variables:E1_6_99_1_km} + (E1_6_99_1 * C00028 * C00005 * C00080 ))</v>
      </c>
    </row>
    <row r="380" spans="1:14" ht="46.5">
      <c r="A380" s="26" t="s">
        <v>1687</v>
      </c>
      <c r="B380" s="26" t="s">
        <v>10552</v>
      </c>
      <c r="C380" s="26" t="s">
        <v>16455</v>
      </c>
      <c r="D380" s="26"/>
      <c r="E380" s="26">
        <f t="shared" si="30"/>
        <v>379</v>
      </c>
      <c r="F380" s="26" t="str">
        <f t="shared" si="31"/>
        <v>E1_6_99_3</v>
      </c>
      <c r="G380" s="36" t="str">
        <f t="shared" si="32"/>
        <v>E1_6_99_3_kcat: 13.7</v>
      </c>
      <c r="H380" s="36" t="str">
        <f t="shared" si="33"/>
        <v>E1_6_99_3_km: 1</v>
      </c>
      <c r="I380" s="33" t="s">
        <v>10624</v>
      </c>
      <c r="J380" s="33" t="s">
        <v>18030</v>
      </c>
      <c r="K380" s="37" t="s">
        <v>10695</v>
      </c>
      <c r="L380" s="37" t="s">
        <v>19231</v>
      </c>
      <c r="M380" s="26" t="str">
        <f t="shared" si="34"/>
        <v>(${Variables:E1_6_99_3_kcat} * E1_6_99_3 * C00399 * C00004 * C00080 * C00080 ) / (${Variables:E1_6_99_3_km} + (E1_6_99_3 * C00399 * C00004 * C00080 * C00080 ))</v>
      </c>
      <c r="N380" s="5" t="str">
        <f t="shared" si="35"/>
        <v>r379: C00399 + C00004 + C00080 + C00080 -&gt; C00390 + C00003 + C00080 | (${Variables:E1_6_99_3_kcat} * E1_6_99_3 * C00399 * C00004 * C00080 * C00080 ) / (${Variables:E1_6_99_3_km} + (E1_6_99_3 * C00399 * C00004 * C00080 * C00080 ))</v>
      </c>
    </row>
    <row r="381" spans="1:14" ht="46.5">
      <c r="A381" s="26" t="s">
        <v>1169</v>
      </c>
      <c r="B381" s="26" t="s">
        <v>10349</v>
      </c>
      <c r="C381" s="26" t="s">
        <v>16456</v>
      </c>
      <c r="D381" s="26"/>
      <c r="E381" s="26">
        <f t="shared" si="30"/>
        <v>380</v>
      </c>
      <c r="F381" s="26" t="str">
        <f t="shared" si="31"/>
        <v>E1_7_1_13</v>
      </c>
      <c r="G381" s="36" t="str">
        <f t="shared" si="32"/>
        <v>E1_7_1_13_kcat: 13.7</v>
      </c>
      <c r="H381" s="36" t="str">
        <f t="shared" si="33"/>
        <v>E1_7_1_13_km: 1</v>
      </c>
      <c r="I381" s="33" t="s">
        <v>10625</v>
      </c>
      <c r="J381" s="33" t="s">
        <v>18031</v>
      </c>
      <c r="K381" s="37" t="s">
        <v>10696</v>
      </c>
      <c r="L381" s="37" t="s">
        <v>19232</v>
      </c>
      <c r="M381" s="26" t="str">
        <f t="shared" si="34"/>
        <v>(${Variables:E1_7_1_13_kcat} * E1_7_1_13 * C16675 * C00006 ) / (${Variables:E1_7_1_13_km} + (E1_7_1_13 * C16675 * C00006 ))</v>
      </c>
      <c r="N381" s="5" t="str">
        <f t="shared" si="35"/>
        <v>r380: C16675 + C00006 -&gt; C15996 + C00005 + C00080 | (${Variables:E1_7_1_13_kcat} * E1_7_1_13 * C16675 * C00006 ) / (${Variables:E1_7_1_13_km} + (E1_7_1_13 * C16675 * C00006 ))</v>
      </c>
    </row>
    <row r="382" spans="1:14" ht="46.5">
      <c r="A382" s="26" t="s">
        <v>339</v>
      </c>
      <c r="B382" s="26" t="s">
        <v>10027</v>
      </c>
      <c r="C382" s="26" t="s">
        <v>16457</v>
      </c>
      <c r="D382" s="26"/>
      <c r="E382" s="26">
        <f t="shared" si="30"/>
        <v>381</v>
      </c>
      <c r="F382" s="26" t="str">
        <f t="shared" si="31"/>
        <v>E1_7_1_3</v>
      </c>
      <c r="G382" s="36" t="str">
        <f t="shared" si="32"/>
        <v>E1_7_1_3_kcat: 13.7</v>
      </c>
      <c r="H382" s="36" t="str">
        <f t="shared" si="33"/>
        <v>E1_7_1_3_km: 1</v>
      </c>
      <c r="I382" s="33" t="s">
        <v>7163</v>
      </c>
      <c r="J382" s="33" t="s">
        <v>18032</v>
      </c>
      <c r="K382" s="37" t="s">
        <v>7164</v>
      </c>
      <c r="L382" s="37" t="s">
        <v>19233</v>
      </c>
      <c r="M382" s="26" t="str">
        <f t="shared" si="34"/>
        <v>(${Variables:E1_7_1_3_kcat} * E1_7_1_3 * C00088 * C00006 * C00001 ) / (${Variables:E1_7_1_3_km} + (E1_7_1_3 * C00088 * C00006 * C00001 ))</v>
      </c>
      <c r="N382" s="5" t="str">
        <f t="shared" si="35"/>
        <v>r381: C00088 + C00006 + C00001 -&gt; C00244 + C00005 + C00080 | (${Variables:E1_7_1_3_kcat} * E1_7_1_3 * C00088 * C00006 * C00001 ) / (${Variables:E1_7_1_3_km} + (E1_7_1_3 * C00088 * C00006 * C00001 ))</v>
      </c>
    </row>
    <row r="383" spans="1:14" ht="46.5">
      <c r="A383" s="26" t="s">
        <v>332</v>
      </c>
      <c r="B383" s="26" t="s">
        <v>10024</v>
      </c>
      <c r="C383" s="26" t="s">
        <v>16458</v>
      </c>
      <c r="D383" s="26"/>
      <c r="E383" s="26">
        <f t="shared" si="30"/>
        <v>382</v>
      </c>
      <c r="F383" s="26" t="str">
        <f t="shared" si="31"/>
        <v>E1_7_1_4</v>
      </c>
      <c r="G383" s="36" t="str">
        <f t="shared" si="32"/>
        <v>E1_7_1_4_kcat: 13.7</v>
      </c>
      <c r="H383" s="36" t="str">
        <f t="shared" si="33"/>
        <v>E1_7_1_4_km: 1</v>
      </c>
      <c r="I383" s="33" t="s">
        <v>10626</v>
      </c>
      <c r="J383" s="33" t="s">
        <v>18033</v>
      </c>
      <c r="K383" s="37" t="s">
        <v>10697</v>
      </c>
      <c r="L383" s="37" t="s">
        <v>19234</v>
      </c>
      <c r="M383" s="26" t="str">
        <f t="shared" si="34"/>
        <v>(${Variables:E1_7_1_4_kcat} * E1_7_1_4 * C00014 * C00003 * C00001 ) / (${Variables:E1_7_1_4_km} + (E1_7_1_4 * C00014 * C00003 * C00001 ))</v>
      </c>
      <c r="N383" s="5" t="str">
        <f t="shared" si="35"/>
        <v>r382: C00014 + C00003 + C00001 -&gt; C00088 + C00004 + C00080 | (${Variables:E1_7_1_4_kcat} * E1_7_1_4 * C00014 * C00003 * C00001 ) / (${Variables:E1_7_1_4_km} + (E1_7_1_4 * C00014 * C00003 * C00001 ))</v>
      </c>
    </row>
    <row r="384" spans="1:14" ht="46.5">
      <c r="A384" s="26" t="s">
        <v>332</v>
      </c>
      <c r="B384" s="26" t="s">
        <v>10024</v>
      </c>
      <c r="C384" s="26" t="s">
        <v>16458</v>
      </c>
      <c r="D384" s="26"/>
      <c r="E384" s="26">
        <f t="shared" si="30"/>
        <v>383</v>
      </c>
      <c r="F384" s="26" t="str">
        <f t="shared" si="31"/>
        <v>E1_7_1_4</v>
      </c>
      <c r="G384" s="36" t="str">
        <f t="shared" si="32"/>
        <v>E1_7_1_4_kcat: 13.7</v>
      </c>
      <c r="H384" s="36" t="str">
        <f t="shared" si="33"/>
        <v>E1_7_1_4_km: 1</v>
      </c>
      <c r="I384" s="33" t="s">
        <v>10627</v>
      </c>
      <c r="J384" s="33" t="s">
        <v>18034</v>
      </c>
      <c r="K384" s="37" t="s">
        <v>10698</v>
      </c>
      <c r="L384" s="37" t="s">
        <v>19235</v>
      </c>
      <c r="M384" s="26" t="str">
        <f t="shared" si="34"/>
        <v>(${Variables:E1_7_1_4_kcat} * E1_7_1_4 * C00014 * C00006 * C00001 ) / (${Variables:E1_7_1_4_km} + (E1_7_1_4 * C00014 * C00006 * C00001 ))</v>
      </c>
      <c r="N384" s="5" t="str">
        <f t="shared" si="35"/>
        <v>r383: C00014 + C00006 + C00001 -&gt; C00088 + C00005 + C00080 | (${Variables:E1_7_1_4_kcat} * E1_7_1_4 * C00014 * C00006 * C00001 ) / (${Variables:E1_7_1_4_km} + (E1_7_1_4 * C00014 * C00006 * C00001 ))</v>
      </c>
    </row>
    <row r="385" spans="1:14" ht="46.5">
      <c r="A385" s="26" t="s">
        <v>2777</v>
      </c>
      <c r="B385" s="26" t="s">
        <v>9603</v>
      </c>
      <c r="C385" s="26" t="s">
        <v>16459</v>
      </c>
      <c r="D385" s="26"/>
      <c r="E385" s="26">
        <f t="shared" si="30"/>
        <v>384</v>
      </c>
      <c r="F385" s="26" t="str">
        <f t="shared" si="31"/>
        <v>E1_7_1_7</v>
      </c>
      <c r="G385" s="36" t="str">
        <f t="shared" si="32"/>
        <v>E1_7_1_7_kcat: 13.7</v>
      </c>
      <c r="H385" s="36" t="str">
        <f t="shared" si="33"/>
        <v>E1_7_1_7_km: 1</v>
      </c>
      <c r="I385" s="33" t="s">
        <v>7165</v>
      </c>
      <c r="J385" s="33" t="s">
        <v>18035</v>
      </c>
      <c r="K385" s="37" t="s">
        <v>7166</v>
      </c>
      <c r="L385" s="37" t="s">
        <v>19236</v>
      </c>
      <c r="M385" s="26" t="str">
        <f t="shared" si="34"/>
        <v>(${Variables:E1_7_1_7_kcat} * E1_7_1_7 * C00130 * C00014 * C00006 ) / (${Variables:E1_7_1_7_km} + (E1_7_1_7 * C00130 * C00014 * C00006 ))</v>
      </c>
      <c r="N385" s="5" t="str">
        <f t="shared" si="35"/>
        <v>r384: C00130 + C00014 + C00006 -&gt; C00144 + C00005 + C00080 | (${Variables:E1_7_1_7_kcat} * E1_7_1_7 * C00130 * C00014 * C00006 ) / (${Variables:E1_7_1_7_km} + (E1_7_1_7 * C00130 * C00014 * C00006 ))</v>
      </c>
    </row>
    <row r="386" spans="1:14" ht="46.5">
      <c r="A386" s="26" t="s">
        <v>2810</v>
      </c>
      <c r="B386" s="26" t="s">
        <v>9616</v>
      </c>
      <c r="C386" s="26" t="s">
        <v>16460</v>
      </c>
      <c r="D386" s="26"/>
      <c r="E386" s="26">
        <f t="shared" si="30"/>
        <v>385</v>
      </c>
      <c r="F386" s="26" t="str">
        <f t="shared" si="31"/>
        <v>E1_7_3_3</v>
      </c>
      <c r="G386" s="36" t="str">
        <f t="shared" si="32"/>
        <v>E1_7_3_3_kcat: 13.7</v>
      </c>
      <c r="H386" s="36" t="str">
        <f t="shared" si="33"/>
        <v>E1_7_3_3_km: 1</v>
      </c>
      <c r="I386" s="33" t="s">
        <v>7167</v>
      </c>
      <c r="J386" s="33" t="s">
        <v>18036</v>
      </c>
      <c r="K386" s="37" t="s">
        <v>7168</v>
      </c>
      <c r="L386" s="37" t="s">
        <v>19237</v>
      </c>
      <c r="M386" s="26" t="str">
        <f t="shared" si="34"/>
        <v>(${Variables:E1_7_3_3_kcat} * E1_7_3_3 * C00366 * C00007 * C00001 ) / (${Variables:E1_7_3_3_km} + (E1_7_3_3 * C00366 * C00007 * C00001 ))</v>
      </c>
      <c r="N386" s="5" t="str">
        <f t="shared" si="35"/>
        <v>r385: C00366 + C00007 + C00001 -&gt; C11821 + C00027 | (${Variables:E1_7_3_3_kcat} * E1_7_3_3 * C00366 * C00007 * C00001 ) / (${Variables:E1_7_3_3_km} + (E1_7_3_3 * C00366 * C00007 * C00001 ))</v>
      </c>
    </row>
    <row r="387" spans="1:14" ht="46.5">
      <c r="A387" s="26" t="s">
        <v>2810</v>
      </c>
      <c r="B387" s="26" t="s">
        <v>9616</v>
      </c>
      <c r="C387" s="26" t="s">
        <v>16460</v>
      </c>
      <c r="D387" s="26"/>
      <c r="E387" s="26">
        <f t="shared" ref="E387:E450" si="36">ROW(A386)</f>
        <v>386</v>
      </c>
      <c r="F387" s="26" t="str">
        <f t="shared" ref="F387:F450" si="37">_xlfn.CONCAT("E",C387)</f>
        <v>E1_7_3_3</v>
      </c>
      <c r="G387" s="36" t="str">
        <f t="shared" ref="G387:G450" si="38">_xlfn.CONCAT(F387,"_kcat: ",13.7)</f>
        <v>E1_7_3_3_kcat: 13.7</v>
      </c>
      <c r="H387" s="36" t="str">
        <f t="shared" ref="H387:H450" si="39">_xlfn.CONCAT(F387,"_km: ",1)</f>
        <v>E1_7_3_3_km: 1</v>
      </c>
      <c r="I387" s="33" t="s">
        <v>10628</v>
      </c>
      <c r="J387" s="33" t="s">
        <v>18037</v>
      </c>
      <c r="K387" s="37" t="s">
        <v>7169</v>
      </c>
      <c r="L387" s="37" t="s">
        <v>19238</v>
      </c>
      <c r="M387" s="26" t="str">
        <f t="shared" ref="M387:M450" si="40">_xlfn.CONCAT("(", "${Variables:",F387, "_kcat}"," * ", F387, " * ",J387,") / (","${Variables:",F387,"_km}"," + (",F387," * ",J387,"))")</f>
        <v>(${Variables:E1_7_3_3_kcat} * E1_7_3_3 * C16361 * C00007 * C00001 ) / (${Variables:E1_7_3_3_km} + (E1_7_3_3 * C16361 * C00007 * C00001 ))</v>
      </c>
      <c r="N387" s="5" t="str">
        <f t="shared" ref="N387:N450" si="41">_xlfn.CONCAT("r",E387,": ",I387, "-&gt;",K387," | ",M387)</f>
        <v>r386: C16361 + C00007 + C00001 -&gt; C16362 + C00011 + C00027 | (${Variables:E1_7_3_3_kcat} * E1_7_3_3 * C16361 * C00007 * C00001 ) / (${Variables:E1_7_3_3_km} + (E1_7_3_3 * C16361 * C00007 * C00001 ))</v>
      </c>
    </row>
    <row r="388" spans="1:14" ht="46.5">
      <c r="A388" s="26" t="s">
        <v>3206</v>
      </c>
      <c r="B388" s="26" t="s">
        <v>9783</v>
      </c>
      <c r="C388" s="26" t="s">
        <v>16461</v>
      </c>
      <c r="D388" s="26"/>
      <c r="E388" s="26">
        <f t="shared" si="36"/>
        <v>387</v>
      </c>
      <c r="F388" s="26" t="str">
        <f t="shared" si="37"/>
        <v>E1_7_5_1</v>
      </c>
      <c r="G388" s="36" t="str">
        <f t="shared" si="38"/>
        <v>E1_7_5_1_kcat: 13.7</v>
      </c>
      <c r="H388" s="36" t="str">
        <f t="shared" si="39"/>
        <v>E1_7_5_1_km: 1</v>
      </c>
      <c r="I388" s="33" t="s">
        <v>7170</v>
      </c>
      <c r="J388" s="33" t="s">
        <v>18038</v>
      </c>
      <c r="K388" s="37" t="s">
        <v>7171</v>
      </c>
      <c r="L388" s="37" t="s">
        <v>19239</v>
      </c>
      <c r="M388" s="26" t="str">
        <f t="shared" si="40"/>
        <v>(${Variables:E1_7_5_1_kcat} * E1_7_5_1 * C00244 * C15603 ) / (${Variables:E1_7_5_1_km} + (E1_7_5_1 * C00244 * C15603 ))</v>
      </c>
      <c r="N388" s="5" t="str">
        <f t="shared" si="41"/>
        <v>r387: C00244 + C15603 -&gt; C00088 + C15602 + C00001 | (${Variables:E1_7_5_1_kcat} * E1_7_5_1 * C00244 * C15603 ) / (${Variables:E1_7_5_1_km} + (E1_7_5_1 * C00244 * C15603 ))</v>
      </c>
    </row>
    <row r="389" spans="1:14" ht="46.5">
      <c r="A389" s="26" t="s">
        <v>336</v>
      </c>
      <c r="B389" s="26" t="s">
        <v>10026</v>
      </c>
      <c r="C389" s="26" t="s">
        <v>16462</v>
      </c>
      <c r="D389" s="26"/>
      <c r="E389" s="26">
        <f t="shared" si="36"/>
        <v>388</v>
      </c>
      <c r="F389" s="26" t="str">
        <f t="shared" si="37"/>
        <v>E1_7_99_4</v>
      </c>
      <c r="G389" s="36" t="str">
        <f t="shared" si="38"/>
        <v>E1_7_99_4_kcat: 13.7</v>
      </c>
      <c r="H389" s="36" t="str">
        <f t="shared" si="39"/>
        <v>E1_7_99_4_km: 1</v>
      </c>
      <c r="I389" s="33" t="s">
        <v>10629</v>
      </c>
      <c r="J389" s="33" t="s">
        <v>18039</v>
      </c>
      <c r="K389" s="37" t="s">
        <v>10699</v>
      </c>
      <c r="L389" s="37" t="s">
        <v>19240</v>
      </c>
      <c r="M389" s="26" t="str">
        <f t="shared" si="40"/>
        <v>(${Variables:E1_7_99_4_kcat} * E1_7_99_4 * C00088 * C00001 * C00139 ) / (${Variables:E1_7_99_4_km} + (E1_7_99_4 * C00088 * C00001 * C00139 ))</v>
      </c>
      <c r="N389" s="5" t="str">
        <f t="shared" si="41"/>
        <v>r388: C00088 + C00001 + C00139 -&gt; C00244 + C00138 | (${Variables:E1_7_99_4_kcat} * E1_7_99_4 * C00088 * C00001 * C00139 ) / (${Variables:E1_7_99_4_km} + (E1_7_99_4 * C00088 * C00001 * C00139 ))</v>
      </c>
    </row>
    <row r="390" spans="1:14" ht="46.5">
      <c r="A390" s="26" t="s">
        <v>336</v>
      </c>
      <c r="B390" s="26" t="s">
        <v>10026</v>
      </c>
      <c r="C390" s="26" t="s">
        <v>16462</v>
      </c>
      <c r="D390" s="26"/>
      <c r="E390" s="26">
        <f t="shared" si="36"/>
        <v>389</v>
      </c>
      <c r="F390" s="26" t="str">
        <f t="shared" si="37"/>
        <v>E1_7_99_4</v>
      </c>
      <c r="G390" s="36" t="str">
        <f t="shared" si="38"/>
        <v>E1_7_99_4_kcat: 13.7</v>
      </c>
      <c r="H390" s="36" t="str">
        <f t="shared" si="39"/>
        <v>E1_7_99_4_km: 1</v>
      </c>
      <c r="I390" s="33" t="s">
        <v>9155</v>
      </c>
      <c r="J390" s="33" t="s">
        <v>18040</v>
      </c>
      <c r="K390" s="37" t="s">
        <v>9168</v>
      </c>
      <c r="L390" s="37" t="s">
        <v>19241</v>
      </c>
      <c r="M390" s="26" t="str">
        <f t="shared" si="40"/>
        <v>(${Variables:E1_7_99_4_kcat} * E1_7_99_4 * C00244 * C06259 ) / (${Variables:E1_7_99_4_km} + (E1_7_99_4 * C00244 * C06259 ))</v>
      </c>
      <c r="N390" s="5" t="str">
        <f t="shared" si="41"/>
        <v>r389: C00244 + C06259 -&gt; C00088 + C00001 + C06260 | (${Variables:E1_7_99_4_kcat} * E1_7_99_4 * C00244 * C06259 ) / (${Variables:E1_7_99_4_km} + (E1_7_99_4 * C00244 * C06259 ))</v>
      </c>
    </row>
    <row r="391" spans="1:14" ht="46.5">
      <c r="A391" s="26" t="s">
        <v>336</v>
      </c>
      <c r="B391" s="26" t="s">
        <v>10026</v>
      </c>
      <c r="C391" s="26" t="s">
        <v>16462</v>
      </c>
      <c r="D391" s="26"/>
      <c r="E391" s="26">
        <f t="shared" si="36"/>
        <v>390</v>
      </c>
      <c r="F391" s="26" t="str">
        <f t="shared" si="37"/>
        <v>E1_7_99_4</v>
      </c>
      <c r="G391" s="36" t="str">
        <f t="shared" si="38"/>
        <v>E1_7_99_4_kcat: 13.7</v>
      </c>
      <c r="H391" s="36" t="str">
        <f t="shared" si="39"/>
        <v>E1_7_99_4_km: 1</v>
      </c>
      <c r="I391" s="33" t="s">
        <v>7172</v>
      </c>
      <c r="J391" s="33" t="s">
        <v>18041</v>
      </c>
      <c r="K391" s="37" t="s">
        <v>7173</v>
      </c>
      <c r="L391" s="37" t="s">
        <v>19242</v>
      </c>
      <c r="M391" s="26" t="str">
        <f t="shared" si="40"/>
        <v>(${Variables:E1_7_99_4_kcat} * E1_7_99_4 * C00088 * C00003 * C00001 ) / (${Variables:E1_7_99_4_km} + (E1_7_99_4 * C00088 * C00003 * C00001 ))</v>
      </c>
      <c r="N391" s="5" t="str">
        <f t="shared" si="41"/>
        <v>r390: C00088 + C00003 + C00001 -&gt; C00244 + C00004 + C00080 | (${Variables:E1_7_99_4_kcat} * E1_7_99_4 * C00088 * C00003 * C00001 ) / (${Variables:E1_7_99_4_km} + (E1_7_99_4 * C00088 * C00003 * C00001 ))</v>
      </c>
    </row>
    <row r="392" spans="1:14" ht="46.5">
      <c r="A392" s="26" t="s">
        <v>336</v>
      </c>
      <c r="B392" s="26" t="s">
        <v>10026</v>
      </c>
      <c r="C392" s="26" t="s">
        <v>16462</v>
      </c>
      <c r="D392" s="26"/>
      <c r="E392" s="26">
        <f t="shared" si="36"/>
        <v>391</v>
      </c>
      <c r="F392" s="26" t="str">
        <f t="shared" si="37"/>
        <v>E1_7_99_4</v>
      </c>
      <c r="G392" s="36" t="str">
        <f t="shared" si="38"/>
        <v>E1_7_99_4_kcat: 13.7</v>
      </c>
      <c r="H392" s="36" t="str">
        <f t="shared" si="39"/>
        <v>E1_7_99_4_km: 1</v>
      </c>
      <c r="I392" s="33" t="s">
        <v>7163</v>
      </c>
      <c r="J392" s="33" t="s">
        <v>18032</v>
      </c>
      <c r="K392" s="37" t="s">
        <v>7164</v>
      </c>
      <c r="L392" s="37" t="s">
        <v>19233</v>
      </c>
      <c r="M392" s="26" t="str">
        <f t="shared" si="40"/>
        <v>(${Variables:E1_7_99_4_kcat} * E1_7_99_4 * C00088 * C00006 * C00001 ) / (${Variables:E1_7_99_4_km} + (E1_7_99_4 * C00088 * C00006 * C00001 ))</v>
      </c>
      <c r="N392" s="5" t="str">
        <f t="shared" si="41"/>
        <v>r391: C00088 + C00006 + C00001 -&gt; C00244 + C00005 + C00080 | (${Variables:E1_7_99_4_kcat} * E1_7_99_4 * C00088 * C00006 * C00001 ) / (${Variables:E1_7_99_4_km} + (E1_7_99_4 * C00088 * C00006 * C00001 ))</v>
      </c>
    </row>
    <row r="393" spans="1:14" ht="46.5">
      <c r="A393" s="26" t="s">
        <v>336</v>
      </c>
      <c r="B393" s="26" t="s">
        <v>10026</v>
      </c>
      <c r="C393" s="26" t="s">
        <v>16462</v>
      </c>
      <c r="D393" s="26"/>
      <c r="E393" s="26">
        <f t="shared" si="36"/>
        <v>392</v>
      </c>
      <c r="F393" s="26" t="str">
        <f t="shared" si="37"/>
        <v>E1_7_99_4</v>
      </c>
      <c r="G393" s="36" t="str">
        <f t="shared" si="38"/>
        <v>E1_7_99_4_kcat: 13.7</v>
      </c>
      <c r="H393" s="36" t="str">
        <f t="shared" si="39"/>
        <v>E1_7_99_4_km: 1</v>
      </c>
      <c r="I393" s="33" t="s">
        <v>9154</v>
      </c>
      <c r="J393" s="33" t="s">
        <v>18042</v>
      </c>
      <c r="K393" s="37" t="s">
        <v>9167</v>
      </c>
      <c r="L393" s="37" t="s">
        <v>19243</v>
      </c>
      <c r="M393" s="26" t="str">
        <f t="shared" si="40"/>
        <v>(${Variables:E1_7_99_4_kcat} * E1_7_99_4 * C00924 * C00244 ) / (${Variables:E1_7_99_4_km} + (E1_7_99_4 * C00924 * C00244 ))</v>
      </c>
      <c r="N393" s="5" t="str">
        <f t="shared" si="41"/>
        <v>r392: C00924 + C00244 -&gt; C00923 + C00088 + C00001 | (${Variables:E1_7_99_4_kcat} * E1_7_99_4 * C00924 * C00244 ) / (${Variables:E1_7_99_4_km} + (E1_7_99_4 * C00924 * C00244 ))</v>
      </c>
    </row>
    <row r="394" spans="1:14" ht="46.5">
      <c r="A394" s="26" t="s">
        <v>336</v>
      </c>
      <c r="B394" s="26" t="s">
        <v>10026</v>
      </c>
      <c r="C394" s="26" t="s">
        <v>16462</v>
      </c>
      <c r="D394" s="26"/>
      <c r="E394" s="26">
        <f t="shared" si="36"/>
        <v>393</v>
      </c>
      <c r="F394" s="26" t="str">
        <f t="shared" si="37"/>
        <v>E1_7_99_4</v>
      </c>
      <c r="G394" s="36" t="str">
        <f t="shared" si="38"/>
        <v>E1_7_99_4_kcat: 13.7</v>
      </c>
      <c r="H394" s="36" t="str">
        <f t="shared" si="39"/>
        <v>E1_7_99_4_km: 1</v>
      </c>
      <c r="I394" s="33" t="s">
        <v>7170</v>
      </c>
      <c r="J394" s="33" t="s">
        <v>18038</v>
      </c>
      <c r="K394" s="37" t="s">
        <v>7171</v>
      </c>
      <c r="L394" s="37" t="s">
        <v>19239</v>
      </c>
      <c r="M394" s="26" t="str">
        <f t="shared" si="40"/>
        <v>(${Variables:E1_7_99_4_kcat} * E1_7_99_4 * C00244 * C15603 ) / (${Variables:E1_7_99_4_km} + (E1_7_99_4 * C00244 * C15603 ))</v>
      </c>
      <c r="N394" s="5" t="str">
        <f t="shared" si="41"/>
        <v>r393: C00244 + C15603 -&gt; C00088 + C15602 + C00001 | (${Variables:E1_7_99_4_kcat} * E1_7_99_4 * C00244 * C15603 ) / (${Variables:E1_7_99_4_km} + (E1_7_99_4 * C00244 * C15603 ))</v>
      </c>
    </row>
    <row r="395" spans="1:14" ht="46.5">
      <c r="A395" s="26" t="s">
        <v>2869</v>
      </c>
      <c r="B395" s="26" t="s">
        <v>9642</v>
      </c>
      <c r="C395" s="26" t="s">
        <v>16463</v>
      </c>
      <c r="D395" s="26"/>
      <c r="E395" s="26">
        <f t="shared" si="36"/>
        <v>394</v>
      </c>
      <c r="F395" s="26" t="str">
        <f t="shared" si="37"/>
        <v>E1_8_1_2</v>
      </c>
      <c r="G395" s="36" t="str">
        <f t="shared" si="38"/>
        <v>E1_8_1_2_kcat: 13.7</v>
      </c>
      <c r="H395" s="36" t="str">
        <f t="shared" si="39"/>
        <v>E1_8_1_2_km: 1</v>
      </c>
      <c r="I395" s="33" t="s">
        <v>10630</v>
      </c>
      <c r="J395" s="33" t="s">
        <v>18043</v>
      </c>
      <c r="K395" s="37" t="s">
        <v>10700</v>
      </c>
      <c r="L395" s="37" t="s">
        <v>19244</v>
      </c>
      <c r="M395" s="26" t="str">
        <f t="shared" si="40"/>
        <v>(${Variables:E1_8_1_2_kcat} * E1_8_1_2 * C00283 * C00006 * C00001 ) / (${Variables:E1_8_1_2_km} + (E1_8_1_2 * C00283 * C00006 * C00001 ))</v>
      </c>
      <c r="N395" s="5" t="str">
        <f t="shared" si="41"/>
        <v>r394: C00283 + C00006 + C00001 -&gt; C00094 + C00005 + C00080 | (${Variables:E1_8_1_2_kcat} * E1_8_1_2 * C00283 * C00006 * C00001 ) / (${Variables:E1_8_1_2_km} + (E1_8_1_2 * C00283 * C00006 * C00001 ))</v>
      </c>
    </row>
    <row r="396" spans="1:14" ht="46.5">
      <c r="A396" s="26" t="s">
        <v>709</v>
      </c>
      <c r="B396" s="26" t="s">
        <v>10168</v>
      </c>
      <c r="C396" s="26" t="s">
        <v>16464</v>
      </c>
      <c r="D396" s="26"/>
      <c r="E396" s="26">
        <f t="shared" si="36"/>
        <v>395</v>
      </c>
      <c r="F396" s="26" t="str">
        <f t="shared" si="37"/>
        <v>E1_8_1_4</v>
      </c>
      <c r="G396" s="36" t="str">
        <f t="shared" si="38"/>
        <v>E1_8_1_4_kcat: 13.7</v>
      </c>
      <c r="H396" s="36" t="str">
        <f t="shared" si="39"/>
        <v>E1_8_1_4_km: 1</v>
      </c>
      <c r="I396" s="33" t="s">
        <v>7180</v>
      </c>
      <c r="J396" s="33" t="s">
        <v>18044</v>
      </c>
      <c r="K396" s="37" t="s">
        <v>7181</v>
      </c>
      <c r="L396" s="37" t="s">
        <v>19245</v>
      </c>
      <c r="M396" s="26" t="str">
        <f t="shared" si="40"/>
        <v>(${Variables:E1_8_1_4_kcat} * E1_8_1_4 * C00579 * C00003 ) / (${Variables:E1_8_1_4_km} + (E1_8_1_4 * C00579 * C00003 ))</v>
      </c>
      <c r="N396" s="5" t="str">
        <f t="shared" si="41"/>
        <v>r395: C00579 + C00003 -&gt; C00248 + C00004 + C00080 | (${Variables:E1_8_1_4_kcat} * E1_8_1_4 * C00579 * C00003 ) / (${Variables:E1_8_1_4_km} + (E1_8_1_4 * C00579 * C00003 ))</v>
      </c>
    </row>
    <row r="397" spans="1:14" ht="46.5">
      <c r="A397" s="26" t="s">
        <v>709</v>
      </c>
      <c r="B397" s="26" t="s">
        <v>10168</v>
      </c>
      <c r="C397" s="26" t="s">
        <v>16464</v>
      </c>
      <c r="D397" s="26"/>
      <c r="E397" s="26">
        <f t="shared" si="36"/>
        <v>396</v>
      </c>
      <c r="F397" s="26" t="str">
        <f t="shared" si="37"/>
        <v>E1_8_1_4</v>
      </c>
      <c r="G397" s="36" t="str">
        <f t="shared" si="38"/>
        <v>E1_8_1_4_kcat: 13.7</v>
      </c>
      <c r="H397" s="36" t="str">
        <f t="shared" si="39"/>
        <v>E1_8_1_4_km: 1</v>
      </c>
      <c r="I397" s="33" t="s">
        <v>7176</v>
      </c>
      <c r="J397" s="33" t="s">
        <v>18045</v>
      </c>
      <c r="K397" s="37" t="s">
        <v>7177</v>
      </c>
      <c r="L397" s="37" t="s">
        <v>19246</v>
      </c>
      <c r="M397" s="26" t="str">
        <f t="shared" si="40"/>
        <v>(${Variables:E1_8_1_4_kcat} * E1_8_1_4 * C02972 * C00003 ) / (${Variables:E1_8_1_4_km} + (E1_8_1_4 * C02972 * C00003 ))</v>
      </c>
      <c r="N397" s="5" t="str">
        <f t="shared" si="41"/>
        <v>r396: C02972 + C00003 -&gt; C02051 + C00004 + C00080 | (${Variables:E1_8_1_4_kcat} * E1_8_1_4 * C02972 * C00003 ) / (${Variables:E1_8_1_4_km} + (E1_8_1_4 * C02972 * C00003 ))</v>
      </c>
    </row>
    <row r="398" spans="1:14" ht="46.5">
      <c r="A398" s="26" t="s">
        <v>709</v>
      </c>
      <c r="B398" s="26" t="s">
        <v>10168</v>
      </c>
      <c r="C398" s="26" t="s">
        <v>16464</v>
      </c>
      <c r="D398" s="26"/>
      <c r="E398" s="26">
        <f t="shared" si="36"/>
        <v>397</v>
      </c>
      <c r="F398" s="26" t="str">
        <f t="shared" si="37"/>
        <v>E1_8_1_4</v>
      </c>
      <c r="G398" s="36" t="str">
        <f t="shared" si="38"/>
        <v>E1_8_1_4_kcat: 13.7</v>
      </c>
      <c r="H398" s="36" t="str">
        <f t="shared" si="39"/>
        <v>E1_8_1_4_km: 1</v>
      </c>
      <c r="I398" s="33" t="s">
        <v>7178</v>
      </c>
      <c r="J398" s="33" t="s">
        <v>18046</v>
      </c>
      <c r="K398" s="37" t="s">
        <v>7179</v>
      </c>
      <c r="L398" s="37" t="s">
        <v>19247</v>
      </c>
      <c r="M398" s="26" t="str">
        <f t="shared" si="40"/>
        <v>(${Variables:E1_8_1_4_kcat} * E1_8_1_4 * C15973 * C00003 ) / (${Variables:E1_8_1_4_km} + (E1_8_1_4 * C15973 * C00003 ))</v>
      </c>
      <c r="N398" s="5" t="str">
        <f t="shared" si="41"/>
        <v>r397: C15973 + C00003 -&gt; C15972 + C00004 + C00080 | (${Variables:E1_8_1_4_kcat} * E1_8_1_4 * C15973 * C00003 ) / (${Variables:E1_8_1_4_km} + (E1_8_1_4 * C15973 * C00003 ))</v>
      </c>
    </row>
    <row r="399" spans="1:14" ht="46.5">
      <c r="A399" s="26" t="s">
        <v>709</v>
      </c>
      <c r="B399" s="26" t="s">
        <v>10168</v>
      </c>
      <c r="C399" s="26" t="s">
        <v>16464</v>
      </c>
      <c r="D399" s="26" t="s">
        <v>17700</v>
      </c>
      <c r="E399" s="26">
        <f t="shared" si="36"/>
        <v>398</v>
      </c>
      <c r="F399" s="26" t="str">
        <f t="shared" si="37"/>
        <v>E1_8_1_4</v>
      </c>
      <c r="G399" s="36" t="str">
        <f t="shared" si="38"/>
        <v>E1_8_1_4_kcat: 13.7</v>
      </c>
      <c r="H399" s="36" t="str">
        <f t="shared" si="39"/>
        <v>E1_8_1_4_km: 1</v>
      </c>
      <c r="I399" s="33" t="s">
        <v>7174</v>
      </c>
      <c r="J399" s="33" t="s">
        <v>18047</v>
      </c>
      <c r="K399" s="37" t="s">
        <v>7175</v>
      </c>
      <c r="L399" s="37" t="s">
        <v>19248</v>
      </c>
      <c r="M399" s="26" t="str">
        <f t="shared" si="40"/>
        <v>(${Variables:E1_8_1_4_kcat} * E1_8_1_4 * C16832 * C00003 ) / (${Variables:E1_8_1_4_km} + (E1_8_1_4 * C16832 * C00003 ))</v>
      </c>
      <c r="N399" s="5" t="str">
        <f t="shared" si="41"/>
        <v>r398: C16832 + C00003 -&gt; C16237 + C00004 + C00080 | (${Variables:E1_8_1_4_kcat} * E1_8_1_4 * C16832 * C00003 ) / (${Variables:E1_8_1_4_km} + (E1_8_1_4 * C16832 * C00003 ))</v>
      </c>
    </row>
    <row r="400" spans="1:14" ht="46.5">
      <c r="A400" s="26" t="s">
        <v>2978</v>
      </c>
      <c r="B400" s="26" t="s">
        <v>9687</v>
      </c>
      <c r="C400" s="26" t="s">
        <v>16465</v>
      </c>
      <c r="D400" s="26"/>
      <c r="E400" s="26">
        <f t="shared" si="36"/>
        <v>399</v>
      </c>
      <c r="F400" s="26" t="str">
        <f t="shared" si="37"/>
        <v>E1_8_1_9</v>
      </c>
      <c r="G400" s="36" t="str">
        <f t="shared" si="38"/>
        <v>E1_8_1_9_kcat: 13.7</v>
      </c>
      <c r="H400" s="36" t="str">
        <f t="shared" si="39"/>
        <v>E1_8_1_9_km: 1</v>
      </c>
      <c r="I400" s="33" t="s">
        <v>7184</v>
      </c>
      <c r="J400" s="33" t="s">
        <v>18048</v>
      </c>
      <c r="K400" s="37" t="s">
        <v>7185</v>
      </c>
      <c r="L400" s="37" t="s">
        <v>19249</v>
      </c>
      <c r="M400" s="26" t="str">
        <f t="shared" si="40"/>
        <v>(${Variables:E1_8_1_9_kcat} * E1_8_1_9 * C00097 * C00051 * C00006 ) / (${Variables:E1_8_1_9_km} + (E1_8_1_9 * C00097 * C00051 * C00006 ))</v>
      </c>
      <c r="N400" s="5" t="str">
        <f t="shared" si="41"/>
        <v>r399: C00097 + C00051 + C00006 -&gt; C05526 + C00005 | (${Variables:E1_8_1_9_kcat} * E1_8_1_9 * C00097 * C00051 * C00006 ) / (${Variables:E1_8_1_9_km} + (E1_8_1_9 * C00097 * C00051 * C00006 ))</v>
      </c>
    </row>
    <row r="401" spans="1:14" ht="46.5">
      <c r="A401" s="26" t="s">
        <v>2978</v>
      </c>
      <c r="B401" s="26" t="s">
        <v>9687</v>
      </c>
      <c r="C401" s="26" t="s">
        <v>16465</v>
      </c>
      <c r="D401" s="26"/>
      <c r="E401" s="26">
        <f t="shared" si="36"/>
        <v>400</v>
      </c>
      <c r="F401" s="26" t="str">
        <f t="shared" si="37"/>
        <v>E1_8_1_9</v>
      </c>
      <c r="G401" s="36" t="str">
        <f t="shared" si="38"/>
        <v>E1_8_1_9_kcat: 13.7</v>
      </c>
      <c r="H401" s="36" t="str">
        <f t="shared" si="39"/>
        <v>E1_8_1_9_km: 1</v>
      </c>
      <c r="I401" s="33" t="s">
        <v>7182</v>
      </c>
      <c r="J401" s="33" t="s">
        <v>18049</v>
      </c>
      <c r="K401" s="37" t="s">
        <v>7183</v>
      </c>
      <c r="L401" s="37" t="s">
        <v>19250</v>
      </c>
      <c r="M401" s="26" t="str">
        <f t="shared" si="40"/>
        <v>(${Variables:E1_8_1_9_kcat} * E1_8_1_9 * C00342 * C00006 ) / (${Variables:E1_8_1_9_km} + (E1_8_1_9 * C00342 * C00006 ))</v>
      </c>
      <c r="N401" s="5" t="str">
        <f t="shared" si="41"/>
        <v>r400: C00342 + C00006 -&gt; C00343 + C00005 + C00080 | (${Variables:E1_8_1_9_kcat} * E1_8_1_9 * C00342 * C00006 ) / (${Variables:E1_8_1_9_km} + (E1_8_1_9 * C00342 * C00006 ))</v>
      </c>
    </row>
    <row r="402" spans="1:14" ht="46.5">
      <c r="A402" s="26" t="s">
        <v>2978</v>
      </c>
      <c r="B402" s="26" t="s">
        <v>9687</v>
      </c>
      <c r="C402" s="26" t="s">
        <v>16465</v>
      </c>
      <c r="D402" s="26"/>
      <c r="E402" s="26">
        <f t="shared" si="36"/>
        <v>401</v>
      </c>
      <c r="F402" s="26" t="str">
        <f t="shared" si="37"/>
        <v>E1_8_1_9</v>
      </c>
      <c r="G402" s="36" t="str">
        <f t="shared" si="38"/>
        <v>E1_8_1_9_kcat: 13.7</v>
      </c>
      <c r="H402" s="36" t="str">
        <f t="shared" si="39"/>
        <v>E1_8_1_9_km: 1</v>
      </c>
      <c r="I402" s="33" t="s">
        <v>10631</v>
      </c>
      <c r="J402" s="33" t="s">
        <v>18050</v>
      </c>
      <c r="K402" s="37" t="s">
        <v>10701</v>
      </c>
      <c r="L402" s="37" t="s">
        <v>19251</v>
      </c>
      <c r="M402" s="26" t="str">
        <f t="shared" si="40"/>
        <v>(${Variables:E1_8_1_9_kcat} * E1_8_1_9 * C01528 * C00006 * C00001 ) / (${Variables:E1_8_1_9_km} + (E1_8_1_9 * C01528 * C00006 * C00001 ))</v>
      </c>
      <c r="N402" s="5" t="str">
        <f t="shared" si="41"/>
        <v>r401: C01528 + C00006 + C00001 -&gt; C05684 + C00005 + C00080 | (${Variables:E1_8_1_9_kcat} * E1_8_1_9 * C01528 * C00006 * C00001 ) / (${Variables:E1_8_1_9_km} + (E1_8_1_9 * C01528 * C00006 * C00001 ))</v>
      </c>
    </row>
    <row r="403" spans="1:14" ht="46.5">
      <c r="A403" s="26" t="s">
        <v>2978</v>
      </c>
      <c r="B403" s="26" t="s">
        <v>9687</v>
      </c>
      <c r="C403" s="26" t="s">
        <v>16465</v>
      </c>
      <c r="D403" s="26"/>
      <c r="E403" s="26">
        <f t="shared" si="36"/>
        <v>402</v>
      </c>
      <c r="F403" s="26" t="str">
        <f t="shared" si="37"/>
        <v>E1_8_1_9</v>
      </c>
      <c r="G403" s="36" t="str">
        <f t="shared" si="38"/>
        <v>E1_8_1_9_kcat: 13.7</v>
      </c>
      <c r="H403" s="36" t="str">
        <f t="shared" si="39"/>
        <v>E1_8_1_9_km: 1</v>
      </c>
      <c r="I403" s="33" t="s">
        <v>10632</v>
      </c>
      <c r="J403" s="33" t="s">
        <v>18051</v>
      </c>
      <c r="K403" s="37" t="s">
        <v>10702</v>
      </c>
      <c r="L403" s="37" t="s">
        <v>19252</v>
      </c>
      <c r="M403" s="26" t="str">
        <f t="shared" si="40"/>
        <v>(${Variables:E1_8_1_9_kcat} * E1_8_1_9 * C00005 * C00080 * C18902 ) / (${Variables:E1_8_1_9_km} + (E1_8_1_9 * C00005 * C00080 * C18902 ))</v>
      </c>
      <c r="N403" s="5" t="str">
        <f t="shared" si="41"/>
        <v>r402: C00005 + C00080 + C18902 -&gt; C00006 + C00001 + C05703 | (${Variables:E1_8_1_9_kcat} * E1_8_1_9 * C00005 * C00080 * C18902 ) / (${Variables:E1_8_1_9_km} + (E1_8_1_9 * C00005 * C00080 * C18902 ))</v>
      </c>
    </row>
    <row r="404" spans="1:14" ht="46.5">
      <c r="A404" s="26" t="s">
        <v>1760</v>
      </c>
      <c r="B404" s="26" t="s">
        <v>10584</v>
      </c>
      <c r="C404" s="26" t="s">
        <v>16466</v>
      </c>
      <c r="D404" s="26"/>
      <c r="E404" s="26">
        <f t="shared" si="36"/>
        <v>403</v>
      </c>
      <c r="F404" s="26" t="str">
        <f t="shared" si="37"/>
        <v>E1_8_4_11</v>
      </c>
      <c r="G404" s="36" t="str">
        <f t="shared" si="38"/>
        <v>E1_8_4_11_kcat: 13.7</v>
      </c>
      <c r="H404" s="36" t="str">
        <f t="shared" si="39"/>
        <v>E1_8_4_11_km: 1</v>
      </c>
      <c r="I404" s="33" t="s">
        <v>7186</v>
      </c>
      <c r="J404" s="33" t="s">
        <v>18052</v>
      </c>
      <c r="K404" s="37" t="s">
        <v>7187</v>
      </c>
      <c r="L404" s="37" t="s">
        <v>19253</v>
      </c>
      <c r="M404" s="26" t="str">
        <f t="shared" si="40"/>
        <v>(${Variables:E1_8_4_11_kcat} * E1_8_4_11 * C03023 * C00343 * C00001 ) / (${Variables:E1_8_4_11_km} + (E1_8_4_11 * C03023 * C00343 * C00001 ))</v>
      </c>
      <c r="N404" s="5" t="str">
        <f t="shared" si="41"/>
        <v>r403: C03023 + C00343 + C00001 -&gt; C03895 + C00342 | (${Variables:E1_8_4_11_kcat} * E1_8_4_11 * C03023 * C00343 * C00001 ) / (${Variables:E1_8_4_11_km} + (E1_8_4_11 * C03023 * C00343 * C00001 ))</v>
      </c>
    </row>
    <row r="405" spans="1:14" ht="46.5">
      <c r="A405" s="26" t="s">
        <v>1760</v>
      </c>
      <c r="B405" s="26" t="s">
        <v>10584</v>
      </c>
      <c r="C405" s="26" t="s">
        <v>16466</v>
      </c>
      <c r="D405" s="26"/>
      <c r="E405" s="26">
        <f t="shared" si="36"/>
        <v>404</v>
      </c>
      <c r="F405" s="26" t="str">
        <f t="shared" si="37"/>
        <v>E1_8_4_11</v>
      </c>
      <c r="G405" s="36" t="str">
        <f t="shared" si="38"/>
        <v>E1_8_4_11_kcat: 13.7</v>
      </c>
      <c r="H405" s="36" t="str">
        <f t="shared" si="39"/>
        <v>E1_8_4_11_km: 1</v>
      </c>
      <c r="I405" s="33" t="s">
        <v>7188</v>
      </c>
      <c r="J405" s="33" t="s">
        <v>18053</v>
      </c>
      <c r="K405" s="37" t="s">
        <v>7189</v>
      </c>
      <c r="L405" s="37" t="s">
        <v>19254</v>
      </c>
      <c r="M405" s="26" t="str">
        <f t="shared" si="40"/>
        <v>(${Variables:E1_8_4_11_kcat} * E1_8_4_11 * C00073 * C00343 * C00001 ) / (${Variables:E1_8_4_11_km} + (E1_8_4_11 * C00073 * C00343 * C00001 ))</v>
      </c>
      <c r="N405" s="5" t="str">
        <f t="shared" si="41"/>
        <v>r404: C00073 + C00343 + C00001 -&gt; C15999 + C00342 | (${Variables:E1_8_4_11_kcat} * E1_8_4_11 * C00073 * C00343 * C00001 ) / (${Variables:E1_8_4_11_km} + (E1_8_4_11 * C00073 * C00343 * C00001 ))</v>
      </c>
    </row>
    <row r="406" spans="1:14" ht="46.5">
      <c r="A406" s="26" t="s">
        <v>1757</v>
      </c>
      <c r="B406" s="26" t="s">
        <v>10583</v>
      </c>
      <c r="C406" s="26" t="s">
        <v>16467</v>
      </c>
      <c r="D406" s="26"/>
      <c r="E406" s="26">
        <f t="shared" si="36"/>
        <v>405</v>
      </c>
      <c r="F406" s="26" t="str">
        <f t="shared" si="37"/>
        <v>E1_8_4_12</v>
      </c>
      <c r="G406" s="36" t="str">
        <f t="shared" si="38"/>
        <v>E1_8_4_12_kcat: 13.7</v>
      </c>
      <c r="H406" s="36" t="str">
        <f t="shared" si="39"/>
        <v>E1_8_4_12_km: 1</v>
      </c>
      <c r="I406" s="33" t="s">
        <v>7186</v>
      </c>
      <c r="J406" s="33" t="s">
        <v>18052</v>
      </c>
      <c r="K406" s="37" t="s">
        <v>7190</v>
      </c>
      <c r="L406" s="37" t="s">
        <v>19255</v>
      </c>
      <c r="M406" s="26" t="str">
        <f t="shared" si="40"/>
        <v>(${Variables:E1_8_4_12_kcat} * E1_8_4_12 * C03023 * C00343 * C00001 ) / (${Variables:E1_8_4_12_km} + (E1_8_4_12 * C03023 * C00343 * C00001 ))</v>
      </c>
      <c r="N406" s="5" t="str">
        <f t="shared" si="41"/>
        <v>r405: C03023 + C00343 + C00001 -&gt; C15653 + C00342 | (${Variables:E1_8_4_12_kcat} * E1_8_4_12 * C03023 * C00343 * C00001 ) / (${Variables:E1_8_4_12_km} + (E1_8_4_12 * C03023 * C00343 * C00001 ))</v>
      </c>
    </row>
    <row r="407" spans="1:14" ht="46.5">
      <c r="A407" s="26" t="s">
        <v>2527</v>
      </c>
      <c r="B407" s="26" t="s">
        <v>9505</v>
      </c>
      <c r="C407" s="26" t="s">
        <v>16468</v>
      </c>
      <c r="D407" s="26"/>
      <c r="E407" s="26">
        <f t="shared" si="36"/>
        <v>406</v>
      </c>
      <c r="F407" s="26" t="str">
        <f t="shared" si="37"/>
        <v>E1_8_4_14</v>
      </c>
      <c r="G407" s="36" t="str">
        <f t="shared" si="38"/>
        <v>E1_8_4_14_kcat: 13.7</v>
      </c>
      <c r="H407" s="36" t="str">
        <f t="shared" si="39"/>
        <v>E1_8_4_14_km: 1</v>
      </c>
      <c r="I407" s="33" t="s">
        <v>7188</v>
      </c>
      <c r="J407" s="33" t="s">
        <v>18053</v>
      </c>
      <c r="K407" s="37" t="s">
        <v>7192</v>
      </c>
      <c r="L407" s="37" t="s">
        <v>19256</v>
      </c>
      <c r="M407" s="26" t="str">
        <f t="shared" si="40"/>
        <v>(${Variables:E1_8_4_14_kcat} * E1_8_4_14 * C00073 * C00343 * C00001 ) / (${Variables:E1_8_4_14_km} + (E1_8_4_14 * C00073 * C00343 * C00001 ))</v>
      </c>
      <c r="N407" s="5" t="str">
        <f t="shared" si="41"/>
        <v>r406: C00073 + C00343 + C00001 -&gt; C02989 + C00342 | (${Variables:E1_8_4_14_kcat} * E1_8_4_14 * C00073 * C00343 * C00001 ) / (${Variables:E1_8_4_14_km} + (E1_8_4_14 * C00073 * C00343 * C00001 ))</v>
      </c>
    </row>
    <row r="408" spans="1:14" ht="46.5">
      <c r="A408" s="26" t="s">
        <v>2527</v>
      </c>
      <c r="B408" s="26" t="s">
        <v>9505</v>
      </c>
      <c r="C408" s="26" t="s">
        <v>16468</v>
      </c>
      <c r="D408" s="26"/>
      <c r="E408" s="26">
        <f t="shared" si="36"/>
        <v>407</v>
      </c>
      <c r="F408" s="26" t="str">
        <f t="shared" si="37"/>
        <v>E1_8_4_14</v>
      </c>
      <c r="G408" s="36" t="str">
        <f t="shared" si="38"/>
        <v>E1_8_4_14_kcat: 13.7</v>
      </c>
      <c r="H408" s="36" t="str">
        <f t="shared" si="39"/>
        <v>E1_8_4_14_km: 1</v>
      </c>
      <c r="I408" s="33" t="s">
        <v>7188</v>
      </c>
      <c r="J408" s="33" t="s">
        <v>18053</v>
      </c>
      <c r="K408" s="37" t="s">
        <v>7191</v>
      </c>
      <c r="L408" s="37" t="s">
        <v>19257</v>
      </c>
      <c r="M408" s="26" t="str">
        <f t="shared" si="40"/>
        <v>(${Variables:E1_8_4_14_kcat} * E1_8_4_14 * C00073 * C00343 * C00001 ) / (${Variables:E1_8_4_14_km} + (E1_8_4_14 * C00073 * C00343 * C00001 ))</v>
      </c>
      <c r="N408" s="5" t="str">
        <f t="shared" si="41"/>
        <v>r407: C00073 + C00343 + C00001 -&gt; C15998 + C00342 | (${Variables:E1_8_4_14_kcat} * E1_8_4_14 * C00073 * C00343 * C00001 ) / (${Variables:E1_8_4_14_km} + (E1_8_4_14 * C00073 * C00343 * C00001 ))</v>
      </c>
    </row>
    <row r="409" spans="1:14" ht="46.5">
      <c r="A409" s="26" t="s">
        <v>915</v>
      </c>
      <c r="B409" s="26" t="s">
        <v>10250</v>
      </c>
      <c r="C409" s="26" t="s">
        <v>16469</v>
      </c>
      <c r="D409" s="26"/>
      <c r="E409" s="26">
        <f t="shared" si="36"/>
        <v>408</v>
      </c>
      <c r="F409" s="26" t="str">
        <f t="shared" si="37"/>
        <v>E1_8_4_8</v>
      </c>
      <c r="G409" s="36" t="str">
        <f t="shared" si="38"/>
        <v>E1_8_4_8_kcat: 13.7</v>
      </c>
      <c r="H409" s="36" t="str">
        <f t="shared" si="39"/>
        <v>E1_8_4_8_km: 1</v>
      </c>
      <c r="I409" s="33" t="s">
        <v>7193</v>
      </c>
      <c r="J409" s="33" t="s">
        <v>18054</v>
      </c>
      <c r="K409" s="37" t="s">
        <v>7194</v>
      </c>
      <c r="L409" s="37" t="s">
        <v>19258</v>
      </c>
      <c r="M409" s="26" t="str">
        <f t="shared" si="40"/>
        <v>(${Variables:E1_8_4_8_kcat} * E1_8_4_8 * C00342 * C00053 ) / (${Variables:E1_8_4_8_km} + (E1_8_4_8 * C00342 * C00053 ))</v>
      </c>
      <c r="N409" s="5" t="str">
        <f t="shared" si="41"/>
        <v>r408: C00342 + C00053 -&gt; C00343 + C00094 + C00054 | (${Variables:E1_8_4_8_kcat} * E1_8_4_8 * C00342 * C00053 ) / (${Variables:E1_8_4_8_km} + (E1_8_4_8 * C00342 * C00053 ))</v>
      </c>
    </row>
    <row r="410" spans="1:14" ht="46.5">
      <c r="A410" s="26" t="s">
        <v>1276</v>
      </c>
      <c r="B410" s="26" t="s">
        <v>10390</v>
      </c>
      <c r="C410" s="26" t="s">
        <v>16470</v>
      </c>
      <c r="D410" s="26"/>
      <c r="E410" s="26">
        <f t="shared" si="36"/>
        <v>409</v>
      </c>
      <c r="F410" s="26" t="str">
        <f t="shared" si="37"/>
        <v>E1_9_3_1</v>
      </c>
      <c r="G410" s="36" t="str">
        <f t="shared" si="38"/>
        <v>E1_9_3_1_kcat: 13.7</v>
      </c>
      <c r="H410" s="36" t="str">
        <f t="shared" si="39"/>
        <v>E1_9_3_1_km: 1</v>
      </c>
      <c r="I410" s="33" t="s">
        <v>10633</v>
      </c>
      <c r="J410" s="33" t="s">
        <v>18055</v>
      </c>
      <c r="K410" s="37" t="s">
        <v>10703</v>
      </c>
      <c r="L410" s="37" t="s">
        <v>19259</v>
      </c>
      <c r="M410" s="26" t="str">
        <f t="shared" si="40"/>
        <v>(${Variables:E1_9_3_1_kcat} * E1_9_3_1 * C00007 * C00126 * C00080 ) / (${Variables:E1_9_3_1_km} + (E1_9_3_1 * C00007 * C00126 * C00080 ))</v>
      </c>
      <c r="N410" s="5" t="str">
        <f t="shared" si="41"/>
        <v>r409: C00007 + C00126 + C00080 -&gt; C00125 + C00001 + C00080 | (${Variables:E1_9_3_1_kcat} * E1_9_3_1 * C00007 * C00126 * C00080 ) / (${Variables:E1_9_3_1_km} + (E1_9_3_1 * C00007 * C00126 * C00080 ))</v>
      </c>
    </row>
    <row r="411" spans="1:14" ht="46.5">
      <c r="A411" s="26" t="s">
        <v>1276</v>
      </c>
      <c r="B411" s="26" t="s">
        <v>10390</v>
      </c>
      <c r="C411" s="26" t="s">
        <v>16470</v>
      </c>
      <c r="D411" s="26"/>
      <c r="E411" s="26">
        <f t="shared" si="36"/>
        <v>410</v>
      </c>
      <c r="F411" s="26" t="str">
        <f t="shared" si="37"/>
        <v>E1_9_3_1</v>
      </c>
      <c r="G411" s="36" t="str">
        <f t="shared" si="38"/>
        <v>E1_9_3_1_kcat: 13.7</v>
      </c>
      <c r="H411" s="36" t="str">
        <f t="shared" si="39"/>
        <v>E1_9_3_1_km: 1</v>
      </c>
      <c r="I411" s="33" t="s">
        <v>10634</v>
      </c>
      <c r="J411" s="33" t="s">
        <v>18056</v>
      </c>
      <c r="K411" s="37" t="s">
        <v>10704</v>
      </c>
      <c r="L411" s="37" t="s">
        <v>19260</v>
      </c>
      <c r="M411" s="26" t="str">
        <f t="shared" si="40"/>
        <v>(${Variables:E1_9_3_1_kcat} * E1_9_3_1 * C00007 * C01000 ) / (${Variables:E1_9_3_1_km} + (E1_9_3_1 * C00007 * C01000 ))</v>
      </c>
      <c r="N411" s="5" t="str">
        <f t="shared" si="41"/>
        <v>r410: C00007 + C01000 -&gt; C00997 + C00001 | (${Variables:E1_9_3_1_kcat} * E1_9_3_1 * C00007 * C01000 ) / (${Variables:E1_9_3_1_km} + (E1_9_3_1 * C00007 * C01000 ))</v>
      </c>
    </row>
    <row r="412" spans="1:14" ht="46.5">
      <c r="A412" s="26" t="s">
        <v>253</v>
      </c>
      <c r="B412" s="26" t="s">
        <v>9997</v>
      </c>
      <c r="C412" s="26" t="s">
        <v>16471</v>
      </c>
      <c r="D412" s="26"/>
      <c r="E412" s="26">
        <f t="shared" si="36"/>
        <v>411</v>
      </c>
      <c r="F412" s="26" t="str">
        <f t="shared" si="37"/>
        <v>E2_1_1_10</v>
      </c>
      <c r="G412" s="36" t="str">
        <f t="shared" si="38"/>
        <v>E2_1_1_10_kcat: 13.7</v>
      </c>
      <c r="H412" s="36" t="str">
        <f t="shared" si="39"/>
        <v>E2_1_1_10_km: 1</v>
      </c>
      <c r="I412" s="33" t="s">
        <v>7196</v>
      </c>
      <c r="J412" s="33" t="s">
        <v>18057</v>
      </c>
      <c r="K412" s="37" t="s">
        <v>7197</v>
      </c>
      <c r="L412" s="37" t="s">
        <v>19261</v>
      </c>
      <c r="M412" s="26" t="str">
        <f t="shared" si="40"/>
        <v>(${Variables:E2_1_1_10_kcat} * E2_1_1_10 * C00019 * C00155 ) / (${Variables:E2_1_1_10_km} + (E2_1_1_10 * C00019 * C00155 ))</v>
      </c>
      <c r="N412" s="5" t="str">
        <f t="shared" si="41"/>
        <v>r411: C00019 + C00155 -&gt; C00021 + C00073 | (${Variables:E2_1_1_10_kcat} * E2_1_1_10 * C00019 * C00155 ) / (${Variables:E2_1_1_10_km} + (E2_1_1_10 * C00019 * C00155 ))</v>
      </c>
    </row>
    <row r="413" spans="1:14" ht="46.5">
      <c r="A413" s="26" t="s">
        <v>253</v>
      </c>
      <c r="B413" s="26" t="s">
        <v>9997</v>
      </c>
      <c r="C413" s="26" t="s">
        <v>16471</v>
      </c>
      <c r="D413" s="26"/>
      <c r="E413" s="26">
        <f t="shared" si="36"/>
        <v>412</v>
      </c>
      <c r="F413" s="26" t="str">
        <f t="shared" si="37"/>
        <v>E2_1_1_10</v>
      </c>
      <c r="G413" s="36" t="str">
        <f t="shared" si="38"/>
        <v>E2_1_1_10_kcat: 13.7</v>
      </c>
      <c r="H413" s="36" t="str">
        <f t="shared" si="39"/>
        <v>E2_1_1_10_km: 1</v>
      </c>
      <c r="I413" s="33" t="s">
        <v>7195</v>
      </c>
      <c r="J413" s="33" t="s">
        <v>18058</v>
      </c>
      <c r="K413" s="37" t="s">
        <v>10705</v>
      </c>
      <c r="L413" s="37" t="s">
        <v>10705</v>
      </c>
      <c r="M413" s="26" t="str">
        <f t="shared" si="40"/>
        <v>(${Variables:E2_1_1_10_kcat} * E2_1_1_10 * C03172 * C00155 ) / (${Variables:E2_1_1_10_km} + (E2_1_1_10 * C03172 * C00155 ))</v>
      </c>
      <c r="N413" s="5" t="str">
        <f t="shared" si="41"/>
        <v>r412: C03172 + C00155 -&gt; C00073 | (${Variables:E2_1_1_10_kcat} * E2_1_1_10 * C03172 * C00155 ) / (${Variables:E2_1_1_10_km} + (E2_1_1_10 * C03172 * C00155 ))</v>
      </c>
    </row>
    <row r="414" spans="1:14" ht="46.5">
      <c r="A414" s="26" t="s">
        <v>329</v>
      </c>
      <c r="B414" s="26" t="s">
        <v>10023</v>
      </c>
      <c r="C414" s="26" t="s">
        <v>16472</v>
      </c>
      <c r="D414" s="26"/>
      <c r="E414" s="26">
        <f t="shared" si="36"/>
        <v>413</v>
      </c>
      <c r="F414" s="26" t="str">
        <f t="shared" si="37"/>
        <v>E2_1_1_107</v>
      </c>
      <c r="G414" s="36" t="str">
        <f t="shared" si="38"/>
        <v>E2_1_1_107_kcat: 13.7</v>
      </c>
      <c r="H414" s="36" t="str">
        <f t="shared" si="39"/>
        <v>E2_1_1_107_km: 1</v>
      </c>
      <c r="I414" s="33" t="s">
        <v>7198</v>
      </c>
      <c r="J414" s="33" t="s">
        <v>18059</v>
      </c>
      <c r="K414" s="37" t="s">
        <v>7201</v>
      </c>
      <c r="L414" s="37" t="s">
        <v>19262</v>
      </c>
      <c r="M414" s="26" t="str">
        <f t="shared" si="40"/>
        <v>(${Variables:E2_1_1_107_kcat} * E2_1_1_107 * C00019 * C01051 ) / (${Variables:E2_1_1_107_km} + (E2_1_1_107 * C00019 * C01051 ))</v>
      </c>
      <c r="N414" s="5" t="str">
        <f t="shared" si="41"/>
        <v>r413: C00019 + C01051 -&gt; C00021 + C02463 | (${Variables:E2_1_1_107_kcat} * E2_1_1_107 * C00019 * C01051 ) / (${Variables:E2_1_1_107_km} + (E2_1_1_107 * C00019 * C01051 ))</v>
      </c>
    </row>
    <row r="415" spans="1:14" ht="46.5">
      <c r="A415" s="26" t="s">
        <v>329</v>
      </c>
      <c r="B415" s="26" t="s">
        <v>10023</v>
      </c>
      <c r="C415" s="26" t="s">
        <v>16472</v>
      </c>
      <c r="D415" s="26"/>
      <c r="E415" s="26">
        <f t="shared" si="36"/>
        <v>414</v>
      </c>
      <c r="F415" s="26" t="str">
        <f t="shared" si="37"/>
        <v>E2_1_1_107</v>
      </c>
      <c r="G415" s="36" t="str">
        <f t="shared" si="38"/>
        <v>E2_1_1_107_kcat: 13.7</v>
      </c>
      <c r="H415" s="36" t="str">
        <f t="shared" si="39"/>
        <v>E2_1_1_107_km: 1</v>
      </c>
      <c r="I415" s="33" t="s">
        <v>10635</v>
      </c>
      <c r="J415" s="33" t="s">
        <v>18060</v>
      </c>
      <c r="K415" s="37" t="s">
        <v>9169</v>
      </c>
      <c r="L415" s="37" t="s">
        <v>19263</v>
      </c>
      <c r="M415" s="26" t="str">
        <f t="shared" si="40"/>
        <v>(${Variables:E2_1_1_107_kcat} * E2_1_1_107 * C00019 * C02469 ) / (${Variables:E2_1_1_107_km} + (E2_1_1_107 * C00019 * C02469 ))</v>
      </c>
      <c r="N415" s="5" t="str">
        <f t="shared" si="41"/>
        <v>r414: C00019 + C02469 -&gt; C00021 + C05778 | (${Variables:E2_1_1_107_kcat} * E2_1_1_107 * C00019 * C02469 ) / (${Variables:E2_1_1_107_km} + (E2_1_1_107 * C00019 * C02469 ))</v>
      </c>
    </row>
    <row r="416" spans="1:14" ht="46.5">
      <c r="A416" s="26" t="s">
        <v>329</v>
      </c>
      <c r="B416" s="26" t="s">
        <v>10023</v>
      </c>
      <c r="C416" s="26" t="s">
        <v>16472</v>
      </c>
      <c r="D416" s="26"/>
      <c r="E416" s="26">
        <f t="shared" si="36"/>
        <v>415</v>
      </c>
      <c r="F416" s="26" t="str">
        <f t="shared" si="37"/>
        <v>E2_1_1_107</v>
      </c>
      <c r="G416" s="36" t="str">
        <f t="shared" si="38"/>
        <v>E2_1_1_107_kcat: 13.7</v>
      </c>
      <c r="H416" s="36" t="str">
        <f t="shared" si="39"/>
        <v>E2_1_1_107_km: 1</v>
      </c>
      <c r="I416" s="33" t="s">
        <v>7198</v>
      </c>
      <c r="J416" s="33" t="s">
        <v>18059</v>
      </c>
      <c r="K416" s="37" t="s">
        <v>7199</v>
      </c>
      <c r="L416" s="37" t="s">
        <v>19264</v>
      </c>
      <c r="M416" s="26" t="str">
        <f t="shared" si="40"/>
        <v>(${Variables:E2_1_1_107_kcat} * E2_1_1_107 * C00019 * C01051 ) / (${Variables:E2_1_1_107_km} + (E2_1_1_107 * C00019 * C01051 ))</v>
      </c>
      <c r="N416" s="5" t="str">
        <f t="shared" si="41"/>
        <v>r415: C00019 + C01051 -&gt; C00021 + C15527 | (${Variables:E2_1_1_107_kcat} * E2_1_1_107 * C00019 * C01051 ) / (${Variables:E2_1_1_107_km} + (E2_1_1_107 * C00019 * C01051 ))</v>
      </c>
    </row>
    <row r="417" spans="1:14" ht="46.5">
      <c r="A417" s="26" t="s">
        <v>329</v>
      </c>
      <c r="B417" s="26" t="s">
        <v>10023</v>
      </c>
      <c r="C417" s="26" t="s">
        <v>16472</v>
      </c>
      <c r="D417" s="26"/>
      <c r="E417" s="26">
        <f t="shared" si="36"/>
        <v>416</v>
      </c>
      <c r="F417" s="26" t="str">
        <f t="shared" si="37"/>
        <v>E2_1_1_107</v>
      </c>
      <c r="G417" s="36" t="str">
        <f t="shared" si="38"/>
        <v>E2_1_1_107_kcat: 13.7</v>
      </c>
      <c r="H417" s="36" t="str">
        <f t="shared" si="39"/>
        <v>E2_1_1_107_km: 1</v>
      </c>
      <c r="I417" s="33" t="s">
        <v>7200</v>
      </c>
      <c r="J417" s="33" t="s">
        <v>18061</v>
      </c>
      <c r="K417" s="37" t="s">
        <v>7201</v>
      </c>
      <c r="L417" s="37" t="s">
        <v>19262</v>
      </c>
      <c r="M417" s="26" t="str">
        <f t="shared" si="40"/>
        <v>(${Variables:E2_1_1_107_kcat} * E2_1_1_107 * C00019 * C15527 ) / (${Variables:E2_1_1_107_km} + (E2_1_1_107 * C00019 * C15527 ))</v>
      </c>
      <c r="N417" s="5" t="str">
        <f t="shared" si="41"/>
        <v>r416: C00019 + C15527 -&gt; C00021 + C02463 | (${Variables:E2_1_1_107_kcat} * E2_1_1_107 * C00019 * C15527 ) / (${Variables:E2_1_1_107_km} + (E2_1_1_107 * C00019 * C15527 ))</v>
      </c>
    </row>
    <row r="418" spans="1:14" ht="46.5">
      <c r="A418" s="26" t="s">
        <v>1109</v>
      </c>
      <c r="B418" s="26" t="s">
        <v>10326</v>
      </c>
      <c r="C418" s="26" t="s">
        <v>16473</v>
      </c>
      <c r="D418" s="26"/>
      <c r="E418" s="26">
        <f t="shared" si="36"/>
        <v>417</v>
      </c>
      <c r="F418" s="26" t="str">
        <f t="shared" si="37"/>
        <v>E2_1_1_14</v>
      </c>
      <c r="G418" s="36" t="str">
        <f t="shared" si="38"/>
        <v>E2_1_1_14_kcat: 13.7</v>
      </c>
      <c r="H418" s="36" t="str">
        <f t="shared" si="39"/>
        <v>E2_1_1_14_km: 1</v>
      </c>
      <c r="I418" s="33" t="s">
        <v>7202</v>
      </c>
      <c r="J418" s="33" t="s">
        <v>18062</v>
      </c>
      <c r="K418" s="37" t="s">
        <v>7203</v>
      </c>
      <c r="L418" s="37" t="s">
        <v>19265</v>
      </c>
      <c r="M418" s="26" t="str">
        <f t="shared" si="40"/>
        <v>(${Variables:E2_1_1_14_kcat} * E2_1_1_14 * C04489 * C00155 ) / (${Variables:E2_1_1_14_km} + (E2_1_1_14 * C04489 * C00155 ))</v>
      </c>
      <c r="N418" s="5" t="str">
        <f t="shared" si="41"/>
        <v>r417: C04489 + C00155 -&gt; C04144 + C00073 | (${Variables:E2_1_1_14_kcat} * E2_1_1_14 * C04489 * C00155 ) / (${Variables:E2_1_1_14_km} + (E2_1_1_14 * C04489 * C00155 ))</v>
      </c>
    </row>
    <row r="419" spans="1:14" ht="46.5">
      <c r="A419" s="26" t="s">
        <v>1109</v>
      </c>
      <c r="B419" s="26" t="s">
        <v>10326</v>
      </c>
      <c r="C419" s="26" t="s">
        <v>16473</v>
      </c>
      <c r="D419" s="26"/>
      <c r="E419" s="26">
        <f t="shared" si="36"/>
        <v>418</v>
      </c>
      <c r="F419" s="26" t="str">
        <f t="shared" si="37"/>
        <v>E2_1_1_14</v>
      </c>
      <c r="G419" s="36" t="str">
        <f t="shared" si="38"/>
        <v>E2_1_1_14_kcat: 13.7</v>
      </c>
      <c r="H419" s="36" t="str">
        <f t="shared" si="39"/>
        <v>E2_1_1_14_km: 1</v>
      </c>
      <c r="I419" s="33" t="s">
        <v>7204</v>
      </c>
      <c r="J419" s="33" t="s">
        <v>18063</v>
      </c>
      <c r="K419" s="37" t="s">
        <v>7205</v>
      </c>
      <c r="L419" s="37" t="s">
        <v>19266</v>
      </c>
      <c r="M419" s="26" t="str">
        <f t="shared" si="40"/>
        <v>(${Variables:E2_1_1_14_kcat} * E2_1_1_14 * C05698 * C04489 ) / (${Variables:E2_1_1_14_km} + (E2_1_1_14 * C05698 * C04489 ))</v>
      </c>
      <c r="N419" s="5" t="str">
        <f t="shared" si="41"/>
        <v>r418: C05698 + C04489 -&gt; C05335 + C04144 | (${Variables:E2_1_1_14_kcat} * E2_1_1_14 * C05698 * C04489 ) / (${Variables:E2_1_1_14_km} + (E2_1_1_14 * C05698 * C04489 ))</v>
      </c>
    </row>
    <row r="420" spans="1:14" ht="46.5">
      <c r="A420" s="26" t="s">
        <v>1905</v>
      </c>
      <c r="B420" s="26" t="s">
        <v>9257</v>
      </c>
      <c r="C420" s="26" t="s">
        <v>16474</v>
      </c>
      <c r="D420" s="26"/>
      <c r="E420" s="26">
        <f t="shared" si="36"/>
        <v>419</v>
      </c>
      <c r="F420" s="26" t="str">
        <f t="shared" si="37"/>
        <v>E2_1_1_163</v>
      </c>
      <c r="G420" s="36" t="str">
        <f t="shared" si="38"/>
        <v>E2_1_1_163_kcat: 13.7</v>
      </c>
      <c r="H420" s="36" t="str">
        <f t="shared" si="39"/>
        <v>E2_1_1_163_km: 1</v>
      </c>
      <c r="I420" s="33" t="s">
        <v>7206</v>
      </c>
      <c r="J420" s="33" t="s">
        <v>18064</v>
      </c>
      <c r="K420" s="37" t="s">
        <v>7207</v>
      </c>
      <c r="L420" s="37" t="s">
        <v>19267</v>
      </c>
      <c r="M420" s="26" t="str">
        <f t="shared" si="40"/>
        <v>(${Variables:E2_1_1_163_kcat} * E2_1_1_163 * C19847 * C00019 ) / (${Variables:E2_1_1_163_km} + (E2_1_1_163 * C19847 * C00019 ))</v>
      </c>
      <c r="N420" s="5" t="str">
        <f t="shared" si="41"/>
        <v>r419: C19847 + C00019 -&gt; C05819 + C00021 | (${Variables:E2_1_1_163_kcat} * E2_1_1_163 * C19847 * C00019 ) / (${Variables:E2_1_1_163_km} + (E2_1_1_163 * C19847 * C00019 ))</v>
      </c>
    </row>
    <row r="421" spans="1:14" ht="46.5">
      <c r="A421" s="26" t="s">
        <v>1286</v>
      </c>
      <c r="B421" s="26" t="s">
        <v>10395</v>
      </c>
      <c r="C421" s="26" t="s">
        <v>16475</v>
      </c>
      <c r="D421" s="26"/>
      <c r="E421" s="26">
        <f t="shared" si="36"/>
        <v>420</v>
      </c>
      <c r="F421" s="26" t="str">
        <f t="shared" si="37"/>
        <v>E2_1_1_171</v>
      </c>
      <c r="G421" s="36" t="str">
        <f t="shared" si="38"/>
        <v>E2_1_1_171_kcat: 13.7</v>
      </c>
      <c r="H421" s="36" t="str">
        <f t="shared" si="39"/>
        <v>E2_1_1_171_km: 1</v>
      </c>
      <c r="I421" s="33" t="s">
        <v>7208</v>
      </c>
      <c r="J421" s="33" t="s">
        <v>18065</v>
      </c>
      <c r="K421" s="37" t="s">
        <v>7209</v>
      </c>
      <c r="L421" s="37" t="s">
        <v>19268</v>
      </c>
      <c r="M421" s="26" t="str">
        <f t="shared" si="40"/>
        <v>(${Variables:E2_1_1_171_kcat} * E2_1_1_171 * C00019 * C00240 ) / (${Variables:E2_1_1_171_km} + (E2_1_1_171 * C00019 * C00240 ))</v>
      </c>
      <c r="N421" s="5" t="str">
        <f t="shared" si="41"/>
        <v>r420: C00019 + C00240 -&gt; C00021 + C04153 | (${Variables:E2_1_1_171_kcat} * E2_1_1_171 * C00019 * C00240 ) / (${Variables:E2_1_1_171_km} + (E2_1_1_171 * C00019 * C00240 ))</v>
      </c>
    </row>
    <row r="422" spans="1:14" ht="46.5">
      <c r="A422" s="26" t="s">
        <v>162</v>
      </c>
      <c r="B422" s="26" t="s">
        <v>9965</v>
      </c>
      <c r="C422" s="26" t="s">
        <v>16476</v>
      </c>
      <c r="D422" s="26"/>
      <c r="E422" s="26">
        <f t="shared" si="36"/>
        <v>421</v>
      </c>
      <c r="F422" s="26" t="str">
        <f t="shared" si="37"/>
        <v>E2_1_1_174</v>
      </c>
      <c r="G422" s="36" t="str">
        <f t="shared" si="38"/>
        <v>E2_1_1_174_kcat: 13.7</v>
      </c>
      <c r="H422" s="36" t="str">
        <f t="shared" si="39"/>
        <v>E2_1_1_174_km: 1</v>
      </c>
      <c r="I422" s="33" t="s">
        <v>7208</v>
      </c>
      <c r="J422" s="33" t="s">
        <v>18065</v>
      </c>
      <c r="K422" s="37" t="s">
        <v>7209</v>
      </c>
      <c r="L422" s="37" t="s">
        <v>19268</v>
      </c>
      <c r="M422" s="26" t="str">
        <f t="shared" si="40"/>
        <v>(${Variables:E2_1_1_174_kcat} * E2_1_1_174 * C00019 * C00240 ) / (${Variables:E2_1_1_174_km} + (E2_1_1_174 * C00019 * C00240 ))</v>
      </c>
      <c r="N422" s="5" t="str">
        <f t="shared" si="41"/>
        <v>r421: C00019 + C00240 -&gt; C00021 + C04153 | (${Variables:E2_1_1_174_kcat} * E2_1_1_174 * C00019 * C00240 ) / (${Variables:E2_1_1_174_km} + (E2_1_1_174 * C00019 * C00240 ))</v>
      </c>
    </row>
    <row r="423" spans="1:14" ht="46.5">
      <c r="A423" s="26" t="s">
        <v>3365</v>
      </c>
      <c r="B423" s="26" t="s">
        <v>9851</v>
      </c>
      <c r="C423" s="26" t="s">
        <v>16477</v>
      </c>
      <c r="D423" s="26"/>
      <c r="E423" s="26">
        <f t="shared" si="36"/>
        <v>422</v>
      </c>
      <c r="F423" s="26" t="str">
        <f t="shared" si="37"/>
        <v>E2_1_1_188</v>
      </c>
      <c r="G423" s="36" t="str">
        <f t="shared" si="38"/>
        <v>E2_1_1_188_kcat: 13.7</v>
      </c>
      <c r="H423" s="36" t="str">
        <f t="shared" si="39"/>
        <v>E2_1_1_188_km: 1</v>
      </c>
      <c r="I423" s="33" t="s">
        <v>7208</v>
      </c>
      <c r="J423" s="33" t="s">
        <v>18065</v>
      </c>
      <c r="K423" s="37" t="s">
        <v>7210</v>
      </c>
      <c r="L423" s="37" t="s">
        <v>19269</v>
      </c>
      <c r="M423" s="26" t="str">
        <f t="shared" si="40"/>
        <v>(${Variables:E2_1_1_188_kcat} * E2_1_1_188 * C00019 * C00240 ) / (${Variables:E2_1_1_188_km} + (E2_1_1_188 * C00019 * C00240 ))</v>
      </c>
      <c r="N423" s="5" t="str">
        <f t="shared" si="41"/>
        <v>r422: C00019 + C00240 -&gt; C00021 + C04152 | (${Variables:E2_1_1_188_kcat} * E2_1_1_188 * C00019 * C00240 ) / (${Variables:E2_1_1_188_km} + (E2_1_1_188 * C00019 * C00240 ))</v>
      </c>
    </row>
    <row r="424" spans="1:14" ht="46.5">
      <c r="A424" s="26" t="s">
        <v>1414</v>
      </c>
      <c r="B424" s="26" t="s">
        <v>10444</v>
      </c>
      <c r="C424" s="26" t="s">
        <v>16478</v>
      </c>
      <c r="D424" s="26"/>
      <c r="E424" s="26">
        <f t="shared" si="36"/>
        <v>423</v>
      </c>
      <c r="F424" s="26" t="str">
        <f t="shared" si="37"/>
        <v>E2_1_1_228</v>
      </c>
      <c r="G424" s="36" t="str">
        <f t="shared" si="38"/>
        <v>E2_1_1_228_kcat: 13.7</v>
      </c>
      <c r="H424" s="36" t="str">
        <f t="shared" si="39"/>
        <v>E2_1_1_228_km: 1</v>
      </c>
      <c r="I424" s="33" t="s">
        <v>7211</v>
      </c>
      <c r="J424" s="33" t="s">
        <v>18066</v>
      </c>
      <c r="K424" s="37" t="s">
        <v>7212</v>
      </c>
      <c r="L424" s="37" t="s">
        <v>19270</v>
      </c>
      <c r="M424" s="26" t="str">
        <f t="shared" si="40"/>
        <v>(${Variables:E2_1_1_228_kcat} * E2_1_1_228 * C00019 * C01977 ) / (${Variables:E2_1_1_228_km} + (E2_1_1_228 * C00019 * C01977 ))</v>
      </c>
      <c r="N424" s="5" t="str">
        <f t="shared" si="41"/>
        <v>r423: C00019 + C01977 -&gt; C00021 + C04157 | (${Variables:E2_1_1_228_kcat} * E2_1_1_228 * C00019 * C01977 ) / (${Variables:E2_1_1_228_km} + (E2_1_1_228 * C00019 * C01977 ))</v>
      </c>
    </row>
    <row r="425" spans="1:14" ht="46.5">
      <c r="A425" s="26" t="s">
        <v>3170</v>
      </c>
      <c r="B425" s="26" t="s">
        <v>9767</v>
      </c>
      <c r="C425" s="26" t="s">
        <v>16479</v>
      </c>
      <c r="D425" s="26"/>
      <c r="E425" s="26">
        <f t="shared" si="36"/>
        <v>424</v>
      </c>
      <c r="F425" s="26" t="str">
        <f t="shared" si="37"/>
        <v>E2_1_1_297</v>
      </c>
      <c r="G425" s="36" t="str">
        <f t="shared" si="38"/>
        <v>E2_1_1_297_kcat: 13.7</v>
      </c>
      <c r="H425" s="36" t="str">
        <f t="shared" si="39"/>
        <v>E2_1_1_297_km: 1</v>
      </c>
      <c r="I425" s="33" t="s">
        <v>7213</v>
      </c>
      <c r="J425" s="33" t="s">
        <v>18067</v>
      </c>
      <c r="K425" s="37" t="s">
        <v>7214</v>
      </c>
      <c r="L425" s="37" t="s">
        <v>19271</v>
      </c>
      <c r="M425" s="26" t="str">
        <f t="shared" si="40"/>
        <v>(${Variables:E2_1_1_297_kcat} * E2_1_1_297 * C02583 * C00019 ) / (${Variables:E2_1_1_297_km} + (E2_1_1_297 * C02583 * C00019 ))</v>
      </c>
      <c r="N425" s="5" t="str">
        <f t="shared" si="41"/>
        <v>r424: C02583 + C00019 -&gt; C20858 + C00021 | (${Variables:E2_1_1_297_kcat} * E2_1_1_297 * C02583 * C00019 ) / (${Variables:E2_1_1_297_km} + (E2_1_1_297 * C02583 * C00019 ))</v>
      </c>
    </row>
    <row r="426" spans="1:14" ht="46.5">
      <c r="A426" s="26" t="s">
        <v>2553</v>
      </c>
      <c r="B426" s="26" t="s">
        <v>9516</v>
      </c>
      <c r="C426" s="26" t="s">
        <v>16480</v>
      </c>
      <c r="D426" s="26"/>
      <c r="E426" s="26">
        <f t="shared" si="36"/>
        <v>425</v>
      </c>
      <c r="F426" s="26" t="str">
        <f t="shared" si="37"/>
        <v>E2_1_1_33</v>
      </c>
      <c r="G426" s="36" t="str">
        <f t="shared" si="38"/>
        <v>E2_1_1_33_kcat: 13.7</v>
      </c>
      <c r="H426" s="36" t="str">
        <f t="shared" si="39"/>
        <v>E2_1_1_33_km: 1</v>
      </c>
      <c r="I426" s="33" t="s">
        <v>7211</v>
      </c>
      <c r="J426" s="33" t="s">
        <v>18066</v>
      </c>
      <c r="K426" s="37" t="s">
        <v>7215</v>
      </c>
      <c r="L426" s="37" t="s">
        <v>19272</v>
      </c>
      <c r="M426" s="26" t="str">
        <f t="shared" si="40"/>
        <v>(${Variables:E2_1_1_33_kcat} * E2_1_1_33 * C00019 * C01977 ) / (${Variables:E2_1_1_33_km} + (E2_1_1_33 * C00019 * C01977 ))</v>
      </c>
      <c r="N426" s="5" t="str">
        <f t="shared" si="41"/>
        <v>r425: C00019 + C01977 -&gt; C00021 + C04160 | (${Variables:E2_1_1_33_kcat} * E2_1_1_33 * C00019 * C01977 ) / (${Variables:E2_1_1_33_km} + (E2_1_1_33 * C00019 * C01977 ))</v>
      </c>
    </row>
    <row r="427" spans="1:14" ht="46.5">
      <c r="A427" s="26" t="s">
        <v>517</v>
      </c>
      <c r="B427" s="26" t="s">
        <v>10094</v>
      </c>
      <c r="C427" s="26" t="s">
        <v>16481</v>
      </c>
      <c r="D427" s="26"/>
      <c r="E427" s="26">
        <f t="shared" si="36"/>
        <v>426</v>
      </c>
      <c r="F427" s="26" t="str">
        <f t="shared" si="37"/>
        <v>E2_1_1_37</v>
      </c>
      <c r="G427" s="36" t="str">
        <f t="shared" si="38"/>
        <v>E2_1_1_37_kcat: 13.7</v>
      </c>
      <c r="H427" s="36" t="str">
        <f t="shared" si="39"/>
        <v>E2_1_1_37_km: 1</v>
      </c>
      <c r="I427" s="33" t="s">
        <v>7216</v>
      </c>
      <c r="J427" s="33" t="s">
        <v>18068</v>
      </c>
      <c r="K427" s="37" t="s">
        <v>7217</v>
      </c>
      <c r="L427" s="37" t="s">
        <v>19273</v>
      </c>
      <c r="M427" s="26" t="str">
        <f t="shared" si="40"/>
        <v>(${Variables:E2_1_1_37_kcat} * E2_1_1_37 * C00019 * C00039 ) / (${Variables:E2_1_1_37_km} + (E2_1_1_37 * C00019 * C00039 ))</v>
      </c>
      <c r="N427" s="5" t="str">
        <f t="shared" si="41"/>
        <v>r426: C00019 + C00039 -&gt; C00021 + C02967 | (${Variables:E2_1_1_37_kcat} * E2_1_1_37 * C00019 * C00039 ) / (${Variables:E2_1_1_37_km} + (E2_1_1_37 * C00019 * C00039 ))</v>
      </c>
    </row>
    <row r="428" spans="1:14" ht="46.5">
      <c r="A428" s="26" t="s">
        <v>517</v>
      </c>
      <c r="B428" s="26" t="s">
        <v>10094</v>
      </c>
      <c r="C428" s="26" t="s">
        <v>16481</v>
      </c>
      <c r="D428" s="26"/>
      <c r="E428" s="26">
        <f t="shared" si="36"/>
        <v>427</v>
      </c>
      <c r="F428" s="26" t="str">
        <f t="shared" si="37"/>
        <v>E2_1_1_37</v>
      </c>
      <c r="G428" s="36" t="str">
        <f t="shared" si="38"/>
        <v>E2_1_1_37_kcat: 13.7</v>
      </c>
      <c r="H428" s="36" t="str">
        <f t="shared" si="39"/>
        <v>E2_1_1_37_km: 1</v>
      </c>
      <c r="I428" s="33" t="s">
        <v>7218</v>
      </c>
      <c r="J428" s="33" t="s">
        <v>18069</v>
      </c>
      <c r="K428" s="37" t="s">
        <v>7217</v>
      </c>
      <c r="L428" s="37" t="s">
        <v>19273</v>
      </c>
      <c r="M428" s="26" t="str">
        <f t="shared" si="40"/>
        <v>(${Variables:E2_1_1_37_kcat} * E2_1_1_37 * C00019 * C00856 ) / (${Variables:E2_1_1_37_km} + (E2_1_1_37 * C00019 * C00856 ))</v>
      </c>
      <c r="N428" s="5" t="str">
        <f t="shared" si="41"/>
        <v>r427: C00019 + C00856 -&gt; C00021 + C02967 | (${Variables:E2_1_1_37_kcat} * E2_1_1_37 * C00019 * C00856 ) / (${Variables:E2_1_1_37_km} + (E2_1_1_37 * C00019 * C00856 ))</v>
      </c>
    </row>
    <row r="429" spans="1:14" ht="46.5">
      <c r="A429" s="26" t="s">
        <v>1546</v>
      </c>
      <c r="B429" s="26" t="s">
        <v>10494</v>
      </c>
      <c r="C429" s="26" t="s">
        <v>16482</v>
      </c>
      <c r="D429" s="26"/>
      <c r="E429" s="26">
        <f t="shared" si="36"/>
        <v>428</v>
      </c>
      <c r="F429" s="26" t="str">
        <f t="shared" si="37"/>
        <v>E2_1_1_45</v>
      </c>
      <c r="G429" s="36" t="str">
        <f t="shared" si="38"/>
        <v>E2_1_1_45_kcat: 13.7</v>
      </c>
      <c r="H429" s="36" t="str">
        <f t="shared" si="39"/>
        <v>E2_1_1_45_km: 1</v>
      </c>
      <c r="I429" s="33" t="s">
        <v>7219</v>
      </c>
      <c r="J429" s="33" t="s">
        <v>18070</v>
      </c>
      <c r="K429" s="37" t="s">
        <v>7220</v>
      </c>
      <c r="L429" s="37" t="s">
        <v>19274</v>
      </c>
      <c r="M429" s="26" t="str">
        <f t="shared" si="40"/>
        <v>(${Variables:E2_1_1_45_kcat} * E2_1_1_45 * C00365 * C00143 ) / (${Variables:E2_1_1_45_km} + (E2_1_1_45 * C00365 * C00143 ))</v>
      </c>
      <c r="N429" s="5" t="str">
        <f t="shared" si="41"/>
        <v>r428: C00365 + C00143 -&gt; C00415 + C00364 | (${Variables:E2_1_1_45_kcat} * E2_1_1_45 * C00365 * C00143 ) / (${Variables:E2_1_1_45_km} + (E2_1_1_45 * C00365 * C00143 ))</v>
      </c>
    </row>
    <row r="430" spans="1:14" ht="46.5">
      <c r="A430" s="26" t="s">
        <v>140</v>
      </c>
      <c r="B430" s="26" t="s">
        <v>9958</v>
      </c>
      <c r="C430" s="26" t="s">
        <v>16483</v>
      </c>
      <c r="D430" s="26"/>
      <c r="E430" s="26">
        <f t="shared" si="36"/>
        <v>429</v>
      </c>
      <c r="F430" s="26" t="str">
        <f t="shared" si="37"/>
        <v>E2_1_1_63</v>
      </c>
      <c r="G430" s="36" t="str">
        <f t="shared" si="38"/>
        <v>E2_1_1_63_kcat: 13.7</v>
      </c>
      <c r="H430" s="36" t="str">
        <f t="shared" si="39"/>
        <v>E2_1_1_63_km: 1</v>
      </c>
      <c r="I430" s="33" t="s">
        <v>7221</v>
      </c>
      <c r="J430" s="33" t="s">
        <v>18071</v>
      </c>
      <c r="K430" s="37" t="s">
        <v>7222</v>
      </c>
      <c r="L430" s="37" t="s">
        <v>19275</v>
      </c>
      <c r="M430" s="26" t="str">
        <f t="shared" si="40"/>
        <v>(${Variables:E2_1_1_63_kcat} * E2_1_1_63 * C04250 * C02743 ) / (${Variables:E2_1_1_63_km} + (E2_1_1_63 * C04250 * C02743 ))</v>
      </c>
      <c r="N430" s="5" t="str">
        <f t="shared" si="41"/>
        <v>r429: C04250 + C02743 -&gt; C03800 + C11475 | (${Variables:E2_1_1_63_kcat} * E2_1_1_63 * C04250 * C02743 ) / (${Variables:E2_1_1_63_km} + (E2_1_1_63 * C04250 * C02743 ))</v>
      </c>
    </row>
    <row r="431" spans="1:14" ht="46.5">
      <c r="A431" s="26" t="s">
        <v>1427</v>
      </c>
      <c r="B431" s="26" t="s">
        <v>10449</v>
      </c>
      <c r="C431" s="26" t="s">
        <v>16484</v>
      </c>
      <c r="D431" s="26"/>
      <c r="E431" s="26">
        <f t="shared" si="36"/>
        <v>430</v>
      </c>
      <c r="F431" s="26" t="str">
        <f t="shared" si="37"/>
        <v>E2_1_1_74</v>
      </c>
      <c r="G431" s="36" t="str">
        <f t="shared" si="38"/>
        <v>E2_1_1_74_kcat: 13.7</v>
      </c>
      <c r="H431" s="36" t="str">
        <f t="shared" si="39"/>
        <v>E2_1_1_74_km: 1</v>
      </c>
      <c r="I431" s="33" t="s">
        <v>7225</v>
      </c>
      <c r="J431" s="33" t="s">
        <v>18072</v>
      </c>
      <c r="K431" s="37" t="s">
        <v>7226</v>
      </c>
      <c r="L431" s="37" t="s">
        <v>19276</v>
      </c>
      <c r="M431" s="26" t="str">
        <f t="shared" si="40"/>
        <v>(${Variables:E2_1_1_74_kcat} * E2_1_1_74 * C00143 * C01764 * C01352 ) / (${Variables:E2_1_1_74_km} + (E2_1_1_74 * C00143 * C01764 * C01352 ))</v>
      </c>
      <c r="N431" s="5" t="str">
        <f t="shared" si="41"/>
        <v>r430: C00143 + C01764 + C01352 -&gt; C00101 + C03446 + C00016 | (${Variables:E2_1_1_74_kcat} * E2_1_1_74 * C00143 * C01764 * C01352 ) / (${Variables:E2_1_1_74_km} + (E2_1_1_74 * C00143 * C01764 * C01352 ))</v>
      </c>
    </row>
    <row r="432" spans="1:14" ht="46.5">
      <c r="A432" s="26" t="s">
        <v>1427</v>
      </c>
      <c r="B432" s="26" t="s">
        <v>10449</v>
      </c>
      <c r="C432" s="26" t="s">
        <v>16484</v>
      </c>
      <c r="D432" s="26"/>
      <c r="E432" s="26">
        <f t="shared" si="36"/>
        <v>431</v>
      </c>
      <c r="F432" s="26" t="str">
        <f t="shared" si="37"/>
        <v>E2_1_1_74</v>
      </c>
      <c r="G432" s="36" t="str">
        <f t="shared" si="38"/>
        <v>E2_1_1_74_kcat: 13.7</v>
      </c>
      <c r="H432" s="36" t="str">
        <f t="shared" si="39"/>
        <v>E2_1_1_74_km: 1</v>
      </c>
      <c r="I432" s="33" t="s">
        <v>7223</v>
      </c>
      <c r="J432" s="33" t="s">
        <v>18073</v>
      </c>
      <c r="K432" s="37" t="s">
        <v>7224</v>
      </c>
      <c r="L432" s="37" t="s">
        <v>19277</v>
      </c>
      <c r="M432" s="26" t="str">
        <f t="shared" si="40"/>
        <v>(${Variables:E2_1_1_74_kcat} * E2_1_1_74 * C00143 * C01764 * C00004 * C00080 ) / (${Variables:E2_1_1_74_km} + (E2_1_1_74 * C00143 * C01764 * C00004 * C00080 ))</v>
      </c>
      <c r="N432" s="5" t="str">
        <f t="shared" si="41"/>
        <v>r431: C00143 + C01764 + C00004 + C00080 -&gt; C00101 + C03446 + C00003 | (${Variables:E2_1_1_74_kcat} * E2_1_1_74 * C00143 * C01764 * C00004 * C00080 ) / (${Variables:E2_1_1_74_km} + (E2_1_1_74 * C00143 * C01764 * C00004 * C00080 ))</v>
      </c>
    </row>
    <row r="433" spans="1:14" ht="46.5">
      <c r="A433" s="26" t="s">
        <v>1896</v>
      </c>
      <c r="B433" s="26" t="s">
        <v>9254</v>
      </c>
      <c r="C433" s="26" t="s">
        <v>16485</v>
      </c>
      <c r="D433" s="26"/>
      <c r="E433" s="26">
        <f t="shared" si="36"/>
        <v>432</v>
      </c>
      <c r="F433" s="26" t="str">
        <f t="shared" si="37"/>
        <v>E2_1_1_80</v>
      </c>
      <c r="G433" s="36" t="str">
        <f t="shared" si="38"/>
        <v>E2_1_1_80_kcat: 13.7</v>
      </c>
      <c r="H433" s="36" t="str">
        <f t="shared" si="39"/>
        <v>E2_1_1_80_km: 1</v>
      </c>
      <c r="I433" s="33" t="s">
        <v>7227</v>
      </c>
      <c r="J433" s="33" t="s">
        <v>18074</v>
      </c>
      <c r="K433" s="37" t="s">
        <v>7228</v>
      </c>
      <c r="L433" s="37" t="s">
        <v>19278</v>
      </c>
      <c r="M433" s="26" t="str">
        <f t="shared" si="40"/>
        <v>(${Variables:E2_1_1_80_kcat} * E2_1_1_80 * C00019 * C00614 ) / (${Variables:E2_1_1_80_km} + (E2_1_1_80 * C00019 * C00614 ))</v>
      </c>
      <c r="N433" s="5" t="str">
        <f t="shared" si="41"/>
        <v>r432: C00019 + C00614 -&gt; C00021 + C04142 | (${Variables:E2_1_1_80_kcat} * E2_1_1_80 * C00019 * C00614 ) / (${Variables:E2_1_1_80_km} + (E2_1_1_80 * C00019 * C00614 ))</v>
      </c>
    </row>
    <row r="434" spans="1:14" ht="46.5">
      <c r="A434" s="26" t="s">
        <v>3161</v>
      </c>
      <c r="B434" s="26" t="s">
        <v>9764</v>
      </c>
      <c r="C434" s="26" t="s">
        <v>16486</v>
      </c>
      <c r="D434" s="26"/>
      <c r="E434" s="26">
        <f t="shared" si="36"/>
        <v>433</v>
      </c>
      <c r="F434" s="26" t="str">
        <f t="shared" si="37"/>
        <v>E2_1_2_1</v>
      </c>
      <c r="G434" s="36" t="str">
        <f t="shared" si="38"/>
        <v>E2_1_2_1_kcat: 13.7</v>
      </c>
      <c r="H434" s="36" t="str">
        <f t="shared" si="39"/>
        <v>E2_1_2_1_km: 1</v>
      </c>
      <c r="I434" s="33" t="s">
        <v>7229</v>
      </c>
      <c r="J434" s="33" t="s">
        <v>18075</v>
      </c>
      <c r="K434" s="37" t="s">
        <v>7230</v>
      </c>
      <c r="L434" s="37" t="s">
        <v>19279</v>
      </c>
      <c r="M434" s="26" t="str">
        <f t="shared" si="40"/>
        <v>(${Variables:E2_1_2_1_kcat} * E2_1_2_1 * C00143 * C00037 * C00001 ) / (${Variables:E2_1_2_1_km} + (E2_1_2_1 * C00143 * C00037 * C00001 ))</v>
      </c>
      <c r="N434" s="5" t="str">
        <f t="shared" si="41"/>
        <v>r433: C00143 + C00037 + C00001 -&gt; C00101 + C00065 | (${Variables:E2_1_2_1_kcat} * E2_1_2_1 * C00143 * C00037 * C00001 ) / (${Variables:E2_1_2_1_km} + (E2_1_2_1 * C00143 * C00037 * C00001 ))</v>
      </c>
    </row>
    <row r="435" spans="1:14" ht="46.5">
      <c r="A435" s="26" t="s">
        <v>3161</v>
      </c>
      <c r="B435" s="26" t="s">
        <v>9764</v>
      </c>
      <c r="C435" s="26" t="s">
        <v>16486</v>
      </c>
      <c r="D435" s="26"/>
      <c r="E435" s="26">
        <f t="shared" si="36"/>
        <v>434</v>
      </c>
      <c r="F435" s="26" t="str">
        <f t="shared" si="37"/>
        <v>E2_1_2_1</v>
      </c>
      <c r="G435" s="36" t="str">
        <f t="shared" si="38"/>
        <v>E2_1_2_1_kcat: 13.7</v>
      </c>
      <c r="H435" s="36" t="str">
        <f t="shared" si="39"/>
        <v>E2_1_2_1_km: 1</v>
      </c>
      <c r="I435" s="33" t="s">
        <v>7231</v>
      </c>
      <c r="J435" s="33" t="s">
        <v>18076</v>
      </c>
      <c r="K435" s="37" t="s">
        <v>7232</v>
      </c>
      <c r="L435" s="37" t="s">
        <v>19280</v>
      </c>
      <c r="M435" s="26" t="str">
        <f t="shared" si="40"/>
        <v>(${Variables:E2_1_2_1_kcat} * E2_1_2_1 * C00065 * C01217 ) / (${Variables:E2_1_2_1_km} + (E2_1_2_1 * C00065 * C01217 ))</v>
      </c>
      <c r="N435" s="5" t="str">
        <f t="shared" si="41"/>
        <v>r434: C00065 + C01217 -&gt; C04377 + C00037 + C00001 | (${Variables:E2_1_2_1_kcat} * E2_1_2_1 * C00065 * C01217 ) / (${Variables:E2_1_2_1_km} + (E2_1_2_1 * C00065 * C01217 ))</v>
      </c>
    </row>
    <row r="436" spans="1:14" ht="46.5">
      <c r="A436" s="26" t="s">
        <v>2103</v>
      </c>
      <c r="B436" s="26" t="s">
        <v>9335</v>
      </c>
      <c r="C436" s="26" t="s">
        <v>16487</v>
      </c>
      <c r="D436" s="26"/>
      <c r="E436" s="26">
        <f t="shared" si="36"/>
        <v>435</v>
      </c>
      <c r="F436" s="26" t="str">
        <f t="shared" si="37"/>
        <v>E2_1_2_10</v>
      </c>
      <c r="G436" s="36" t="str">
        <f t="shared" si="38"/>
        <v>E2_1_2_10_kcat: 13.7</v>
      </c>
      <c r="H436" s="36" t="str">
        <f t="shared" si="39"/>
        <v>E2_1_2_10_km: 1</v>
      </c>
      <c r="I436" s="33" t="s">
        <v>7235</v>
      </c>
      <c r="J436" s="33" t="s">
        <v>7235</v>
      </c>
      <c r="K436" s="37" t="s">
        <v>7236</v>
      </c>
      <c r="L436" s="37" t="s">
        <v>19281</v>
      </c>
      <c r="M436" s="26" t="str">
        <f t="shared" si="40"/>
        <v>(${Variables:E2_1_2_10_kcat} * E2_1_2_10 * C03479 ) / (${Variables:E2_1_2_10_km} + (E2_1_2_10 * C03479 ))</v>
      </c>
      <c r="N436" s="5" t="str">
        <f t="shared" si="41"/>
        <v>r435: C03479 -&gt; C00445 + C00001 | (${Variables:E2_1_2_10_kcat} * E2_1_2_10 * C03479 ) / (${Variables:E2_1_2_10_km} + (E2_1_2_10 * C03479 ))</v>
      </c>
    </row>
    <row r="437" spans="1:14" ht="46.5">
      <c r="A437" s="26" t="s">
        <v>2103</v>
      </c>
      <c r="B437" s="26" t="s">
        <v>9335</v>
      </c>
      <c r="C437" s="26" t="s">
        <v>16487</v>
      </c>
      <c r="D437" s="26"/>
      <c r="E437" s="26">
        <f t="shared" si="36"/>
        <v>436</v>
      </c>
      <c r="F437" s="26" t="str">
        <f t="shared" si="37"/>
        <v>E2_1_2_10</v>
      </c>
      <c r="G437" s="36" t="str">
        <f t="shared" si="38"/>
        <v>E2_1_2_10_kcat: 13.7</v>
      </c>
      <c r="H437" s="36" t="str">
        <f t="shared" si="39"/>
        <v>E2_1_2_10_km: 1</v>
      </c>
      <c r="I437" s="33" t="s">
        <v>7233</v>
      </c>
      <c r="J437" s="33" t="s">
        <v>18077</v>
      </c>
      <c r="K437" s="37" t="s">
        <v>7234</v>
      </c>
      <c r="L437" s="37" t="s">
        <v>19282</v>
      </c>
      <c r="M437" s="26" t="str">
        <f t="shared" si="40"/>
        <v>(${Variables:E2_1_2_10_kcat} * E2_1_2_10 * C01242 * C00101 ) / (${Variables:E2_1_2_10_km} + (E2_1_2_10 * C01242 * C00101 ))</v>
      </c>
      <c r="N437" s="5" t="str">
        <f t="shared" si="41"/>
        <v>r436: C01242 + C00101 -&gt; C02972 + C00143 + C00014 | (${Variables:E2_1_2_10_kcat} * E2_1_2_10 * C01242 * C00101 ) / (${Variables:E2_1_2_10_km} + (E2_1_2_10 * C01242 * C00101 ))</v>
      </c>
    </row>
    <row r="438" spans="1:14" ht="46.5">
      <c r="A438" s="26" t="s">
        <v>1842</v>
      </c>
      <c r="B438" s="26" t="s">
        <v>9235</v>
      </c>
      <c r="C438" s="26" t="s">
        <v>16488</v>
      </c>
      <c r="D438" s="26"/>
      <c r="E438" s="26">
        <f t="shared" si="36"/>
        <v>437</v>
      </c>
      <c r="F438" s="26" t="str">
        <f t="shared" si="37"/>
        <v>E2_1_2_11</v>
      </c>
      <c r="G438" s="36" t="str">
        <f t="shared" si="38"/>
        <v>E2_1_2_11_kcat: 13.7</v>
      </c>
      <c r="H438" s="36" t="str">
        <f t="shared" si="39"/>
        <v>E2_1_2_11_km: 1</v>
      </c>
      <c r="I438" s="33" t="s">
        <v>7239</v>
      </c>
      <c r="J438" s="33" t="s">
        <v>7239</v>
      </c>
      <c r="K438" s="37" t="s">
        <v>7240</v>
      </c>
      <c r="L438" s="37" t="s">
        <v>19283</v>
      </c>
      <c r="M438" s="26" t="str">
        <f t="shared" si="40"/>
        <v>(${Variables:E2_1_2_11_kcat} * E2_1_2_11 * C00966 ) / (${Variables:E2_1_2_11_km} + (E2_1_2_11 * C00966 ))</v>
      </c>
      <c r="N438" s="5" t="str">
        <f t="shared" si="41"/>
        <v>r437: C00966 -&gt; C00141 + C00067 | (${Variables:E2_1_2_11_kcat} * E2_1_2_11 * C00966 ) / (${Variables:E2_1_2_11_km} + (E2_1_2_11 * C00966 ))</v>
      </c>
    </row>
    <row r="439" spans="1:14" ht="46.5">
      <c r="A439" s="26" t="s">
        <v>1842</v>
      </c>
      <c r="B439" s="26" t="s">
        <v>9235</v>
      </c>
      <c r="C439" s="26" t="s">
        <v>16488</v>
      </c>
      <c r="D439" s="26"/>
      <c r="E439" s="26">
        <f t="shared" si="36"/>
        <v>438</v>
      </c>
      <c r="F439" s="26" t="str">
        <f t="shared" si="37"/>
        <v>E2_1_2_11</v>
      </c>
      <c r="G439" s="36" t="str">
        <f t="shared" si="38"/>
        <v>E2_1_2_11_kcat: 13.7</v>
      </c>
      <c r="H439" s="36" t="str">
        <f t="shared" si="39"/>
        <v>E2_1_2_11_km: 1</v>
      </c>
      <c r="I439" s="33" t="s">
        <v>7237</v>
      </c>
      <c r="J439" s="33" t="s">
        <v>18078</v>
      </c>
      <c r="K439" s="37" t="s">
        <v>7238</v>
      </c>
      <c r="L439" s="37" t="s">
        <v>19284</v>
      </c>
      <c r="M439" s="26" t="str">
        <f t="shared" si="40"/>
        <v>(${Variables:E2_1_2_11_kcat} * E2_1_2_11 * C00143 * C00141 * C00001 ) / (${Variables:E2_1_2_11_km} + (E2_1_2_11 * C00143 * C00141 * C00001 ))</v>
      </c>
      <c r="N439" s="5" t="str">
        <f t="shared" si="41"/>
        <v>r438: C00143 + C00141 + C00001 -&gt; C00101 + C00966 | (${Variables:E2_1_2_11_kcat} * E2_1_2_11 * C00143 * C00141 * C00001 ) / (${Variables:E2_1_2_11_km} + (E2_1_2_11 * C00143 * C00141 * C00001 ))</v>
      </c>
    </row>
    <row r="440" spans="1:14" ht="46.5">
      <c r="A440" s="26" t="s">
        <v>567</v>
      </c>
      <c r="B440" s="26" t="s">
        <v>10112</v>
      </c>
      <c r="C440" s="26" t="s">
        <v>16489</v>
      </c>
      <c r="D440" s="26"/>
      <c r="E440" s="26">
        <f t="shared" si="36"/>
        <v>439</v>
      </c>
      <c r="F440" s="26" t="str">
        <f t="shared" si="37"/>
        <v>E2_1_2_2</v>
      </c>
      <c r="G440" s="36" t="str">
        <f t="shared" si="38"/>
        <v>E2_1_2_2_kcat: 13.7</v>
      </c>
      <c r="H440" s="36" t="str">
        <f t="shared" si="39"/>
        <v>E2_1_2_2_km: 1</v>
      </c>
      <c r="I440" s="33" t="s">
        <v>7241</v>
      </c>
      <c r="J440" s="33" t="s">
        <v>18079</v>
      </c>
      <c r="K440" s="37" t="s">
        <v>7242</v>
      </c>
      <c r="L440" s="37" t="s">
        <v>19285</v>
      </c>
      <c r="M440" s="26" t="str">
        <f t="shared" si="40"/>
        <v>(${Variables:E2_1_2_2_kcat} * E2_1_2_2 * C00234 * C03838 ) / (${Variables:E2_1_2_2_km} + (E2_1_2_2 * C00234 * C03838 ))</v>
      </c>
      <c r="N440" s="5" t="str">
        <f t="shared" si="41"/>
        <v>r439: C00234 + C03838 -&gt; C00101 + C04376 | (${Variables:E2_1_2_2_kcat} * E2_1_2_2 * C00234 * C03838 ) / (${Variables:E2_1_2_2_km} + (E2_1_2_2 * C00234 * C03838 ))</v>
      </c>
    </row>
    <row r="441" spans="1:14" ht="46.5">
      <c r="A441" s="26" t="s">
        <v>567</v>
      </c>
      <c r="B441" s="26" t="s">
        <v>10112</v>
      </c>
      <c r="C441" s="26" t="s">
        <v>16489</v>
      </c>
      <c r="D441" s="26" t="s">
        <v>17701</v>
      </c>
      <c r="E441" s="26">
        <f t="shared" si="36"/>
        <v>440</v>
      </c>
      <c r="F441" s="26" t="str">
        <f t="shared" si="37"/>
        <v>E2_1_2_2</v>
      </c>
      <c r="G441" s="36" t="str">
        <f t="shared" si="38"/>
        <v>E2_1_2_2_kcat: 13.7</v>
      </c>
      <c r="H441" s="36" t="str">
        <f t="shared" si="39"/>
        <v>E2_1_2_2_km: 1</v>
      </c>
      <c r="I441" s="33" t="s">
        <v>7243</v>
      </c>
      <c r="J441" s="33" t="s">
        <v>18080</v>
      </c>
      <c r="K441" s="37" t="s">
        <v>7244</v>
      </c>
      <c r="L441" s="37" t="s">
        <v>19286</v>
      </c>
      <c r="M441" s="26" t="str">
        <f t="shared" si="40"/>
        <v>(${Variables:E2_1_2_2_kcat} * E2_1_2_2 * C03838 * C00445 * C00001 ) / (${Variables:E2_1_2_2_km} + (E2_1_2_2 * C03838 * C00445 * C00001 ))</v>
      </c>
      <c r="N441" s="5" t="str">
        <f t="shared" si="41"/>
        <v>r440: C03838 + C00445 + C00001 -&gt; C04376 + C00101 | (${Variables:E2_1_2_2_kcat} * E2_1_2_2 * C03838 * C00445 * C00001 ) / (${Variables:E2_1_2_2_km} + (E2_1_2_2 * C03838 * C00445 * C00001 ))</v>
      </c>
    </row>
    <row r="442" spans="1:14" ht="46.5">
      <c r="A442" s="26" t="s">
        <v>571</v>
      </c>
      <c r="B442" s="26" t="s">
        <v>10113</v>
      </c>
      <c r="C442" s="26" t="s">
        <v>16490</v>
      </c>
      <c r="D442" s="26"/>
      <c r="E442" s="26">
        <f t="shared" si="36"/>
        <v>441</v>
      </c>
      <c r="F442" s="26" t="str">
        <f t="shared" si="37"/>
        <v>E2_1_2_3</v>
      </c>
      <c r="G442" s="36" t="str">
        <f t="shared" si="38"/>
        <v>E2_1_2_3_kcat: 13.7</v>
      </c>
      <c r="H442" s="36" t="str">
        <f t="shared" si="39"/>
        <v>E2_1_2_3_km: 1</v>
      </c>
      <c r="I442" s="33" t="s">
        <v>7245</v>
      </c>
      <c r="J442" s="33" t="s">
        <v>18081</v>
      </c>
      <c r="K442" s="37" t="s">
        <v>7246</v>
      </c>
      <c r="L442" s="37" t="s">
        <v>19287</v>
      </c>
      <c r="M442" s="26" t="str">
        <f t="shared" si="40"/>
        <v>(${Variables:E2_1_2_3_kcat} * E2_1_2_3 * C00234 * C04677 ) / (${Variables:E2_1_2_3_km} + (E2_1_2_3 * C00234 * C04677 ))</v>
      </c>
      <c r="N442" s="5" t="str">
        <f t="shared" si="41"/>
        <v>r441: C00234 + C04677 -&gt; C00101 + C04734 | (${Variables:E2_1_2_3_kcat} * E2_1_2_3 * C00234 * C04677 ) / (${Variables:E2_1_2_3_km} + (E2_1_2_3 * C00234 * C04677 ))</v>
      </c>
    </row>
    <row r="443" spans="1:14" ht="46.5">
      <c r="A443" s="26" t="s">
        <v>1377</v>
      </c>
      <c r="B443" s="26" t="s">
        <v>10430</v>
      </c>
      <c r="C443" s="26" t="s">
        <v>16491</v>
      </c>
      <c r="D443" s="26"/>
      <c r="E443" s="26">
        <f t="shared" si="36"/>
        <v>442</v>
      </c>
      <c r="F443" s="26" t="str">
        <f t="shared" si="37"/>
        <v>E2_1_2_9</v>
      </c>
      <c r="G443" s="36" t="str">
        <f t="shared" si="38"/>
        <v>E2_1_2_9_kcat: 13.7</v>
      </c>
      <c r="H443" s="36" t="str">
        <f t="shared" si="39"/>
        <v>E2_1_2_9_km: 1</v>
      </c>
      <c r="I443" s="33" t="s">
        <v>7247</v>
      </c>
      <c r="J443" s="33" t="s">
        <v>18082</v>
      </c>
      <c r="K443" s="37" t="s">
        <v>7248</v>
      </c>
      <c r="L443" s="37" t="s">
        <v>19288</v>
      </c>
      <c r="M443" s="26" t="str">
        <f t="shared" si="40"/>
        <v>(${Variables:E2_1_2_9_kcat} * E2_1_2_9 * C02430 * C00234 ) / (${Variables:E2_1_2_9_km} + (E2_1_2_9 * C02430 * C00234 ))</v>
      </c>
      <c r="N443" s="5" t="str">
        <f t="shared" si="41"/>
        <v>r442: C02430 + C00234 -&gt; C00101 + C03294 | (${Variables:E2_1_2_9_kcat} * E2_1_2_9 * C02430 * C00234 ) / (${Variables:E2_1_2_9_km} + (E2_1_2_9 * C02430 * C00234 ))</v>
      </c>
    </row>
    <row r="444" spans="1:14" ht="93">
      <c r="A444" s="26" t="s">
        <v>1331</v>
      </c>
      <c r="B444" s="26" t="s">
        <v>10413</v>
      </c>
      <c r="C444" s="26" t="s">
        <v>16492</v>
      </c>
      <c r="D444" s="26" t="s">
        <v>17702</v>
      </c>
      <c r="E444" s="26">
        <f t="shared" si="36"/>
        <v>443</v>
      </c>
      <c r="F444" s="26" t="str">
        <f t="shared" si="37"/>
        <v>E2_1_3_2</v>
      </c>
      <c r="G444" s="36" t="str">
        <f t="shared" si="38"/>
        <v>E2_1_3_2_kcat: 13.7</v>
      </c>
      <c r="H444" s="36" t="str">
        <f t="shared" si="39"/>
        <v>E2_1_3_2_km: 1</v>
      </c>
      <c r="I444" s="33" t="s">
        <v>7249</v>
      </c>
      <c r="J444" s="33" t="s">
        <v>18083</v>
      </c>
      <c r="K444" s="37" t="s">
        <v>7250</v>
      </c>
      <c r="L444" s="37" t="s">
        <v>19289</v>
      </c>
      <c r="M444" s="26" t="str">
        <f t="shared" si="40"/>
        <v>(${Variables:E2_1_3_2_kcat} * E2_1_3_2 * C00169 * C00049 ) / (${Variables:E2_1_3_2_km} + (E2_1_3_2 * C00169 * C00049 ))</v>
      </c>
      <c r="N444" s="5" t="str">
        <f t="shared" si="41"/>
        <v>r443: C00169 + C00049 -&gt; C00009 + C00438 | (${Variables:E2_1_3_2_kcat} * E2_1_3_2 * C00169 * C00049 ) / (${Variables:E2_1_3_2_km} + (E2_1_3_2 * C00169 * C00049 ))</v>
      </c>
    </row>
    <row r="445" spans="1:14" ht="46.5">
      <c r="A445" s="26" t="s">
        <v>953</v>
      </c>
      <c r="B445" s="26" t="s">
        <v>10265</v>
      </c>
      <c r="C445" s="26" t="s">
        <v>16493</v>
      </c>
      <c r="D445" s="26"/>
      <c r="E445" s="26">
        <f t="shared" si="36"/>
        <v>444</v>
      </c>
      <c r="F445" s="26" t="str">
        <f t="shared" si="37"/>
        <v>E2_1_3_3</v>
      </c>
      <c r="G445" s="36" t="str">
        <f t="shared" si="38"/>
        <v>E2_1_3_3_kcat: 13.7</v>
      </c>
      <c r="H445" s="36" t="str">
        <f t="shared" si="39"/>
        <v>E2_1_3_3_km: 1</v>
      </c>
      <c r="I445" s="33" t="s">
        <v>7251</v>
      </c>
      <c r="J445" s="33" t="s">
        <v>18084</v>
      </c>
      <c r="K445" s="37" t="s">
        <v>7252</v>
      </c>
      <c r="L445" s="37" t="s">
        <v>19290</v>
      </c>
      <c r="M445" s="26" t="str">
        <f t="shared" si="40"/>
        <v>(${Variables:E2_1_3_3_kcat} * E2_1_3_3 * C00169 * C00077 ) / (${Variables:E2_1_3_3_km} + (E2_1_3_3 * C00169 * C00077 ))</v>
      </c>
      <c r="N445" s="5" t="str">
        <f t="shared" si="41"/>
        <v>r444: C00169 + C00077 -&gt; C00009 + C00327 | (${Variables:E2_1_3_3_kcat} * E2_1_3_3 * C00169 * C00077 ) / (${Variables:E2_1_3_3_km} + (E2_1_3_3 * C00169 * C00077 ))</v>
      </c>
    </row>
    <row r="446" spans="1:14" ht="46.5">
      <c r="A446" s="26" t="s">
        <v>1216</v>
      </c>
      <c r="B446" s="26" t="s">
        <v>10366</v>
      </c>
      <c r="C446" s="26" t="s">
        <v>16494</v>
      </c>
      <c r="D446" s="26"/>
      <c r="E446" s="26">
        <f t="shared" si="36"/>
        <v>445</v>
      </c>
      <c r="F446" s="26" t="str">
        <f t="shared" si="37"/>
        <v>E2_10_1_1</v>
      </c>
      <c r="G446" s="36" t="str">
        <f t="shared" si="38"/>
        <v>E2_10_1_1_kcat: 13.7</v>
      </c>
      <c r="H446" s="36" t="str">
        <f t="shared" si="39"/>
        <v>E2_10_1_1_km: 1</v>
      </c>
      <c r="I446" s="33" t="s">
        <v>7253</v>
      </c>
      <c r="J446" s="33" t="s">
        <v>18085</v>
      </c>
      <c r="K446" s="37" t="s">
        <v>7254</v>
      </c>
      <c r="L446" s="37" t="s">
        <v>19291</v>
      </c>
      <c r="M446" s="26" t="str">
        <f t="shared" si="40"/>
        <v>(${Variables:E2_10_1_1_kcat} * E2_10_1_1 * C19848 * C06232 ) / (${Variables:E2_10_1_1_km} + (E2_10_1_1 * C19848 * C06232 ))</v>
      </c>
      <c r="N446" s="5" t="str">
        <f t="shared" si="41"/>
        <v>r445: C19848 + C06232 -&gt; C18237 + C00020 + C00001 | (${Variables:E2_10_1_1_kcat} * E2_10_1_1 * C19848 * C06232 ) / (${Variables:E2_10_1_1_km} + (E2_10_1_1 * C19848 * C06232 ))</v>
      </c>
    </row>
    <row r="447" spans="1:14" ht="46.5">
      <c r="A447" s="26" t="s">
        <v>1553</v>
      </c>
      <c r="B447" s="26" t="s">
        <v>10497</v>
      </c>
      <c r="C447" s="26" t="s">
        <v>16495</v>
      </c>
      <c r="D447" s="26"/>
      <c r="E447" s="26">
        <f t="shared" si="36"/>
        <v>446</v>
      </c>
      <c r="F447" s="26" t="str">
        <f t="shared" si="37"/>
        <v>E2_2_1_1</v>
      </c>
      <c r="G447" s="36" t="str">
        <f t="shared" si="38"/>
        <v>E2_2_1_1_kcat: 13.7</v>
      </c>
      <c r="H447" s="36" t="str">
        <f t="shared" si="39"/>
        <v>E2_2_1_1_km: 1</v>
      </c>
      <c r="I447" s="33" t="s">
        <v>7257</v>
      </c>
      <c r="J447" s="33" t="s">
        <v>18086</v>
      </c>
      <c r="K447" s="37" t="s">
        <v>7258</v>
      </c>
      <c r="L447" s="37" t="s">
        <v>19292</v>
      </c>
      <c r="M447" s="26" t="str">
        <f t="shared" si="40"/>
        <v>(${Variables:E2_2_1_1_kcat} * E2_2_1_1 * C00085 * C00118 ) / (${Variables:E2_2_1_1_km} + (E2_2_1_1 * C00085 * C00118 ))</v>
      </c>
      <c r="N447" s="5" t="str">
        <f t="shared" si="41"/>
        <v>r446: C00085 + C00118 -&gt; C00279 + C00231 | (${Variables:E2_2_1_1_kcat} * E2_2_1_1 * C00085 * C00118 ) / (${Variables:E2_2_1_1_km} + (E2_2_1_1 * C00085 * C00118 ))</v>
      </c>
    </row>
    <row r="448" spans="1:14" ht="46.5">
      <c r="A448" s="26" t="s">
        <v>1553</v>
      </c>
      <c r="B448" s="26" t="s">
        <v>10497</v>
      </c>
      <c r="C448" s="26" t="s">
        <v>16495</v>
      </c>
      <c r="D448" s="26"/>
      <c r="E448" s="26">
        <f t="shared" si="36"/>
        <v>447</v>
      </c>
      <c r="F448" s="26" t="str">
        <f t="shared" si="37"/>
        <v>E2_2_1_1</v>
      </c>
      <c r="G448" s="36" t="str">
        <f t="shared" si="38"/>
        <v>E2_2_1_1_kcat: 13.7</v>
      </c>
      <c r="H448" s="36" t="str">
        <f t="shared" si="39"/>
        <v>E2_2_1_1_km: 1</v>
      </c>
      <c r="I448" s="33" t="s">
        <v>7255</v>
      </c>
      <c r="J448" s="33" t="s">
        <v>18087</v>
      </c>
      <c r="K448" s="37" t="s">
        <v>7256</v>
      </c>
      <c r="L448" s="37" t="s">
        <v>19293</v>
      </c>
      <c r="M448" s="26" t="str">
        <f t="shared" si="40"/>
        <v>(${Variables:E2_2_1_1_kcat} * E2_2_1_1 * C05382 * C00118 ) / (${Variables:E2_2_1_1_km} + (E2_2_1_1 * C05382 * C00118 ))</v>
      </c>
      <c r="N448" s="5" t="str">
        <f t="shared" si="41"/>
        <v>r447: C05382 + C00118 -&gt; C00117 + C00231 | (${Variables:E2_2_1_1_kcat} * E2_2_1_1 * C05382 * C00118 ) / (${Variables:E2_2_1_1_km} + (E2_2_1_1 * C05382 * C00118 ))</v>
      </c>
    </row>
    <row r="449" spans="1:14" ht="46.5">
      <c r="A449" s="26" t="s">
        <v>1553</v>
      </c>
      <c r="B449" s="26" t="s">
        <v>10497</v>
      </c>
      <c r="C449" s="26" t="s">
        <v>16495</v>
      </c>
      <c r="D449" s="26"/>
      <c r="E449" s="26">
        <f t="shared" si="36"/>
        <v>448</v>
      </c>
      <c r="F449" s="26" t="str">
        <f t="shared" si="37"/>
        <v>E2_2_1_1</v>
      </c>
      <c r="G449" s="36" t="str">
        <f t="shared" si="38"/>
        <v>E2_2_1_1_kcat: 13.7</v>
      </c>
      <c r="H449" s="36" t="str">
        <f t="shared" si="39"/>
        <v>E2_2_1_1_km: 1</v>
      </c>
      <c r="I449" s="33" t="s">
        <v>7259</v>
      </c>
      <c r="J449" s="33" t="s">
        <v>18088</v>
      </c>
      <c r="K449" s="37" t="s">
        <v>7258</v>
      </c>
      <c r="L449" s="37" t="s">
        <v>19292</v>
      </c>
      <c r="M449" s="26" t="str">
        <f t="shared" si="40"/>
        <v>(${Variables:E2_2_1_1_kcat} * E2_2_1_1 * C05345 * C00118 ) / (${Variables:E2_2_1_1_km} + (E2_2_1_1 * C05345 * C00118 ))</v>
      </c>
      <c r="N449" s="5" t="str">
        <f t="shared" si="41"/>
        <v>r448: C05345 + C00118 -&gt; C00279 + C00231 | (${Variables:E2_2_1_1_kcat} * E2_2_1_1 * C05345 * C00118 ) / (${Variables:E2_2_1_1_km} + (E2_2_1_1 * C05345 * C00118 ))</v>
      </c>
    </row>
    <row r="450" spans="1:14" ht="46.5">
      <c r="A450" s="26" t="s">
        <v>1553</v>
      </c>
      <c r="B450" s="26" t="s">
        <v>10497</v>
      </c>
      <c r="C450" s="26" t="s">
        <v>16495</v>
      </c>
      <c r="D450" s="26"/>
      <c r="E450" s="26">
        <f t="shared" si="36"/>
        <v>449</v>
      </c>
      <c r="F450" s="26" t="str">
        <f t="shared" si="37"/>
        <v>E2_2_1_1</v>
      </c>
      <c r="G450" s="36" t="str">
        <f t="shared" si="38"/>
        <v>E2_2_1_1_kcat: 13.7</v>
      </c>
      <c r="H450" s="36" t="str">
        <f t="shared" si="39"/>
        <v>E2_2_1_1_km: 1</v>
      </c>
      <c r="I450" s="33" t="s">
        <v>7260</v>
      </c>
      <c r="J450" s="33" t="s">
        <v>18089</v>
      </c>
      <c r="K450" s="37" t="s">
        <v>7261</v>
      </c>
      <c r="L450" s="37" t="s">
        <v>19294</v>
      </c>
      <c r="M450" s="26" t="str">
        <f t="shared" si="40"/>
        <v>(${Variables:E2_2_1_1_kcat} * E2_2_1_1 * C12214 * C00117 ) / (${Variables:E2_2_1_1_km} + (E2_2_1_1 * C12214 * C00117 ))</v>
      </c>
      <c r="N450" s="5" t="str">
        <f t="shared" si="41"/>
        <v>r449: C12214 + C00117 -&gt; C12215 + C05382 | (${Variables:E2_2_1_1_kcat} * E2_2_1_1 * C12214 * C00117 ) / (${Variables:E2_2_1_1_km} + (E2_2_1_1 * C12214 * C00117 ))</v>
      </c>
    </row>
    <row r="451" spans="1:14" ht="46.5">
      <c r="A451" s="26" t="s">
        <v>1553</v>
      </c>
      <c r="B451" s="26" t="s">
        <v>10497</v>
      </c>
      <c r="C451" s="26" t="s">
        <v>16495</v>
      </c>
      <c r="D451" s="26"/>
      <c r="E451" s="26">
        <f t="shared" ref="E451:E514" si="42">ROW(A450)</f>
        <v>450</v>
      </c>
      <c r="F451" s="26" t="str">
        <f t="shared" ref="F451:F514" si="43">_xlfn.CONCAT("E",C451)</f>
        <v>E2_2_1_1</v>
      </c>
      <c r="G451" s="36" t="str">
        <f t="shared" ref="G451:G514" si="44">_xlfn.CONCAT(F451,"_kcat: ",13.7)</f>
        <v>E2_2_1_1_kcat: 13.7</v>
      </c>
      <c r="H451" s="36" t="str">
        <f t="shared" ref="H451:H514" si="45">_xlfn.CONCAT(F451,"_km: ",1)</f>
        <v>E2_2_1_1_km: 1</v>
      </c>
      <c r="I451" s="33" t="s">
        <v>7262</v>
      </c>
      <c r="J451" s="33" t="s">
        <v>18090</v>
      </c>
      <c r="K451" s="37" t="s">
        <v>7263</v>
      </c>
      <c r="L451" s="37" t="s">
        <v>19295</v>
      </c>
      <c r="M451" s="26" t="str">
        <f t="shared" ref="M451:M514" si="46">_xlfn.CONCAT("(", "${Variables:",F451, "_kcat}"," * ", F451, " * ",J451,") / (","${Variables:",F451,"_km}"," + (",F451," * ",J451,"))")</f>
        <v>(${Variables:E2_2_1_1_kcat} * E2_2_1_1 * C00231 * C00068 ) / (${Variables:E2_2_1_1_km} + (E2_2_1_1 * C00231 * C00068 ))</v>
      </c>
      <c r="N451" s="5" t="str">
        <f t="shared" ref="N451:N514" si="47">_xlfn.CONCAT("r",E451,": ",I451, "-&gt;",K451," | ",M451)</f>
        <v>r450: C00231 + C00068 -&gt; C13378 + C00118 | (${Variables:E2_2_1_1_kcat} * E2_2_1_1 * C00231 * C00068 ) / (${Variables:E2_2_1_1_km} + (E2_2_1_1 * C00231 * C00068 ))</v>
      </c>
    </row>
    <row r="452" spans="1:14" ht="46.5">
      <c r="A452" s="26" t="s">
        <v>1553</v>
      </c>
      <c r="B452" s="26" t="s">
        <v>10497</v>
      </c>
      <c r="C452" s="26" t="s">
        <v>16495</v>
      </c>
      <c r="D452" s="26"/>
      <c r="E452" s="26">
        <f t="shared" si="42"/>
        <v>451</v>
      </c>
      <c r="F452" s="26" t="str">
        <f t="shared" si="43"/>
        <v>E2_2_1_1</v>
      </c>
      <c r="G452" s="36" t="str">
        <f t="shared" si="44"/>
        <v>E2_2_1_1_kcat: 13.7</v>
      </c>
      <c r="H452" s="36" t="str">
        <f t="shared" si="45"/>
        <v>E2_2_1_1_km: 1</v>
      </c>
      <c r="I452" s="33" t="s">
        <v>7264</v>
      </c>
      <c r="J452" s="33" t="s">
        <v>18091</v>
      </c>
      <c r="K452" s="37" t="s">
        <v>7265</v>
      </c>
      <c r="L452" s="37" t="s">
        <v>19296</v>
      </c>
      <c r="M452" s="26" t="str">
        <f t="shared" si="46"/>
        <v>(${Variables:E2_2_1_1_kcat} * E2_2_1_1 * C05382 * C00068 ) / (${Variables:E2_2_1_1_km} + (E2_2_1_1 * C05382 * C00068 ))</v>
      </c>
      <c r="N452" s="5" t="str">
        <f t="shared" si="47"/>
        <v>r451: C05382 + C00068 -&gt; C13378 + C00117 | (${Variables:E2_2_1_1_kcat} * E2_2_1_1 * C05382 * C00068 ) / (${Variables:E2_2_1_1_km} + (E2_2_1_1 * C05382 * C00068 ))</v>
      </c>
    </row>
    <row r="453" spans="1:14" ht="46.5">
      <c r="A453" s="26" t="s">
        <v>3181</v>
      </c>
      <c r="B453" s="26" t="s">
        <v>9772</v>
      </c>
      <c r="C453" s="26" t="s">
        <v>16496</v>
      </c>
      <c r="D453" s="26"/>
      <c r="E453" s="26">
        <f t="shared" si="42"/>
        <v>452</v>
      </c>
      <c r="F453" s="26" t="str">
        <f t="shared" si="43"/>
        <v>E2_2_1_2</v>
      </c>
      <c r="G453" s="36" t="str">
        <f t="shared" si="44"/>
        <v>E2_2_1_2_kcat: 13.7</v>
      </c>
      <c r="H453" s="36" t="str">
        <f t="shared" si="45"/>
        <v>E2_2_1_2_km: 1</v>
      </c>
      <c r="I453" s="33" t="s">
        <v>7255</v>
      </c>
      <c r="J453" s="33" t="s">
        <v>18087</v>
      </c>
      <c r="K453" s="37" t="s">
        <v>7267</v>
      </c>
      <c r="L453" s="37" t="s">
        <v>19297</v>
      </c>
      <c r="M453" s="26" t="str">
        <f t="shared" si="46"/>
        <v>(${Variables:E2_2_1_2_kcat} * E2_2_1_2 * C05382 * C00118 ) / (${Variables:E2_2_1_2_km} + (E2_2_1_2 * C05382 * C00118 ))</v>
      </c>
      <c r="N453" s="5" t="str">
        <f t="shared" si="47"/>
        <v>r452: C05382 + C00118 -&gt; C00279 + C05345 | (${Variables:E2_2_1_2_kcat} * E2_2_1_2 * C05382 * C00118 ) / (${Variables:E2_2_1_2_km} + (E2_2_1_2 * C05382 * C00118 ))</v>
      </c>
    </row>
    <row r="454" spans="1:14" ht="46.5">
      <c r="A454" s="26" t="s">
        <v>3181</v>
      </c>
      <c r="B454" s="26" t="s">
        <v>9772</v>
      </c>
      <c r="C454" s="26" t="s">
        <v>16496</v>
      </c>
      <c r="D454" s="26"/>
      <c r="E454" s="26">
        <f t="shared" si="42"/>
        <v>453</v>
      </c>
      <c r="F454" s="26" t="str">
        <f t="shared" si="43"/>
        <v>E2_2_1_2</v>
      </c>
      <c r="G454" s="36" t="str">
        <f t="shared" si="44"/>
        <v>E2_2_1_2_kcat: 13.7</v>
      </c>
      <c r="H454" s="36" t="str">
        <f t="shared" si="45"/>
        <v>E2_2_1_2_km: 1</v>
      </c>
      <c r="I454" s="33" t="s">
        <v>7255</v>
      </c>
      <c r="J454" s="33" t="s">
        <v>18087</v>
      </c>
      <c r="K454" s="37" t="s">
        <v>7266</v>
      </c>
      <c r="L454" s="37" t="s">
        <v>19298</v>
      </c>
      <c r="M454" s="26" t="str">
        <f t="shared" si="46"/>
        <v>(${Variables:E2_2_1_2_kcat} * E2_2_1_2 * C05382 * C00118 ) / (${Variables:E2_2_1_2_km} + (E2_2_1_2 * C05382 * C00118 ))</v>
      </c>
      <c r="N454" s="5" t="str">
        <f t="shared" si="47"/>
        <v>r453: C05382 + C00118 -&gt; C00279 + C00085 | (${Variables:E2_2_1_2_kcat} * E2_2_1_2 * C05382 * C00118 ) / (${Variables:E2_2_1_2_km} + (E2_2_1_2 * C05382 * C00118 ))</v>
      </c>
    </row>
    <row r="455" spans="1:14" ht="46.5">
      <c r="A455" s="26" t="s">
        <v>2374</v>
      </c>
      <c r="B455" s="26" t="s">
        <v>9443</v>
      </c>
      <c r="C455" s="26" t="s">
        <v>16497</v>
      </c>
      <c r="D455" s="26"/>
      <c r="E455" s="26">
        <f t="shared" si="42"/>
        <v>454</v>
      </c>
      <c r="F455" s="26" t="str">
        <f t="shared" si="43"/>
        <v>E2_2_1_6</v>
      </c>
      <c r="G455" s="36" t="str">
        <f t="shared" si="44"/>
        <v>E2_2_1_6_kcat: 13.7</v>
      </c>
      <c r="H455" s="36" t="str">
        <f t="shared" si="45"/>
        <v>E2_2_1_6_km: 1</v>
      </c>
      <c r="I455" s="33" t="s">
        <v>7268</v>
      </c>
      <c r="J455" s="33" t="s">
        <v>18092</v>
      </c>
      <c r="K455" s="37" t="s">
        <v>9170</v>
      </c>
      <c r="L455" s="37" t="s">
        <v>9170</v>
      </c>
      <c r="M455" s="26" t="str">
        <f t="shared" si="46"/>
        <v>(${Variables:E2_2_1_6_kcat} * E2_2_1_6 * C00900 * C00011 ) / (${Variables:E2_2_1_6_km} + (E2_2_1_6 * C00900 * C00011 ))</v>
      </c>
      <c r="N455" s="5" t="str">
        <f t="shared" si="47"/>
        <v>r454: C00900 + C00011 -&gt; C00022 | (${Variables:E2_2_1_6_kcat} * E2_2_1_6 * C00900 * C00011 ) / (${Variables:E2_2_1_6_km} + (E2_2_1_6 * C00900 * C00011 ))</v>
      </c>
    </row>
    <row r="456" spans="1:14" ht="46.5">
      <c r="A456" s="26" t="s">
        <v>2374</v>
      </c>
      <c r="B456" s="26" t="s">
        <v>9443</v>
      </c>
      <c r="C456" s="26" t="s">
        <v>16497</v>
      </c>
      <c r="D456" s="26"/>
      <c r="E456" s="26">
        <f t="shared" si="42"/>
        <v>455</v>
      </c>
      <c r="F456" s="26" t="str">
        <f t="shared" si="43"/>
        <v>E2_2_1_6</v>
      </c>
      <c r="G456" s="36" t="str">
        <f t="shared" si="44"/>
        <v>E2_2_1_6_kcat: 13.7</v>
      </c>
      <c r="H456" s="36" t="str">
        <f t="shared" si="45"/>
        <v>E2_2_1_6_km: 1</v>
      </c>
      <c r="I456" s="33" t="s">
        <v>6989</v>
      </c>
      <c r="J456" s="33" t="s">
        <v>17937</v>
      </c>
      <c r="K456" s="37" t="s">
        <v>6990</v>
      </c>
      <c r="L456" s="37" t="s">
        <v>19137</v>
      </c>
      <c r="M456" s="26" t="str">
        <f t="shared" si="46"/>
        <v>(${Variables:E2_2_1_6_kcat} * E2_2_1_6 * C00022 * C00068 ) / (${Variables:E2_2_1_6_km} + (E2_2_1_6 * C00022 * C00068 ))</v>
      </c>
      <c r="N456" s="5" t="str">
        <f t="shared" si="47"/>
        <v>r455: C00022 + C00068 -&gt; C05125 + C00011 | (${Variables:E2_2_1_6_kcat} * E2_2_1_6 * C00022 * C00068 ) / (${Variables:E2_2_1_6_km} + (E2_2_1_6 * C00022 * C00068 ))</v>
      </c>
    </row>
    <row r="457" spans="1:14" ht="46.5">
      <c r="A457" s="26" t="s">
        <v>2374</v>
      </c>
      <c r="B457" s="26" t="s">
        <v>9443</v>
      </c>
      <c r="C457" s="26" t="s">
        <v>16497</v>
      </c>
      <c r="D457" s="26"/>
      <c r="E457" s="26">
        <f t="shared" si="42"/>
        <v>456</v>
      </c>
      <c r="F457" s="26" t="str">
        <f t="shared" si="43"/>
        <v>E2_2_1_6</v>
      </c>
      <c r="G457" s="36" t="str">
        <f t="shared" si="44"/>
        <v>E2_2_1_6_kcat: 13.7</v>
      </c>
      <c r="H457" s="36" t="str">
        <f t="shared" si="45"/>
        <v>E2_2_1_6_km: 1</v>
      </c>
      <c r="I457" s="33" t="s">
        <v>7269</v>
      </c>
      <c r="J457" s="33" t="s">
        <v>18093</v>
      </c>
      <c r="K457" s="37" t="s">
        <v>9170</v>
      </c>
      <c r="L457" s="37" t="s">
        <v>9170</v>
      </c>
      <c r="M457" s="26" t="str">
        <f t="shared" si="46"/>
        <v>(${Variables:E2_2_1_6_kcat} * E2_2_1_6 * C06010 * C00011 ) / (${Variables:E2_2_1_6_km} + (E2_2_1_6 * C06010 * C00011 ))</v>
      </c>
      <c r="N457" s="5" t="str">
        <f t="shared" si="47"/>
        <v>r456: C06010 + C00011 -&gt; C00022 | (${Variables:E2_2_1_6_kcat} * E2_2_1_6 * C06010 * C00011 ) / (${Variables:E2_2_1_6_km} + (E2_2_1_6 * C06010 * C00011 ))</v>
      </c>
    </row>
    <row r="458" spans="1:14" ht="46.5">
      <c r="A458" s="26" t="s">
        <v>2374</v>
      </c>
      <c r="B458" s="26" t="s">
        <v>9443</v>
      </c>
      <c r="C458" s="26" t="s">
        <v>16497</v>
      </c>
      <c r="D458" s="26"/>
      <c r="E458" s="26">
        <f t="shared" si="42"/>
        <v>457</v>
      </c>
      <c r="F458" s="26" t="str">
        <f t="shared" si="43"/>
        <v>E2_2_1_6</v>
      </c>
      <c r="G458" s="36" t="str">
        <f t="shared" si="44"/>
        <v>E2_2_1_6_kcat: 13.7</v>
      </c>
      <c r="H458" s="36" t="str">
        <f t="shared" si="45"/>
        <v>E2_2_1_6_km: 1</v>
      </c>
      <c r="I458" s="33" t="s">
        <v>7270</v>
      </c>
      <c r="J458" s="33" t="s">
        <v>18094</v>
      </c>
      <c r="K458" s="37" t="s">
        <v>7271</v>
      </c>
      <c r="L458" s="37" t="s">
        <v>19299</v>
      </c>
      <c r="M458" s="26" t="str">
        <f t="shared" si="46"/>
        <v>(${Variables:E2_2_1_6_kcat} * E2_2_1_6 * C00900 * C00068 ) / (${Variables:E2_2_1_6_km} + (E2_2_1_6 * C00900 * C00068 ))</v>
      </c>
      <c r="N458" s="5" t="str">
        <f t="shared" si="47"/>
        <v>r457: C00900 + C00068 -&gt; C05125 + C00022 | (${Variables:E2_2_1_6_kcat} * E2_2_1_6 * C00900 * C00068 ) / (${Variables:E2_2_1_6_km} + (E2_2_1_6 * C00900 * C00068 ))</v>
      </c>
    </row>
    <row r="459" spans="1:14" ht="46.5">
      <c r="A459" s="26" t="s">
        <v>2374</v>
      </c>
      <c r="B459" s="26" t="s">
        <v>9443</v>
      </c>
      <c r="C459" s="26" t="s">
        <v>16497</v>
      </c>
      <c r="D459" s="26"/>
      <c r="E459" s="26">
        <f t="shared" si="42"/>
        <v>458</v>
      </c>
      <c r="F459" s="26" t="str">
        <f t="shared" si="43"/>
        <v>E2_2_1_6</v>
      </c>
      <c r="G459" s="36" t="str">
        <f t="shared" si="44"/>
        <v>E2_2_1_6_kcat: 13.7</v>
      </c>
      <c r="H459" s="36" t="str">
        <f t="shared" si="45"/>
        <v>E2_2_1_6_km: 1</v>
      </c>
      <c r="I459" s="33" t="s">
        <v>7272</v>
      </c>
      <c r="J459" s="33" t="s">
        <v>18095</v>
      </c>
      <c r="K459" s="37" t="s">
        <v>7271</v>
      </c>
      <c r="L459" s="37" t="s">
        <v>19299</v>
      </c>
      <c r="M459" s="26" t="str">
        <f t="shared" si="46"/>
        <v>(${Variables:E2_2_1_6_kcat} * E2_2_1_6 * C06010 * C00068 ) / (${Variables:E2_2_1_6_km} + (E2_2_1_6 * C06010 * C00068 ))</v>
      </c>
      <c r="N459" s="5" t="str">
        <f t="shared" si="47"/>
        <v>r458: C06010 + C00068 -&gt; C05125 + C00022 | (${Variables:E2_2_1_6_kcat} * E2_2_1_6 * C06010 * C00068 ) / (${Variables:E2_2_1_6_km} + (E2_2_1_6 * C06010 * C00068 ))</v>
      </c>
    </row>
    <row r="460" spans="1:14" ht="46.5">
      <c r="A460" s="26" t="s">
        <v>2374</v>
      </c>
      <c r="B460" s="26" t="s">
        <v>9443</v>
      </c>
      <c r="C460" s="26" t="s">
        <v>16497</v>
      </c>
      <c r="D460" s="26"/>
      <c r="E460" s="26">
        <f t="shared" si="42"/>
        <v>459</v>
      </c>
      <c r="F460" s="26" t="str">
        <f t="shared" si="43"/>
        <v>E2_2_1_6</v>
      </c>
      <c r="G460" s="36" t="str">
        <f t="shared" si="44"/>
        <v>E2_2_1_6_kcat: 13.7</v>
      </c>
      <c r="H460" s="36" t="str">
        <f t="shared" si="45"/>
        <v>E2_2_1_6_km: 1</v>
      </c>
      <c r="I460" s="33" t="s">
        <v>7273</v>
      </c>
      <c r="J460" s="33" t="s">
        <v>18096</v>
      </c>
      <c r="K460" s="37" t="s">
        <v>7274</v>
      </c>
      <c r="L460" s="37" t="s">
        <v>19300</v>
      </c>
      <c r="M460" s="26" t="str">
        <f t="shared" si="46"/>
        <v>(${Variables:E2_2_1_6_kcat} * E2_2_1_6 * C00109 * C05125 ) / (${Variables:E2_2_1_6_km} + (E2_2_1_6 * C00109 * C05125 ))</v>
      </c>
      <c r="N460" s="5" t="str">
        <f t="shared" si="47"/>
        <v>r459: C00109 + C05125 -&gt; C06006 + C00068 | (${Variables:E2_2_1_6_kcat} * E2_2_1_6 * C00109 * C05125 ) / (${Variables:E2_2_1_6_km} + (E2_2_1_6 * C00109 * C05125 ))</v>
      </c>
    </row>
    <row r="461" spans="1:14" ht="46.5">
      <c r="A461" s="26" t="s">
        <v>2374</v>
      </c>
      <c r="B461" s="26" t="s">
        <v>9443</v>
      </c>
      <c r="C461" s="26" t="s">
        <v>16497</v>
      </c>
      <c r="D461" s="26"/>
      <c r="E461" s="26">
        <f t="shared" si="42"/>
        <v>460</v>
      </c>
      <c r="F461" s="26" t="str">
        <f t="shared" si="43"/>
        <v>E2_2_1_6</v>
      </c>
      <c r="G461" s="36" t="str">
        <f t="shared" si="44"/>
        <v>E2_2_1_6_kcat: 13.7</v>
      </c>
      <c r="H461" s="36" t="str">
        <f t="shared" si="45"/>
        <v>E2_2_1_6_km: 1</v>
      </c>
      <c r="I461" s="33" t="s">
        <v>7275</v>
      </c>
      <c r="J461" s="33" t="s">
        <v>18097</v>
      </c>
      <c r="K461" s="37" t="s">
        <v>7276</v>
      </c>
      <c r="L461" s="37" t="s">
        <v>19301</v>
      </c>
      <c r="M461" s="26" t="str">
        <f t="shared" si="46"/>
        <v>(${Variables:E2_2_1_6_kcat} * E2_2_1_6 * C00022 * C00109 ) / (${Variables:E2_2_1_6_km} + (E2_2_1_6 * C00022 * C00109 ))</v>
      </c>
      <c r="N461" s="5" t="str">
        <f t="shared" si="47"/>
        <v>r460: C00022 + C00109 -&gt; C06006 + C00011 | (${Variables:E2_2_1_6_kcat} * E2_2_1_6 * C00022 * C00109 ) / (${Variables:E2_2_1_6_km} + (E2_2_1_6 * C00022 * C00109 ))</v>
      </c>
    </row>
    <row r="462" spans="1:14" ht="46.5">
      <c r="A462" s="26" t="s">
        <v>2069</v>
      </c>
      <c r="B462" s="26" t="s">
        <v>9322</v>
      </c>
      <c r="C462" s="26" t="s">
        <v>16498</v>
      </c>
      <c r="D462" s="26"/>
      <c r="E462" s="26">
        <f t="shared" si="42"/>
        <v>461</v>
      </c>
      <c r="F462" s="26" t="str">
        <f t="shared" si="43"/>
        <v>E2_2_1_7</v>
      </c>
      <c r="G462" s="36" t="str">
        <f t="shared" si="44"/>
        <v>E2_2_1_7_kcat: 13.7</v>
      </c>
      <c r="H462" s="36" t="str">
        <f t="shared" si="45"/>
        <v>E2_2_1_7_km: 1</v>
      </c>
      <c r="I462" s="33" t="s">
        <v>7277</v>
      </c>
      <c r="J462" s="33" t="s">
        <v>18098</v>
      </c>
      <c r="K462" s="37" t="s">
        <v>7278</v>
      </c>
      <c r="L462" s="37" t="s">
        <v>19302</v>
      </c>
      <c r="M462" s="26" t="str">
        <f t="shared" si="46"/>
        <v>(${Variables:E2_2_1_7_kcat} * E2_2_1_7 * C00022 * C00118 ) / (${Variables:E2_2_1_7_km} + (E2_2_1_7 * C00022 * C00118 ))</v>
      </c>
      <c r="N462" s="5" t="str">
        <f t="shared" si="47"/>
        <v>r461: C00022 + C00118 -&gt; C11437 + C00011 | (${Variables:E2_2_1_7_kcat} * E2_2_1_7 * C00022 * C00118 ) / (${Variables:E2_2_1_7_km} + (E2_2_1_7 * C00022 * C00118 ))</v>
      </c>
    </row>
    <row r="463" spans="1:14" ht="46.5">
      <c r="A463" s="26" t="s">
        <v>2649</v>
      </c>
      <c r="B463" s="26" t="s">
        <v>9554</v>
      </c>
      <c r="C463" s="26" t="s">
        <v>16499</v>
      </c>
      <c r="D463" s="26"/>
      <c r="E463" s="26">
        <f t="shared" si="42"/>
        <v>462</v>
      </c>
      <c r="F463" s="26" t="str">
        <f t="shared" si="43"/>
        <v>E2_2_1_9</v>
      </c>
      <c r="G463" s="36" t="str">
        <f t="shared" si="44"/>
        <v>E2_2_1_9_kcat: 13.7</v>
      </c>
      <c r="H463" s="36" t="str">
        <f t="shared" si="45"/>
        <v>E2_2_1_9_km: 1</v>
      </c>
      <c r="I463" s="33" t="s">
        <v>7279</v>
      </c>
      <c r="J463" s="33" t="s">
        <v>18099</v>
      </c>
      <c r="K463" s="37" t="s">
        <v>7280</v>
      </c>
      <c r="L463" s="37" t="s">
        <v>19303</v>
      </c>
      <c r="M463" s="26" t="str">
        <f t="shared" si="46"/>
        <v>(${Variables:E2_2_1_9_kcat} * E2_2_1_9 * C00885 * C00026 ) / (${Variables:E2_2_1_9_km} + (E2_2_1_9 * C00885 * C00026 ))</v>
      </c>
      <c r="N463" s="5" t="str">
        <f t="shared" si="47"/>
        <v>r462: C00885 + C00026 -&gt; C16519 + C00011 | (${Variables:E2_2_1_9_kcat} * E2_2_1_9 * C00885 * C00026 ) / (${Variables:E2_2_1_9_km} + (E2_2_1_9 * C00885 * C00026 ))</v>
      </c>
    </row>
    <row r="464" spans="1:14" ht="46.5">
      <c r="A464" s="26" t="s">
        <v>939</v>
      </c>
      <c r="B464" s="26" t="s">
        <v>10260</v>
      </c>
      <c r="C464" s="26" t="s">
        <v>16500</v>
      </c>
      <c r="D464" s="26"/>
      <c r="E464" s="26">
        <f t="shared" si="42"/>
        <v>463</v>
      </c>
      <c r="F464" s="26" t="str">
        <f t="shared" si="43"/>
        <v>E2_3_1_1</v>
      </c>
      <c r="G464" s="36" t="str">
        <f t="shared" si="44"/>
        <v>E2_3_1_1_kcat: 13.7</v>
      </c>
      <c r="H464" s="36" t="str">
        <f t="shared" si="45"/>
        <v>E2_3_1_1_km: 1</v>
      </c>
      <c r="I464" s="33" t="s">
        <v>7281</v>
      </c>
      <c r="J464" s="33" t="s">
        <v>18100</v>
      </c>
      <c r="K464" s="37" t="s">
        <v>7282</v>
      </c>
      <c r="L464" s="37" t="s">
        <v>19304</v>
      </c>
      <c r="M464" s="26" t="str">
        <f t="shared" si="46"/>
        <v>(${Variables:E2_3_1_1_kcat} * E2_3_1_1 * C00024 * C00025 ) / (${Variables:E2_3_1_1_km} + (E2_3_1_1 * C00024 * C00025 ))</v>
      </c>
      <c r="N464" s="5" t="str">
        <f t="shared" si="47"/>
        <v>r463: C00024 + C00025 -&gt; C00010 + C00624 | (${Variables:E2_3_1_1_kcat} * E2_3_1_1 * C00024 * C00025 ) / (${Variables:E2_3_1_1_km} + (E2_3_1_1 * C00024 * C00025 ))</v>
      </c>
    </row>
    <row r="465" spans="1:14" ht="46.5">
      <c r="A465" s="26" t="s">
        <v>706</v>
      </c>
      <c r="B465" s="26" t="s">
        <v>10167</v>
      </c>
      <c r="C465" s="26" t="s">
        <v>16501</v>
      </c>
      <c r="D465" s="26"/>
      <c r="E465" s="26">
        <f t="shared" si="42"/>
        <v>464</v>
      </c>
      <c r="F465" s="26" t="str">
        <f t="shared" si="43"/>
        <v>E2_3_1_12</v>
      </c>
      <c r="G465" s="36" t="str">
        <f t="shared" si="44"/>
        <v>E2_3_1_12_kcat: 13.7</v>
      </c>
      <c r="H465" s="36" t="str">
        <f t="shared" si="45"/>
        <v>E2_3_1_12_km: 1</v>
      </c>
      <c r="I465" s="33" t="s">
        <v>7283</v>
      </c>
      <c r="J465" s="33" t="s">
        <v>18101</v>
      </c>
      <c r="K465" s="37" t="s">
        <v>7284</v>
      </c>
      <c r="L465" s="37" t="s">
        <v>19305</v>
      </c>
      <c r="M465" s="26" t="str">
        <f t="shared" si="46"/>
        <v>(${Variables:E2_3_1_12_kcat} * E2_3_1_12 * C00024 * C15973 ) / (${Variables:E2_3_1_12_km} + (E2_3_1_12 * C00024 * C15973 ))</v>
      </c>
      <c r="N465" s="5" t="str">
        <f t="shared" si="47"/>
        <v>r464: C00024 + C15973 -&gt; C00010 + C16255 | (${Variables:E2_3_1_12_kcat} * E2_3_1_12 * C00024 * C15973 ) / (${Variables:E2_3_1_12_km} + (E2_3_1_12 * C00024 * C15973 ))</v>
      </c>
    </row>
    <row r="466" spans="1:14" ht="46.5">
      <c r="A466" s="26" t="s">
        <v>79</v>
      </c>
      <c r="B466" s="26" t="s">
        <v>9938</v>
      </c>
      <c r="C466" s="26" t="s">
        <v>16502</v>
      </c>
      <c r="D466" s="26"/>
      <c r="E466" s="26">
        <f t="shared" si="42"/>
        <v>465</v>
      </c>
      <c r="F466" s="26" t="str">
        <f t="shared" si="43"/>
        <v>E2_3_1_157</v>
      </c>
      <c r="G466" s="36" t="str">
        <f t="shared" si="44"/>
        <v>E2_3_1_157_kcat: 13.7</v>
      </c>
      <c r="H466" s="36" t="str">
        <f t="shared" si="45"/>
        <v>E2_3_1_157_km: 1</v>
      </c>
      <c r="I466" s="33" t="s">
        <v>7285</v>
      </c>
      <c r="J466" s="33" t="s">
        <v>18102</v>
      </c>
      <c r="K466" s="37" t="s">
        <v>7286</v>
      </c>
      <c r="L466" s="37" t="s">
        <v>19306</v>
      </c>
      <c r="M466" s="26" t="str">
        <f t="shared" si="46"/>
        <v>(${Variables:E2_3_1_157_kcat} * E2_3_1_157 * C00024 * C06156 ) / (${Variables:E2_3_1_157_km} + (E2_3_1_157 * C00024 * C06156 ))</v>
      </c>
      <c r="N466" s="5" t="str">
        <f t="shared" si="47"/>
        <v>r465: C00024 + C06156 -&gt; C00010 + C04501 | (${Variables:E2_3_1_157_kcat} * E2_3_1_157 * C00024 * C06156 ) / (${Variables:E2_3_1_157_km} + (E2_3_1_157 * C00024 * C06156 ))</v>
      </c>
    </row>
    <row r="467" spans="1:14" ht="46.5">
      <c r="A467" s="26" t="s">
        <v>2842</v>
      </c>
      <c r="B467" s="26" t="s">
        <v>9630</v>
      </c>
      <c r="C467" s="26" t="s">
        <v>16503</v>
      </c>
      <c r="D467" s="26"/>
      <c r="E467" s="26">
        <f t="shared" si="42"/>
        <v>466</v>
      </c>
      <c r="F467" s="26" t="str">
        <f t="shared" si="43"/>
        <v>E2_3_1_16</v>
      </c>
      <c r="G467" s="36" t="str">
        <f t="shared" si="44"/>
        <v>E2_3_1_16_kcat: 13.7</v>
      </c>
      <c r="H467" s="36" t="str">
        <f t="shared" si="45"/>
        <v>E2_3_1_16_km: 1</v>
      </c>
      <c r="I467" s="33" t="s">
        <v>9156</v>
      </c>
      <c r="J467" s="33" t="s">
        <v>9156</v>
      </c>
      <c r="K467" s="37" t="s">
        <v>7289</v>
      </c>
      <c r="L467" s="37" t="s">
        <v>19307</v>
      </c>
      <c r="M467" s="26" t="str">
        <f t="shared" si="46"/>
        <v>(${Variables:E2_3_1_16_kcat} * E2_3_1_16 * C00024 ) / (${Variables:E2_3_1_16_km} + (E2_3_1_16 * C00024 ))</v>
      </c>
      <c r="N467" s="5" t="str">
        <f t="shared" si="47"/>
        <v>r466: C00024 -&gt; C00010 + C00332 | (${Variables:E2_3_1_16_kcat} * E2_3_1_16 * C00024 ) / (${Variables:E2_3_1_16_km} + (E2_3_1_16 * C00024 ))</v>
      </c>
    </row>
    <row r="468" spans="1:14" ht="46.5">
      <c r="A468" s="26" t="s">
        <v>2842</v>
      </c>
      <c r="B468" s="26" t="s">
        <v>9630</v>
      </c>
      <c r="C468" s="26" t="s">
        <v>16503</v>
      </c>
      <c r="D468" s="26"/>
      <c r="E468" s="26">
        <f t="shared" si="42"/>
        <v>467</v>
      </c>
      <c r="F468" s="26" t="str">
        <f t="shared" si="43"/>
        <v>E2_3_1_16</v>
      </c>
      <c r="G468" s="36" t="str">
        <f t="shared" si="44"/>
        <v>E2_3_1_16_kcat: 13.7</v>
      </c>
      <c r="H468" s="36" t="str">
        <f t="shared" si="45"/>
        <v>E2_3_1_16_km: 1</v>
      </c>
      <c r="I468" s="33" t="s">
        <v>7287</v>
      </c>
      <c r="J468" s="33" t="s">
        <v>18103</v>
      </c>
      <c r="K468" s="37" t="s">
        <v>7288</v>
      </c>
      <c r="L468" s="37" t="s">
        <v>19308</v>
      </c>
      <c r="M468" s="26" t="str">
        <f t="shared" si="46"/>
        <v>(${Variables:E2_3_1_16_kcat} * E2_3_1_16 * C00040 * C00024 ) / (${Variables:E2_3_1_16_km} + (E2_3_1_16 * C00040 * C00024 ))</v>
      </c>
      <c r="N468" s="5" t="str">
        <f t="shared" si="47"/>
        <v>r467: C00040 + C00024 -&gt; C00010 + C00264 | (${Variables:E2_3_1_16_kcat} * E2_3_1_16 * C00040 * C00024 ) / (${Variables:E2_3_1_16_km} + (E2_3_1_16 * C00040 * C00024 ))</v>
      </c>
    </row>
    <row r="469" spans="1:14" ht="46.5">
      <c r="A469" s="26" t="s">
        <v>2842</v>
      </c>
      <c r="B469" s="26" t="s">
        <v>9630</v>
      </c>
      <c r="C469" s="26" t="s">
        <v>16503</v>
      </c>
      <c r="D469" s="26"/>
      <c r="E469" s="26">
        <f t="shared" si="42"/>
        <v>468</v>
      </c>
      <c r="F469" s="26" t="str">
        <f t="shared" si="43"/>
        <v>E2_3_1_16</v>
      </c>
      <c r="G469" s="36" t="str">
        <f t="shared" si="44"/>
        <v>E2_3_1_16_kcat: 13.7</v>
      </c>
      <c r="H469" s="36" t="str">
        <f t="shared" si="45"/>
        <v>E2_3_1_16_km: 1</v>
      </c>
      <c r="I469" s="33" t="s">
        <v>7290</v>
      </c>
      <c r="J469" s="33" t="s">
        <v>18104</v>
      </c>
      <c r="K469" s="37" t="s">
        <v>7291</v>
      </c>
      <c r="L469" s="37" t="s">
        <v>19309</v>
      </c>
      <c r="M469" s="26" t="str">
        <f t="shared" si="46"/>
        <v>(${Variables:E2_3_1_16_kcat} * E2_3_1_16 * C00091 * C00024 ) / (${Variables:E2_3_1_16_km} + (E2_3_1_16 * C00091 * C00024 ))</v>
      </c>
      <c r="N469" s="5" t="str">
        <f t="shared" si="47"/>
        <v>r468: C00091 + C00024 -&gt; C00010 + C02232 | (${Variables:E2_3_1_16_kcat} * E2_3_1_16 * C00091 * C00024 ) / (${Variables:E2_3_1_16_km} + (E2_3_1_16 * C00091 * C00024 ))</v>
      </c>
    </row>
    <row r="470" spans="1:14" ht="46.5">
      <c r="A470" s="26" t="s">
        <v>2842</v>
      </c>
      <c r="B470" s="26" t="s">
        <v>9630</v>
      </c>
      <c r="C470" s="26" t="s">
        <v>16503</v>
      </c>
      <c r="D470" s="26"/>
      <c r="E470" s="26">
        <f t="shared" si="42"/>
        <v>469</v>
      </c>
      <c r="F470" s="26" t="str">
        <f t="shared" si="43"/>
        <v>E2_3_1_16</v>
      </c>
      <c r="G470" s="36" t="str">
        <f t="shared" si="44"/>
        <v>E2_3_1_16_kcat: 13.7</v>
      </c>
      <c r="H470" s="36" t="str">
        <f t="shared" si="45"/>
        <v>E2_3_1_16_km: 1</v>
      </c>
      <c r="I470" s="33" t="s">
        <v>7292</v>
      </c>
      <c r="J470" s="33" t="s">
        <v>18105</v>
      </c>
      <c r="K470" s="37" t="s">
        <v>7293</v>
      </c>
      <c r="L470" s="37" t="s">
        <v>19310</v>
      </c>
      <c r="M470" s="26" t="str">
        <f t="shared" si="46"/>
        <v>(${Variables:E2_3_1_16_kcat} * E2_3_1_16 * C00100 * C00024 ) / (${Variables:E2_3_1_16_km} + (E2_3_1_16 * C00100 * C00024 ))</v>
      </c>
      <c r="N470" s="5" t="str">
        <f t="shared" si="47"/>
        <v>r469: C00100 + C00024 -&gt; C00010 + C03344 | (${Variables:E2_3_1_16_kcat} * E2_3_1_16 * C00100 * C00024 ) / (${Variables:E2_3_1_16_km} + (E2_3_1_16 * C00100 * C00024 ))</v>
      </c>
    </row>
    <row r="471" spans="1:14" ht="46.5">
      <c r="A471" s="26" t="s">
        <v>2842</v>
      </c>
      <c r="B471" s="26" t="s">
        <v>9630</v>
      </c>
      <c r="C471" s="26" t="s">
        <v>16503</v>
      </c>
      <c r="D471" s="26"/>
      <c r="E471" s="26">
        <f t="shared" si="42"/>
        <v>470</v>
      </c>
      <c r="F471" s="26" t="str">
        <f t="shared" si="43"/>
        <v>E2_3_1_16</v>
      </c>
      <c r="G471" s="36" t="str">
        <f t="shared" si="44"/>
        <v>E2_3_1_16_kcat: 13.7</v>
      </c>
      <c r="H471" s="36" t="str">
        <f t="shared" si="45"/>
        <v>E2_3_1_16_km: 1</v>
      </c>
      <c r="I471" s="33" t="s">
        <v>7294</v>
      </c>
      <c r="J471" s="33" t="s">
        <v>18106</v>
      </c>
      <c r="K471" s="37" t="s">
        <v>7295</v>
      </c>
      <c r="L471" s="37" t="s">
        <v>19311</v>
      </c>
      <c r="M471" s="26" t="str">
        <f t="shared" si="46"/>
        <v>(${Variables:E2_3_1_16_kcat} * E2_3_1_16 * C00024 * C00136 ) / (${Variables:E2_3_1_16_km} + (E2_3_1_16 * C00024 * C00136 ))</v>
      </c>
      <c r="N471" s="5" t="str">
        <f t="shared" si="47"/>
        <v>r470: C00024 + C00136 -&gt; C00010 + C05269 | (${Variables:E2_3_1_16_kcat} * E2_3_1_16 * C00024 * C00136 ) / (${Variables:E2_3_1_16_km} + (E2_3_1_16 * C00024 * C00136 ))</v>
      </c>
    </row>
    <row r="472" spans="1:14" ht="46.5">
      <c r="A472" s="26" t="s">
        <v>2842</v>
      </c>
      <c r="B472" s="26" t="s">
        <v>9630</v>
      </c>
      <c r="C472" s="26" t="s">
        <v>16503</v>
      </c>
      <c r="D472" s="26"/>
      <c r="E472" s="26">
        <f t="shared" si="42"/>
        <v>471</v>
      </c>
      <c r="F472" s="26" t="str">
        <f t="shared" si="43"/>
        <v>E2_3_1_16</v>
      </c>
      <c r="G472" s="36" t="str">
        <f t="shared" si="44"/>
        <v>E2_3_1_16_kcat: 13.7</v>
      </c>
      <c r="H472" s="36" t="str">
        <f t="shared" si="45"/>
        <v>E2_3_1_16_km: 1</v>
      </c>
      <c r="I472" s="33" t="s">
        <v>7296</v>
      </c>
      <c r="J472" s="33" t="s">
        <v>18107</v>
      </c>
      <c r="K472" s="37" t="s">
        <v>7297</v>
      </c>
      <c r="L472" s="37" t="s">
        <v>19312</v>
      </c>
      <c r="M472" s="26" t="str">
        <f t="shared" si="46"/>
        <v>(${Variables:E2_3_1_16_kcat} * E2_3_1_16 * C01944 * C00024 ) / (${Variables:E2_3_1_16_km} + (E2_3_1_16 * C01944 * C00024 ))</v>
      </c>
      <c r="N472" s="5" t="str">
        <f t="shared" si="47"/>
        <v>r471: C01944 + C00024 -&gt; C00010 + C05265 | (${Variables:E2_3_1_16_kcat} * E2_3_1_16 * C01944 * C00024 ) / (${Variables:E2_3_1_16_km} + (E2_3_1_16 * C01944 * C00024 ))</v>
      </c>
    </row>
    <row r="473" spans="1:14" ht="46.5">
      <c r="A473" s="26" t="s">
        <v>2842</v>
      </c>
      <c r="B473" s="26" t="s">
        <v>9630</v>
      </c>
      <c r="C473" s="26" t="s">
        <v>16503</v>
      </c>
      <c r="D473" s="26"/>
      <c r="E473" s="26">
        <f t="shared" si="42"/>
        <v>472</v>
      </c>
      <c r="F473" s="26" t="str">
        <f t="shared" si="43"/>
        <v>E2_3_1_16</v>
      </c>
      <c r="G473" s="36" t="str">
        <f t="shared" si="44"/>
        <v>E2_3_1_16_kcat: 13.7</v>
      </c>
      <c r="H473" s="36" t="str">
        <f t="shared" si="45"/>
        <v>E2_3_1_16_km: 1</v>
      </c>
      <c r="I473" s="33" t="s">
        <v>7298</v>
      </c>
      <c r="J473" s="33" t="s">
        <v>18108</v>
      </c>
      <c r="K473" s="37" t="s">
        <v>7299</v>
      </c>
      <c r="L473" s="37" t="s">
        <v>19313</v>
      </c>
      <c r="M473" s="26" t="str">
        <f t="shared" si="46"/>
        <v>(${Variables:E2_3_1_16_kcat} * E2_3_1_16 * C01832 * C00024 ) / (${Variables:E2_3_1_16_km} + (E2_3_1_16 * C01832 * C00024 ))</v>
      </c>
      <c r="N473" s="5" t="str">
        <f t="shared" si="47"/>
        <v>r472: C01832 + C00024 -&gt; C00010 + C05261 | (${Variables:E2_3_1_16_kcat} * E2_3_1_16 * C01832 * C00024 ) / (${Variables:E2_3_1_16_km} + (E2_3_1_16 * C01832 * C00024 ))</v>
      </c>
    </row>
    <row r="474" spans="1:14" ht="46.5">
      <c r="A474" s="26" t="s">
        <v>2842</v>
      </c>
      <c r="B474" s="26" t="s">
        <v>9630</v>
      </c>
      <c r="C474" s="26" t="s">
        <v>16503</v>
      </c>
      <c r="D474" s="26"/>
      <c r="E474" s="26">
        <f t="shared" si="42"/>
        <v>473</v>
      </c>
      <c r="F474" s="26" t="str">
        <f t="shared" si="43"/>
        <v>E2_3_1_16</v>
      </c>
      <c r="G474" s="36" t="str">
        <f t="shared" si="44"/>
        <v>E2_3_1_16_kcat: 13.7</v>
      </c>
      <c r="H474" s="36" t="str">
        <f t="shared" si="45"/>
        <v>E2_3_1_16_km: 1</v>
      </c>
      <c r="I474" s="33" t="s">
        <v>7300</v>
      </c>
      <c r="J474" s="33" t="s">
        <v>18109</v>
      </c>
      <c r="K474" s="37" t="s">
        <v>7301</v>
      </c>
      <c r="L474" s="37" t="s">
        <v>19314</v>
      </c>
      <c r="M474" s="26" t="str">
        <f t="shared" si="46"/>
        <v>(${Variables:E2_3_1_16_kcat} * E2_3_1_16 * C02593 * C00024 ) / (${Variables:E2_3_1_16_km} + (E2_3_1_16 * C02593 * C00024 ))</v>
      </c>
      <c r="N474" s="5" t="str">
        <f t="shared" si="47"/>
        <v>r473: C02593 + C00024 -&gt; C00010 + C05259 | (${Variables:E2_3_1_16_kcat} * E2_3_1_16 * C02593 * C00024 ) / (${Variables:E2_3_1_16_km} + (E2_3_1_16 * C02593 * C00024 ))</v>
      </c>
    </row>
    <row r="475" spans="1:14" ht="46.5">
      <c r="A475" s="26" t="s">
        <v>2842</v>
      </c>
      <c r="B475" s="26" t="s">
        <v>9630</v>
      </c>
      <c r="C475" s="26" t="s">
        <v>16503</v>
      </c>
      <c r="D475" s="26"/>
      <c r="E475" s="26">
        <f t="shared" si="42"/>
        <v>474</v>
      </c>
      <c r="F475" s="26" t="str">
        <f t="shared" si="43"/>
        <v>E2_3_1_16</v>
      </c>
      <c r="G475" s="36" t="str">
        <f t="shared" si="44"/>
        <v>E2_3_1_16_kcat: 13.7</v>
      </c>
      <c r="H475" s="36" t="str">
        <f t="shared" si="45"/>
        <v>E2_3_1_16_km: 1</v>
      </c>
      <c r="I475" s="33" t="s">
        <v>7302</v>
      </c>
      <c r="J475" s="33" t="s">
        <v>18110</v>
      </c>
      <c r="K475" s="37" t="s">
        <v>7303</v>
      </c>
      <c r="L475" s="37" t="s">
        <v>19315</v>
      </c>
      <c r="M475" s="26" t="str">
        <f t="shared" si="46"/>
        <v>(${Variables:E2_3_1_16_kcat} * E2_3_1_16 * C05274 * C00024 ) / (${Variables:E2_3_1_16_km} + (E2_3_1_16 * C05274 * C00024 ))</v>
      </c>
      <c r="N475" s="5" t="str">
        <f t="shared" si="47"/>
        <v>r474: C05274 + C00024 -&gt; C00010 + C05263 | (${Variables:E2_3_1_16_kcat} * E2_3_1_16 * C05274 * C00024 ) / (${Variables:E2_3_1_16_km} + (E2_3_1_16 * C05274 * C00024 ))</v>
      </c>
    </row>
    <row r="476" spans="1:14" ht="46.5">
      <c r="A476" s="26" t="s">
        <v>2842</v>
      </c>
      <c r="B476" s="26" t="s">
        <v>9630</v>
      </c>
      <c r="C476" s="26" t="s">
        <v>16503</v>
      </c>
      <c r="D476" s="26"/>
      <c r="E476" s="26">
        <f t="shared" si="42"/>
        <v>475</v>
      </c>
      <c r="F476" s="26" t="str">
        <f t="shared" si="43"/>
        <v>E2_3_1_16</v>
      </c>
      <c r="G476" s="36" t="str">
        <f t="shared" si="44"/>
        <v>E2_3_1_16_kcat: 13.7</v>
      </c>
      <c r="H476" s="36" t="str">
        <f t="shared" si="45"/>
        <v>E2_3_1_16_km: 1</v>
      </c>
      <c r="I476" s="33" t="s">
        <v>7304</v>
      </c>
      <c r="J476" s="33" t="s">
        <v>18111</v>
      </c>
      <c r="K476" s="37" t="s">
        <v>7305</v>
      </c>
      <c r="L476" s="37" t="s">
        <v>19316</v>
      </c>
      <c r="M476" s="26" t="str">
        <f t="shared" si="46"/>
        <v>(${Variables:E2_3_1_16_kcat} * E2_3_1_16 * C05270 * C00024 ) / (${Variables:E2_3_1_16_km} + (E2_3_1_16 * C05270 * C00024 ))</v>
      </c>
      <c r="N476" s="5" t="str">
        <f t="shared" si="47"/>
        <v>r475: C05270 + C00024 -&gt; C00010 + C05267 | (${Variables:E2_3_1_16_kcat} * E2_3_1_16 * C05270 * C00024 ) / (${Variables:E2_3_1_16_km} + (E2_3_1_16 * C05270 * C00024 ))</v>
      </c>
    </row>
    <row r="477" spans="1:14" ht="46.5">
      <c r="A477" s="26" t="s">
        <v>2842</v>
      </c>
      <c r="B477" s="26" t="s">
        <v>9630</v>
      </c>
      <c r="C477" s="26" t="s">
        <v>16503</v>
      </c>
      <c r="D477" s="26"/>
      <c r="E477" s="26">
        <f t="shared" si="42"/>
        <v>476</v>
      </c>
      <c r="F477" s="26" t="str">
        <f t="shared" si="43"/>
        <v>E2_3_1_16</v>
      </c>
      <c r="G477" s="36" t="str">
        <f t="shared" si="44"/>
        <v>E2_3_1_16_kcat: 13.7</v>
      </c>
      <c r="H477" s="36" t="str">
        <f t="shared" si="45"/>
        <v>E2_3_1_16_km: 1</v>
      </c>
      <c r="I477" s="33" t="s">
        <v>7306</v>
      </c>
      <c r="J477" s="33" t="s">
        <v>18112</v>
      </c>
      <c r="K477" s="37" t="s">
        <v>7307</v>
      </c>
      <c r="L477" s="37" t="s">
        <v>19317</v>
      </c>
      <c r="M477" s="26" t="str">
        <f t="shared" si="46"/>
        <v>(${Variables:E2_3_1_16_kcat} * E2_3_1_16 * C07118 * C00010 ) / (${Variables:E2_3_1_16_km} + (E2_3_1_16 * C07118 * C00010 ))</v>
      </c>
      <c r="N477" s="5" t="str">
        <f t="shared" si="47"/>
        <v>r476: C07118 + C00010 -&gt; C00512 + C00024 | (${Variables:E2_3_1_16_kcat} * E2_3_1_16 * C07118 * C00010 ) / (${Variables:E2_3_1_16_km} + (E2_3_1_16 * C07118 * C00010 ))</v>
      </c>
    </row>
    <row r="478" spans="1:14" ht="46.5">
      <c r="A478" s="26" t="s">
        <v>2842</v>
      </c>
      <c r="B478" s="26" t="s">
        <v>9630</v>
      </c>
      <c r="C478" s="26" t="s">
        <v>16503</v>
      </c>
      <c r="D478" s="26"/>
      <c r="E478" s="26">
        <f t="shared" si="42"/>
        <v>477</v>
      </c>
      <c r="F478" s="26" t="str">
        <f t="shared" si="43"/>
        <v>E2_3_1_16</v>
      </c>
      <c r="G478" s="36" t="str">
        <f t="shared" si="44"/>
        <v>E2_3_1_16_kcat: 13.7</v>
      </c>
      <c r="H478" s="36" t="str">
        <f t="shared" si="45"/>
        <v>E2_3_1_16_km: 1</v>
      </c>
      <c r="I478" s="33" t="s">
        <v>7308</v>
      </c>
      <c r="J478" s="33" t="s">
        <v>18113</v>
      </c>
      <c r="K478" s="37" t="s">
        <v>7309</v>
      </c>
      <c r="L478" s="37" t="s">
        <v>19318</v>
      </c>
      <c r="M478" s="26" t="str">
        <f t="shared" si="46"/>
        <v>(${Variables:E2_3_1_16_kcat} * E2_3_1_16 * C06715 * C00010 ) / (${Variables:E2_3_1_16_km} + (E2_3_1_16 * C06715 * C00010 ))</v>
      </c>
      <c r="N478" s="5" t="str">
        <f t="shared" si="47"/>
        <v>r477: C06715 + C00010 -&gt; C00527 + C00024 | (${Variables:E2_3_1_16_kcat} * E2_3_1_16 * C06715 * C00010 ) / (${Variables:E2_3_1_16_km} + (E2_3_1_16 * C06715 * C00010 ))</v>
      </c>
    </row>
    <row r="479" spans="1:14" ht="46.5">
      <c r="A479" s="26" t="s">
        <v>2842</v>
      </c>
      <c r="B479" s="26" t="s">
        <v>9630</v>
      </c>
      <c r="C479" s="26" t="s">
        <v>16503</v>
      </c>
      <c r="D479" s="26"/>
      <c r="E479" s="26">
        <f t="shared" si="42"/>
        <v>478</v>
      </c>
      <c r="F479" s="26" t="str">
        <f t="shared" si="43"/>
        <v>E2_3_1_16</v>
      </c>
      <c r="G479" s="36" t="str">
        <f t="shared" si="44"/>
        <v>E2_3_1_16_kcat: 13.7</v>
      </c>
      <c r="H479" s="36" t="str">
        <f t="shared" si="45"/>
        <v>E2_3_1_16_km: 1</v>
      </c>
      <c r="I479" s="33" t="s">
        <v>7310</v>
      </c>
      <c r="J479" s="33" t="s">
        <v>18114</v>
      </c>
      <c r="K479" s="37" t="s">
        <v>7311</v>
      </c>
      <c r="L479" s="37" t="s">
        <v>19319</v>
      </c>
      <c r="M479" s="26" t="str">
        <f t="shared" si="46"/>
        <v>(${Variables:E2_3_1_16_kcat} * E2_3_1_16 * C16331 * C00024 ) / (${Variables:E2_3_1_16_km} + (E2_3_1_16 * C16331 * C00024 ))</v>
      </c>
      <c r="N479" s="5" t="str">
        <f t="shared" si="47"/>
        <v>r478: C16331 + C00024 -&gt; C00010 + C16330 | (${Variables:E2_3_1_16_kcat} * E2_3_1_16 * C16331 * C00024 ) / (${Variables:E2_3_1_16_km} + (E2_3_1_16 * C16331 * C00024 ))</v>
      </c>
    </row>
    <row r="480" spans="1:14" ht="46.5">
      <c r="A480" s="26" t="s">
        <v>2842</v>
      </c>
      <c r="B480" s="26" t="s">
        <v>9630</v>
      </c>
      <c r="C480" s="26" t="s">
        <v>16503</v>
      </c>
      <c r="D480" s="26"/>
      <c r="E480" s="26">
        <f t="shared" si="42"/>
        <v>479</v>
      </c>
      <c r="F480" s="26" t="str">
        <f t="shared" si="43"/>
        <v>E2_3_1_16</v>
      </c>
      <c r="G480" s="36" t="str">
        <f t="shared" si="44"/>
        <v>E2_3_1_16_kcat: 13.7</v>
      </c>
      <c r="H480" s="36" t="str">
        <f t="shared" si="45"/>
        <v>E2_3_1_16_km: 1</v>
      </c>
      <c r="I480" s="33" t="s">
        <v>7312</v>
      </c>
      <c r="J480" s="33" t="s">
        <v>18115</v>
      </c>
      <c r="K480" s="37" t="s">
        <v>7313</v>
      </c>
      <c r="L480" s="37" t="s">
        <v>19320</v>
      </c>
      <c r="M480" s="26" t="str">
        <f t="shared" si="46"/>
        <v>(${Variables:E2_3_1_16_kcat} * E2_3_1_16 * C16335 * C00024 ) / (${Variables:E2_3_1_16_km} + (E2_3_1_16 * C16335 * C00024 ))</v>
      </c>
      <c r="N480" s="5" t="str">
        <f t="shared" si="47"/>
        <v>r479: C16335 + C00024 -&gt; C00010 + C16334 | (${Variables:E2_3_1_16_kcat} * E2_3_1_16 * C16335 * C00024 ) / (${Variables:E2_3_1_16_km} + (E2_3_1_16 * C16335 * C00024 ))</v>
      </c>
    </row>
    <row r="481" spans="1:14" ht="46.5">
      <c r="A481" s="26" t="s">
        <v>2842</v>
      </c>
      <c r="B481" s="26" t="s">
        <v>9630</v>
      </c>
      <c r="C481" s="26" t="s">
        <v>16503</v>
      </c>
      <c r="D481" s="26"/>
      <c r="E481" s="26">
        <f t="shared" si="42"/>
        <v>480</v>
      </c>
      <c r="F481" s="26" t="str">
        <f t="shared" si="43"/>
        <v>E2_3_1_16</v>
      </c>
      <c r="G481" s="36" t="str">
        <f t="shared" si="44"/>
        <v>E2_3_1_16_kcat: 13.7</v>
      </c>
      <c r="H481" s="36" t="str">
        <f t="shared" si="45"/>
        <v>E2_3_1_16_km: 1</v>
      </c>
      <c r="I481" s="33" t="s">
        <v>7314</v>
      </c>
      <c r="J481" s="33" t="s">
        <v>18116</v>
      </c>
      <c r="K481" s="37" t="s">
        <v>7315</v>
      </c>
      <c r="L481" s="37" t="s">
        <v>19321</v>
      </c>
      <c r="M481" s="26" t="str">
        <f t="shared" si="46"/>
        <v>(${Variables:E2_3_1_16_kcat} * E2_3_1_16 * C16339 * C00024 ) / (${Variables:E2_3_1_16_km} + (E2_3_1_16 * C16339 * C00024 ))</v>
      </c>
      <c r="N481" s="5" t="str">
        <f t="shared" si="47"/>
        <v>r480: C16339 + C00024 -&gt; C00010 + C16338 | (${Variables:E2_3_1_16_kcat} * E2_3_1_16 * C16339 * C00024 ) / (${Variables:E2_3_1_16_km} + (E2_3_1_16 * C16339 * C00024 ))</v>
      </c>
    </row>
    <row r="482" spans="1:14" ht="46.5">
      <c r="A482" s="26" t="s">
        <v>2842</v>
      </c>
      <c r="B482" s="26" t="s">
        <v>9630</v>
      </c>
      <c r="C482" s="26" t="s">
        <v>16503</v>
      </c>
      <c r="D482" s="26"/>
      <c r="E482" s="26">
        <f t="shared" si="42"/>
        <v>481</v>
      </c>
      <c r="F482" s="26" t="str">
        <f t="shared" si="43"/>
        <v>E2_3_1_16</v>
      </c>
      <c r="G482" s="36" t="str">
        <f t="shared" si="44"/>
        <v>E2_3_1_16_kcat: 13.7</v>
      </c>
      <c r="H482" s="36" t="str">
        <f t="shared" si="45"/>
        <v>E2_3_1_16_km: 1</v>
      </c>
      <c r="I482" s="33" t="s">
        <v>7316</v>
      </c>
      <c r="J482" s="33" t="s">
        <v>18117</v>
      </c>
      <c r="K482" s="37" t="s">
        <v>7317</v>
      </c>
      <c r="L482" s="37" t="s">
        <v>19322</v>
      </c>
      <c r="M482" s="26" t="str">
        <f t="shared" si="46"/>
        <v>(${Variables:E2_3_1_16_kcat} * E2_3_1_16 * C16169 * C00024 ) / (${Variables:E2_3_1_16_km} + (E2_3_1_16 * C16169 * C00024 ))</v>
      </c>
      <c r="N482" s="5" t="str">
        <f t="shared" si="47"/>
        <v>r481: C16169 + C00024 -&gt; C00010 + C16376 | (${Variables:E2_3_1_16_kcat} * E2_3_1_16 * C16169 * C00024 ) / (${Variables:E2_3_1_16_km} + (E2_3_1_16 * C16169 * C00024 ))</v>
      </c>
    </row>
    <row r="483" spans="1:14" ht="46.5">
      <c r="A483" s="26" t="s">
        <v>2842</v>
      </c>
      <c r="B483" s="26" t="s">
        <v>9630</v>
      </c>
      <c r="C483" s="26" t="s">
        <v>16503</v>
      </c>
      <c r="D483" s="26"/>
      <c r="E483" s="26">
        <f t="shared" si="42"/>
        <v>482</v>
      </c>
      <c r="F483" s="26" t="str">
        <f t="shared" si="43"/>
        <v>E2_3_1_16</v>
      </c>
      <c r="G483" s="36" t="str">
        <f t="shared" si="44"/>
        <v>E2_3_1_16_kcat: 13.7</v>
      </c>
      <c r="H483" s="36" t="str">
        <f t="shared" si="45"/>
        <v>E2_3_1_16_km: 1</v>
      </c>
      <c r="I483" s="33" t="s">
        <v>7318</v>
      </c>
      <c r="J483" s="33" t="s">
        <v>18118</v>
      </c>
      <c r="K483" s="37" t="s">
        <v>7319</v>
      </c>
      <c r="L483" s="37" t="s">
        <v>19323</v>
      </c>
      <c r="M483" s="26" t="str">
        <f t="shared" si="46"/>
        <v>(${Variables:E2_3_1_16_kcat} * E2_3_1_16 * C16173 * C00024 ) / (${Variables:E2_3_1_16_km} + (E2_3_1_16 * C16173 * C00024 ))</v>
      </c>
      <c r="N483" s="5" t="str">
        <f t="shared" si="47"/>
        <v>r482: C16173 + C00024 -&gt; C00010 + C16389 | (${Variables:E2_3_1_16_kcat} * E2_3_1_16 * C16173 * C00024 ) / (${Variables:E2_3_1_16_km} + (E2_3_1_16 * C16173 * C00024 ))</v>
      </c>
    </row>
    <row r="484" spans="1:14" ht="46.5">
      <c r="A484" s="26" t="s">
        <v>2842</v>
      </c>
      <c r="B484" s="26" t="s">
        <v>9630</v>
      </c>
      <c r="C484" s="26" t="s">
        <v>16503</v>
      </c>
      <c r="D484" s="26"/>
      <c r="E484" s="26">
        <f t="shared" si="42"/>
        <v>483</v>
      </c>
      <c r="F484" s="26" t="str">
        <f t="shared" si="43"/>
        <v>E2_3_1_16</v>
      </c>
      <c r="G484" s="36" t="str">
        <f t="shared" si="44"/>
        <v>E2_3_1_16_kcat: 13.7</v>
      </c>
      <c r="H484" s="36" t="str">
        <f t="shared" si="45"/>
        <v>E2_3_1_16_km: 1</v>
      </c>
      <c r="I484" s="33" t="s">
        <v>7320</v>
      </c>
      <c r="J484" s="33" t="s">
        <v>18119</v>
      </c>
      <c r="K484" s="37" t="s">
        <v>7321</v>
      </c>
      <c r="L484" s="37" t="s">
        <v>19324</v>
      </c>
      <c r="M484" s="26" t="str">
        <f t="shared" si="46"/>
        <v>(${Variables:E2_3_1_16_kcat} * E2_3_1_16 * C16466 * C00010 ) / (${Variables:E2_3_1_16_km} + (E2_3_1_16 * C16466 * C00010 ))</v>
      </c>
      <c r="N484" s="5" t="str">
        <f t="shared" si="47"/>
        <v>r483: C16466 + C00010 -&gt; C16470 + C00024 | (${Variables:E2_3_1_16_kcat} * E2_3_1_16 * C16466 * C00010 ) / (${Variables:E2_3_1_16_km} + (E2_3_1_16 * C16466 * C00010 ))</v>
      </c>
    </row>
    <row r="485" spans="1:14" ht="46.5">
      <c r="A485" s="26" t="s">
        <v>2842</v>
      </c>
      <c r="B485" s="26" t="s">
        <v>9630</v>
      </c>
      <c r="C485" s="26" t="s">
        <v>16503</v>
      </c>
      <c r="D485" s="26"/>
      <c r="E485" s="26">
        <f t="shared" si="42"/>
        <v>484</v>
      </c>
      <c r="F485" s="26" t="str">
        <f t="shared" si="43"/>
        <v>E2_3_1_16</v>
      </c>
      <c r="G485" s="36" t="str">
        <f t="shared" si="44"/>
        <v>E2_3_1_16_kcat: 13.7</v>
      </c>
      <c r="H485" s="36" t="str">
        <f t="shared" si="45"/>
        <v>E2_3_1_16_km: 1</v>
      </c>
      <c r="I485" s="33" t="s">
        <v>7322</v>
      </c>
      <c r="J485" s="33" t="s">
        <v>18120</v>
      </c>
      <c r="K485" s="37" t="s">
        <v>7323</v>
      </c>
      <c r="L485" s="37" t="s">
        <v>19325</v>
      </c>
      <c r="M485" s="26" t="str">
        <f t="shared" si="46"/>
        <v>(${Variables:E2_3_1_16_kcat} * E2_3_1_16 * C16471 * C00010 ) / (${Variables:E2_3_1_16_km} + (E2_3_1_16 * C16471 * C00010 ))</v>
      </c>
      <c r="N485" s="5" t="str">
        <f t="shared" si="47"/>
        <v>r484: C16471 + C00010 -&gt; C03069 + C00024 | (${Variables:E2_3_1_16_kcat} * E2_3_1_16 * C16471 * C00010 ) / (${Variables:E2_3_1_16_km} + (E2_3_1_16 * C16471 * C00010 ))</v>
      </c>
    </row>
    <row r="486" spans="1:14" ht="46.5">
      <c r="A486" s="26" t="s">
        <v>2842</v>
      </c>
      <c r="B486" s="26" t="s">
        <v>9630</v>
      </c>
      <c r="C486" s="26" t="s">
        <v>16503</v>
      </c>
      <c r="D486" s="26"/>
      <c r="E486" s="26">
        <f t="shared" si="42"/>
        <v>485</v>
      </c>
      <c r="F486" s="26" t="str">
        <f t="shared" si="43"/>
        <v>E2_3_1_16</v>
      </c>
      <c r="G486" s="36" t="str">
        <f t="shared" si="44"/>
        <v>E2_3_1_16_kcat: 13.7</v>
      </c>
      <c r="H486" s="36" t="str">
        <f t="shared" si="45"/>
        <v>E2_3_1_16_km: 1</v>
      </c>
      <c r="I486" s="33" t="s">
        <v>7330</v>
      </c>
      <c r="J486" s="33" t="s">
        <v>18121</v>
      </c>
      <c r="K486" s="37" t="s">
        <v>7331</v>
      </c>
      <c r="L486" s="37" t="s">
        <v>19326</v>
      </c>
      <c r="M486" s="26" t="str">
        <f t="shared" si="46"/>
        <v>(${Variables:E2_3_1_16_kcat} * E2_3_1_16 * C23013 * C00010 ) / (${Variables:E2_3_1_16_km} + (E2_3_1_16 * C23013 * C00010 ))</v>
      </c>
      <c r="N486" s="5" t="str">
        <f t="shared" si="47"/>
        <v>r485: C23013 + C00010 -&gt; C21906 + C00100 | (${Variables:E2_3_1_16_kcat} * E2_3_1_16 * C23013 * C00010 ) / (${Variables:E2_3_1_16_km} + (E2_3_1_16 * C23013 * C00010 ))</v>
      </c>
    </row>
    <row r="487" spans="1:14" ht="46.5">
      <c r="A487" s="26" t="s">
        <v>2842</v>
      </c>
      <c r="B487" s="26" t="s">
        <v>9630</v>
      </c>
      <c r="C487" s="26" t="s">
        <v>16503</v>
      </c>
      <c r="D487" s="26"/>
      <c r="E487" s="26">
        <f t="shared" si="42"/>
        <v>486</v>
      </c>
      <c r="F487" s="26" t="str">
        <f t="shared" si="43"/>
        <v>E2_3_1_16</v>
      </c>
      <c r="G487" s="36" t="str">
        <f t="shared" si="44"/>
        <v>E2_3_1_16_kcat: 13.7</v>
      </c>
      <c r="H487" s="36" t="str">
        <f t="shared" si="45"/>
        <v>E2_3_1_16_km: 1</v>
      </c>
      <c r="I487" s="33" t="s">
        <v>7324</v>
      </c>
      <c r="J487" s="33" t="s">
        <v>18122</v>
      </c>
      <c r="K487" s="37" t="s">
        <v>7325</v>
      </c>
      <c r="L487" s="37" t="s">
        <v>19327</v>
      </c>
      <c r="M487" s="26" t="str">
        <f t="shared" si="46"/>
        <v>(${Variables:E2_3_1_16_kcat} * E2_3_1_16 * C23016 * C00010 ) / (${Variables:E2_3_1_16_km} + (E2_3_1_16 * C23016 * C00010 ))</v>
      </c>
      <c r="N487" s="5" t="str">
        <f t="shared" si="47"/>
        <v>r486: C23016 + C00010 -&gt; C23017 + C00024 | (${Variables:E2_3_1_16_kcat} * E2_3_1_16 * C23016 * C00010 ) / (${Variables:E2_3_1_16_km} + (E2_3_1_16 * C23016 * C00010 ))</v>
      </c>
    </row>
    <row r="488" spans="1:14" ht="46.5">
      <c r="A488" s="26" t="s">
        <v>2842</v>
      </c>
      <c r="B488" s="26" t="s">
        <v>9630</v>
      </c>
      <c r="C488" s="26" t="s">
        <v>16503</v>
      </c>
      <c r="D488" s="26"/>
      <c r="E488" s="26">
        <f t="shared" si="42"/>
        <v>487</v>
      </c>
      <c r="F488" s="26" t="str">
        <f t="shared" si="43"/>
        <v>E2_3_1_16</v>
      </c>
      <c r="G488" s="36" t="str">
        <f t="shared" si="44"/>
        <v>E2_3_1_16_kcat: 13.7</v>
      </c>
      <c r="H488" s="36" t="str">
        <f t="shared" si="45"/>
        <v>E2_3_1_16_km: 1</v>
      </c>
      <c r="I488" s="33" t="s">
        <v>7326</v>
      </c>
      <c r="J488" s="33" t="s">
        <v>18123</v>
      </c>
      <c r="K488" s="37" t="s">
        <v>7327</v>
      </c>
      <c r="L488" s="37" t="s">
        <v>19328</v>
      </c>
      <c r="M488" s="26" t="str">
        <f t="shared" si="46"/>
        <v>(${Variables:E2_3_1_16_kcat} * E2_3_1_16 * C23006 * C00010 ) / (${Variables:E2_3_1_16_km} + (E2_3_1_16 * C23006 * C00010 ))</v>
      </c>
      <c r="N488" s="5" t="str">
        <f t="shared" si="47"/>
        <v>r487: C23006 + C00010 -&gt; C23007 + C00024 | (${Variables:E2_3_1_16_kcat} * E2_3_1_16 * C23006 * C00010 ) / (${Variables:E2_3_1_16_km} + (E2_3_1_16 * C23006 * C00010 ))</v>
      </c>
    </row>
    <row r="489" spans="1:14" ht="46.5">
      <c r="A489" s="26" t="s">
        <v>2842</v>
      </c>
      <c r="B489" s="26" t="s">
        <v>9630</v>
      </c>
      <c r="C489" s="26" t="s">
        <v>16503</v>
      </c>
      <c r="D489" s="26"/>
      <c r="E489" s="26">
        <f t="shared" si="42"/>
        <v>488</v>
      </c>
      <c r="F489" s="26" t="str">
        <f t="shared" si="43"/>
        <v>E2_3_1_16</v>
      </c>
      <c r="G489" s="36" t="str">
        <f t="shared" si="44"/>
        <v>E2_3_1_16_kcat: 13.7</v>
      </c>
      <c r="H489" s="36" t="str">
        <f t="shared" si="45"/>
        <v>E2_3_1_16_km: 1</v>
      </c>
      <c r="I489" s="33" t="s">
        <v>7328</v>
      </c>
      <c r="J489" s="33" t="s">
        <v>18124</v>
      </c>
      <c r="K489" s="37" t="s">
        <v>7329</v>
      </c>
      <c r="L489" s="37" t="s">
        <v>19329</v>
      </c>
      <c r="M489" s="26" t="str">
        <f t="shared" si="46"/>
        <v>(${Variables:E2_3_1_16_kcat} * E2_3_1_16 * C23021 * C00010 ) / (${Variables:E2_3_1_16_km} + (E2_3_1_16 * C23021 * C00010 ))</v>
      </c>
      <c r="N489" s="5" t="str">
        <f t="shared" si="47"/>
        <v>r488: C23021 + C00010 -&gt; C23022 + C00024 | (${Variables:E2_3_1_16_kcat} * E2_3_1_16 * C23021 * C00010 ) / (${Variables:E2_3_1_16_km} + (E2_3_1_16 * C23021 * C00010 ))</v>
      </c>
    </row>
    <row r="490" spans="1:14" ht="46.5">
      <c r="A490" s="26" t="s">
        <v>2023</v>
      </c>
      <c r="B490" s="26" t="s">
        <v>9304</v>
      </c>
      <c r="C490" s="26" t="s">
        <v>16504</v>
      </c>
      <c r="D490" s="26"/>
      <c r="E490" s="26">
        <f t="shared" si="42"/>
        <v>489</v>
      </c>
      <c r="F490" s="26" t="str">
        <f t="shared" si="43"/>
        <v>E2_3_1_168</v>
      </c>
      <c r="G490" s="36" t="str">
        <f t="shared" si="44"/>
        <v>E2_3_1_168_kcat: 13.7</v>
      </c>
      <c r="H490" s="36" t="str">
        <f t="shared" si="45"/>
        <v>E2_3_1_168_km: 1</v>
      </c>
      <c r="I490" s="33" t="s">
        <v>7332</v>
      </c>
      <c r="J490" s="33" t="s">
        <v>18125</v>
      </c>
      <c r="K490" s="37" t="s">
        <v>7333</v>
      </c>
      <c r="L490" s="37" t="s">
        <v>19330</v>
      </c>
      <c r="M490" s="26" t="str">
        <f t="shared" si="46"/>
        <v>(${Variables:E2_3_1_168_kcat} * E2_3_1_168 * C00630 * C15973 ) / (${Variables:E2_3_1_168_km} + (E2_3_1_168 * C00630 * C15973 ))</v>
      </c>
      <c r="N490" s="5" t="str">
        <f t="shared" si="47"/>
        <v>r489: C00630 + C15973 -&gt; C00010 + C15977 | (${Variables:E2_3_1_168_kcat} * E2_3_1_168 * C00630 * C15973 ) / (${Variables:E2_3_1_168_km} + (E2_3_1_168 * C00630 * C15973 ))</v>
      </c>
    </row>
    <row r="491" spans="1:14" ht="46.5">
      <c r="A491" s="26" t="s">
        <v>2023</v>
      </c>
      <c r="B491" s="26" t="s">
        <v>9304</v>
      </c>
      <c r="C491" s="26" t="s">
        <v>16504</v>
      </c>
      <c r="D491" s="26"/>
      <c r="E491" s="26">
        <f t="shared" si="42"/>
        <v>490</v>
      </c>
      <c r="F491" s="26" t="str">
        <f t="shared" si="43"/>
        <v>E2_3_1_168</v>
      </c>
      <c r="G491" s="36" t="str">
        <f t="shared" si="44"/>
        <v>E2_3_1_168_kcat: 13.7</v>
      </c>
      <c r="H491" s="36" t="str">
        <f t="shared" si="45"/>
        <v>E2_3_1_168_km: 1</v>
      </c>
      <c r="I491" s="33" t="s">
        <v>7334</v>
      </c>
      <c r="J491" s="33" t="s">
        <v>18126</v>
      </c>
      <c r="K491" s="37" t="s">
        <v>7335</v>
      </c>
      <c r="L491" s="37" t="s">
        <v>19331</v>
      </c>
      <c r="M491" s="26" t="str">
        <f t="shared" si="46"/>
        <v>(${Variables:E2_3_1_168_kcat} * E2_3_1_168 * C15980 * C15973 ) / (${Variables:E2_3_1_168_km} + (E2_3_1_168 * C15980 * C15973 ))</v>
      </c>
      <c r="N491" s="5" t="str">
        <f t="shared" si="47"/>
        <v>r490: C15980 + C15973 -&gt; C00010 + C15979 | (${Variables:E2_3_1_168_kcat} * E2_3_1_168 * C15980 * C15973 ) / (${Variables:E2_3_1_168_km} + (E2_3_1_168 * C15980 * C15973 ))</v>
      </c>
    </row>
    <row r="492" spans="1:14" ht="46.5">
      <c r="A492" s="26" t="s">
        <v>2023</v>
      </c>
      <c r="B492" s="26" t="s">
        <v>9304</v>
      </c>
      <c r="C492" s="26" t="s">
        <v>16504</v>
      </c>
      <c r="D492" s="26"/>
      <c r="E492" s="26">
        <f t="shared" si="42"/>
        <v>491</v>
      </c>
      <c r="F492" s="26" t="str">
        <f t="shared" si="43"/>
        <v>E2_3_1_168</v>
      </c>
      <c r="G492" s="36" t="str">
        <f t="shared" si="44"/>
        <v>E2_3_1_168_kcat: 13.7</v>
      </c>
      <c r="H492" s="36" t="str">
        <f t="shared" si="45"/>
        <v>E2_3_1_168_km: 1</v>
      </c>
      <c r="I492" s="33" t="s">
        <v>7336</v>
      </c>
      <c r="J492" s="33" t="s">
        <v>18127</v>
      </c>
      <c r="K492" s="37" t="s">
        <v>7337</v>
      </c>
      <c r="L492" s="37" t="s">
        <v>19332</v>
      </c>
      <c r="M492" s="26" t="str">
        <f t="shared" si="46"/>
        <v>(${Variables:E2_3_1_168_kcat} * E2_3_1_168 * C02939 * C15973 ) / (${Variables:E2_3_1_168_km} + (E2_3_1_168 * C02939 * C15973 ))</v>
      </c>
      <c r="N492" s="5" t="str">
        <f t="shared" si="47"/>
        <v>r491: C02939 + C15973 -&gt; C00010 + C15975 | (${Variables:E2_3_1_168_kcat} * E2_3_1_168 * C02939 * C15973 ) / (${Variables:E2_3_1_168_km} + (E2_3_1_168 * C02939 * C15973 ))</v>
      </c>
    </row>
    <row r="493" spans="1:14" ht="46.5">
      <c r="A493" s="26" t="s">
        <v>2023</v>
      </c>
      <c r="B493" s="26" t="s">
        <v>9304</v>
      </c>
      <c r="C493" s="26" t="s">
        <v>16504</v>
      </c>
      <c r="D493" s="26"/>
      <c r="E493" s="26">
        <f t="shared" si="42"/>
        <v>492</v>
      </c>
      <c r="F493" s="26" t="str">
        <f t="shared" si="43"/>
        <v>E2_3_1_168</v>
      </c>
      <c r="G493" s="36" t="str">
        <f t="shared" si="44"/>
        <v>E2_3_1_168_kcat: 13.7</v>
      </c>
      <c r="H493" s="36" t="str">
        <f t="shared" si="45"/>
        <v>E2_3_1_168_km: 1</v>
      </c>
      <c r="I493" s="33" t="s">
        <v>7338</v>
      </c>
      <c r="J493" s="33" t="s">
        <v>18128</v>
      </c>
      <c r="K493" s="37" t="s">
        <v>7339</v>
      </c>
      <c r="L493" s="37" t="s">
        <v>19333</v>
      </c>
      <c r="M493" s="26" t="str">
        <f t="shared" si="46"/>
        <v>(${Variables:E2_3_1_168_kcat} * E2_3_1_168 * C00100 * C15973 ) / (${Variables:E2_3_1_168_km} + (E2_3_1_168 * C00100 * C15973 ))</v>
      </c>
      <c r="N493" s="5" t="str">
        <f t="shared" si="47"/>
        <v>r492: C00100 + C15973 -&gt; C00010 + C21018 | (${Variables:E2_3_1_168_kcat} * E2_3_1_168 * C00100 * C15973 ) / (${Variables:E2_3_1_168_km} + (E2_3_1_168 * C00100 * C15973 ))</v>
      </c>
    </row>
    <row r="494" spans="1:14" ht="46.5">
      <c r="A494" s="26" t="s">
        <v>855</v>
      </c>
      <c r="B494" s="26" t="s">
        <v>10224</v>
      </c>
      <c r="C494" s="26" t="s">
        <v>16505</v>
      </c>
      <c r="D494" s="26"/>
      <c r="E494" s="26">
        <f t="shared" si="42"/>
        <v>493</v>
      </c>
      <c r="F494" s="26" t="str">
        <f t="shared" si="43"/>
        <v>E2_3_1_180</v>
      </c>
      <c r="G494" s="36" t="str">
        <f t="shared" si="44"/>
        <v>E2_3_1_180_kcat: 13.7</v>
      </c>
      <c r="H494" s="36" t="str">
        <f t="shared" si="45"/>
        <v>E2_3_1_180_km: 1</v>
      </c>
      <c r="I494" s="33" t="s">
        <v>7340</v>
      </c>
      <c r="J494" s="33" t="s">
        <v>18129</v>
      </c>
      <c r="K494" s="37" t="s">
        <v>7341</v>
      </c>
      <c r="L494" s="37" t="s">
        <v>19334</v>
      </c>
      <c r="M494" s="26" t="str">
        <f t="shared" si="46"/>
        <v>(${Variables:E2_3_1_180_kcat} * E2_3_1_180 * C00024 * C01209 ) / (${Variables:E2_3_1_180_km} + (E2_3_1_180 * C00024 * C01209 ))</v>
      </c>
      <c r="N494" s="5" t="str">
        <f t="shared" si="47"/>
        <v>r493: C00024 + C01209 -&gt; C05744 + C00010 + C00011 | (${Variables:E2_3_1_180_kcat} * E2_3_1_180 * C00024 * C01209 ) / (${Variables:E2_3_1_180_km} + (E2_3_1_180 * C00024 * C01209 ))</v>
      </c>
    </row>
    <row r="495" spans="1:14" ht="46.5">
      <c r="A495" s="26" t="s">
        <v>2095</v>
      </c>
      <c r="B495" s="26" t="s">
        <v>9332</v>
      </c>
      <c r="C495" s="26" t="s">
        <v>16506</v>
      </c>
      <c r="D495" s="26"/>
      <c r="E495" s="26">
        <f t="shared" si="42"/>
        <v>494</v>
      </c>
      <c r="F495" s="26" t="str">
        <f t="shared" si="43"/>
        <v>E2_3_1_181</v>
      </c>
      <c r="G495" s="36" t="str">
        <f t="shared" si="44"/>
        <v>E2_3_1_181_kcat: 13.7</v>
      </c>
      <c r="H495" s="36" t="str">
        <f t="shared" si="45"/>
        <v>E2_3_1_181_km: 1</v>
      </c>
      <c r="I495" s="33" t="s">
        <v>7342</v>
      </c>
      <c r="J495" s="33" t="s">
        <v>18130</v>
      </c>
      <c r="K495" s="37" t="s">
        <v>7343</v>
      </c>
      <c r="L495" s="37" t="s">
        <v>19335</v>
      </c>
      <c r="M495" s="26" t="str">
        <f t="shared" si="46"/>
        <v>(${Variables:E2_3_1_181_kcat} * E2_3_1_181 * C05752 * C16240 ) / (${Variables:E2_3_1_181_km} + (E2_3_1_181 * C05752 * C16240 ))</v>
      </c>
      <c r="N495" s="5" t="str">
        <f t="shared" si="47"/>
        <v>r494: C05752 + C16240 -&gt; C16236 + C00229 | (${Variables:E2_3_1_181_kcat} * E2_3_1_181 * C05752 * C16240 ) / (${Variables:E2_3_1_181_km} + (E2_3_1_181 * C05752 * C16240 ))</v>
      </c>
    </row>
    <row r="496" spans="1:14" ht="46.5">
      <c r="A496" s="26" t="s">
        <v>2095</v>
      </c>
      <c r="B496" s="26" t="s">
        <v>9332</v>
      </c>
      <c r="C496" s="26" t="s">
        <v>16506</v>
      </c>
      <c r="D496" s="26"/>
      <c r="E496" s="26">
        <f t="shared" si="42"/>
        <v>495</v>
      </c>
      <c r="F496" s="26" t="str">
        <f t="shared" si="43"/>
        <v>E2_3_1_181</v>
      </c>
      <c r="G496" s="36" t="str">
        <f t="shared" si="44"/>
        <v>E2_3_1_181_kcat: 13.7</v>
      </c>
      <c r="H496" s="36" t="str">
        <f t="shared" si="45"/>
        <v>E2_3_1_181_km: 1</v>
      </c>
      <c r="I496" s="33" t="s">
        <v>7348</v>
      </c>
      <c r="J496" s="33" t="s">
        <v>18131</v>
      </c>
      <c r="K496" s="37" t="s">
        <v>7349</v>
      </c>
      <c r="L496" s="37" t="s">
        <v>19336</v>
      </c>
      <c r="M496" s="26" t="str">
        <f t="shared" si="46"/>
        <v>(${Variables:E2_3_1_181_kcat} * E2_3_1_181 * C16239 * C16240 ) / (${Variables:E2_3_1_181_km} + (E2_3_1_181 * C16239 * C16240 ))</v>
      </c>
      <c r="N496" s="5" t="str">
        <f t="shared" si="47"/>
        <v>r495: C16239 + C16240 -&gt; C16237 + C00229 | (${Variables:E2_3_1_181_kcat} * E2_3_1_181 * C16239 * C16240 ) / (${Variables:E2_3_1_181_km} + (E2_3_1_181 * C16239 * C16240 ))</v>
      </c>
    </row>
    <row r="497" spans="1:14" ht="46.5">
      <c r="A497" s="26" t="s">
        <v>2095</v>
      </c>
      <c r="B497" s="26" t="s">
        <v>9332</v>
      </c>
      <c r="C497" s="26" t="s">
        <v>16506</v>
      </c>
      <c r="D497" s="26"/>
      <c r="E497" s="26">
        <f t="shared" si="42"/>
        <v>496</v>
      </c>
      <c r="F497" s="26" t="str">
        <f t="shared" si="43"/>
        <v>E2_3_1_181</v>
      </c>
      <c r="G497" s="36" t="str">
        <f t="shared" si="44"/>
        <v>E2_3_1_181_kcat: 13.7</v>
      </c>
      <c r="H497" s="36" t="str">
        <f t="shared" si="45"/>
        <v>E2_3_1_181_km: 1</v>
      </c>
      <c r="I497" s="33" t="s">
        <v>7344</v>
      </c>
      <c r="J497" s="33" t="s">
        <v>18132</v>
      </c>
      <c r="K497" s="37" t="s">
        <v>7345</v>
      </c>
      <c r="L497" s="37" t="s">
        <v>19337</v>
      </c>
      <c r="M497" s="26" t="str">
        <f t="shared" si="46"/>
        <v>(${Variables:E2_3_1_181_kcat} * E2_3_1_181 * C05752 * C22158 ) / (${Variables:E2_3_1_181_km} + (E2_3_1_181 * C05752 * C22158 ))</v>
      </c>
      <c r="N497" s="5" t="str">
        <f t="shared" si="47"/>
        <v>r496: C05752 + C22158 -&gt; C22160 + C00229 | (${Variables:E2_3_1_181_kcat} * E2_3_1_181 * C05752 * C22158 ) / (${Variables:E2_3_1_181_km} + (E2_3_1_181 * C05752 * C22158 ))</v>
      </c>
    </row>
    <row r="498" spans="1:14" ht="46.5">
      <c r="A498" s="26" t="s">
        <v>2095</v>
      </c>
      <c r="B498" s="26" t="s">
        <v>9332</v>
      </c>
      <c r="C498" s="26" t="s">
        <v>16506</v>
      </c>
      <c r="D498" s="26"/>
      <c r="E498" s="26">
        <f t="shared" si="42"/>
        <v>497</v>
      </c>
      <c r="F498" s="26" t="str">
        <f t="shared" si="43"/>
        <v>E2_3_1_181</v>
      </c>
      <c r="G498" s="36" t="str">
        <f t="shared" si="44"/>
        <v>E2_3_1_181_kcat: 13.7</v>
      </c>
      <c r="H498" s="36" t="str">
        <f t="shared" si="45"/>
        <v>E2_3_1_181_km: 1</v>
      </c>
      <c r="I498" s="33" t="s">
        <v>7346</v>
      </c>
      <c r="J498" s="33" t="s">
        <v>18133</v>
      </c>
      <c r="K498" s="37" t="s">
        <v>7347</v>
      </c>
      <c r="L498" s="37" t="s">
        <v>19338</v>
      </c>
      <c r="M498" s="26" t="str">
        <f t="shared" si="46"/>
        <v>(${Variables:E2_3_1_181_kcat} * E2_3_1_181 * C05752 * C22157 ) / (${Variables:E2_3_1_181_km} + (E2_3_1_181 * C05752 * C22157 ))</v>
      </c>
      <c r="N498" s="5" t="str">
        <f t="shared" si="47"/>
        <v>r497: C05752 + C22157 -&gt; C22159 + C00229 | (${Variables:E2_3_1_181_kcat} * E2_3_1_181 * C05752 * C22157 ) / (${Variables:E2_3_1_181_km} + (E2_3_1_181 * C05752 * C22157 ))</v>
      </c>
    </row>
    <row r="499" spans="1:14" ht="46.5">
      <c r="A499" s="26" t="s">
        <v>3123</v>
      </c>
      <c r="B499" s="26" t="s">
        <v>9747</v>
      </c>
      <c r="C499" s="26" t="s">
        <v>16507</v>
      </c>
      <c r="D499" s="26"/>
      <c r="E499" s="26">
        <f t="shared" si="42"/>
        <v>498</v>
      </c>
      <c r="F499" s="26" t="str">
        <f t="shared" si="43"/>
        <v>E2_3_1_183</v>
      </c>
      <c r="G499" s="36" t="str">
        <f t="shared" si="44"/>
        <v>E2_3_1_183_kcat: 13.7</v>
      </c>
      <c r="H499" s="36" t="str">
        <f t="shared" si="45"/>
        <v>E2_3_1_183_km: 1</v>
      </c>
      <c r="I499" s="33" t="s">
        <v>7352</v>
      </c>
      <c r="J499" s="33" t="s">
        <v>18134</v>
      </c>
      <c r="K499" s="37" t="s">
        <v>7353</v>
      </c>
      <c r="L499" s="37" t="s">
        <v>19339</v>
      </c>
      <c r="M499" s="26" t="str">
        <f t="shared" si="46"/>
        <v>(${Variables:E2_3_1_183_kcat} * E2_3_1_183 * C17962 * C00024 ) / (${Variables:E2_3_1_183_km} + (E2_3_1_183 * C17962 * C00024 ))</v>
      </c>
      <c r="N499" s="5" t="str">
        <f t="shared" si="47"/>
        <v>r498: C17962 + C00024 -&gt; C17949 + C00010 | (${Variables:E2_3_1_183_kcat} * E2_3_1_183 * C17962 * C00024 ) / (${Variables:E2_3_1_183_km} + (E2_3_1_183 * C17962 * C00024 ))</v>
      </c>
    </row>
    <row r="500" spans="1:14" ht="46.5">
      <c r="A500" s="26" t="s">
        <v>3123</v>
      </c>
      <c r="B500" s="26" t="s">
        <v>9747</v>
      </c>
      <c r="C500" s="26" t="s">
        <v>16507</v>
      </c>
      <c r="D500" s="26"/>
      <c r="E500" s="26">
        <f t="shared" si="42"/>
        <v>499</v>
      </c>
      <c r="F500" s="26" t="str">
        <f t="shared" si="43"/>
        <v>E2_3_1_183</v>
      </c>
      <c r="G500" s="36" t="str">
        <f t="shared" si="44"/>
        <v>E2_3_1_183_kcat: 13.7</v>
      </c>
      <c r="H500" s="36" t="str">
        <f t="shared" si="45"/>
        <v>E2_3_1_183_km: 1</v>
      </c>
      <c r="I500" s="33" t="s">
        <v>7350</v>
      </c>
      <c r="J500" s="33" t="s">
        <v>18135</v>
      </c>
      <c r="K500" s="37" t="s">
        <v>7351</v>
      </c>
      <c r="L500" s="37" t="s">
        <v>19340</v>
      </c>
      <c r="M500" s="26" t="str">
        <f t="shared" si="46"/>
        <v>(${Variables:E2_3_1_183_kcat} * E2_3_1_183 * C00024 * C04650 ) / (${Variables:E2_3_1_183_km} + (E2_3_1_183 * C00024 * C04650 ))</v>
      </c>
      <c r="N500" s="5" t="str">
        <f t="shared" si="47"/>
        <v>r499: C00024 + C04650 -&gt; C00010 + C17952 | (${Variables:E2_3_1_183_kcat} * E2_3_1_183 * C00024 * C04650 ) / (${Variables:E2_3_1_183_km} + (E2_3_1_183 * C00024 * C04650 ))</v>
      </c>
    </row>
    <row r="501" spans="1:14" ht="46.5">
      <c r="A501" s="26" t="s">
        <v>2041</v>
      </c>
      <c r="B501" s="26" t="s">
        <v>9310</v>
      </c>
      <c r="C501" s="26" t="s">
        <v>16508</v>
      </c>
      <c r="D501" s="26"/>
      <c r="E501" s="26">
        <f t="shared" si="42"/>
        <v>500</v>
      </c>
      <c r="F501" s="26" t="str">
        <f t="shared" si="43"/>
        <v>E2_3_1_19</v>
      </c>
      <c r="G501" s="36" t="str">
        <f t="shared" si="44"/>
        <v>E2_3_1_19_kcat: 13.7</v>
      </c>
      <c r="H501" s="36" t="str">
        <f t="shared" si="45"/>
        <v>E2_3_1_19_km: 1</v>
      </c>
      <c r="I501" s="33" t="s">
        <v>7354</v>
      </c>
      <c r="J501" s="33" t="s">
        <v>18136</v>
      </c>
      <c r="K501" s="37" t="s">
        <v>7355</v>
      </c>
      <c r="L501" s="37" t="s">
        <v>19341</v>
      </c>
      <c r="M501" s="26" t="str">
        <f t="shared" si="46"/>
        <v>(${Variables:E2_3_1_19_kcat} * E2_3_1_19 * C00136 * C00009 ) / (${Variables:E2_3_1_19_km} + (E2_3_1_19 * C00136 * C00009 ))</v>
      </c>
      <c r="N501" s="5" t="str">
        <f t="shared" si="47"/>
        <v>r500: C00136 + C00009 -&gt; C00010 + C02527 | (${Variables:E2_3_1_19_kcat} * E2_3_1_19 * C00136 * C00009 ) / (${Variables:E2_3_1_19_km} + (E2_3_1_19 * C00136 * C00009 ))</v>
      </c>
    </row>
    <row r="502" spans="1:14" ht="46.5">
      <c r="A502" s="26" t="s">
        <v>701</v>
      </c>
      <c r="B502" s="26" t="s">
        <v>10165</v>
      </c>
      <c r="C502" s="26" t="s">
        <v>16509</v>
      </c>
      <c r="D502" s="26"/>
      <c r="E502" s="26">
        <f t="shared" si="42"/>
        <v>501</v>
      </c>
      <c r="F502" s="26" t="str">
        <f t="shared" si="43"/>
        <v>E2_3_1_190</v>
      </c>
      <c r="G502" s="36" t="str">
        <f t="shared" si="44"/>
        <v>E2_3_1_190_kcat: 13.7</v>
      </c>
      <c r="H502" s="36" t="str">
        <f t="shared" si="45"/>
        <v>E2_3_1_190_km: 1</v>
      </c>
      <c r="I502" s="33" t="s">
        <v>7356</v>
      </c>
      <c r="J502" s="33" t="s">
        <v>18137</v>
      </c>
      <c r="K502" s="37" t="s">
        <v>7357</v>
      </c>
      <c r="L502" s="37" t="s">
        <v>19342</v>
      </c>
      <c r="M502" s="26" t="str">
        <f t="shared" si="46"/>
        <v>(${Variables:E2_3_1_190_kcat} * E2_3_1_190 * C00466 * C00010 * C00003 ) / (${Variables:E2_3_1_190_km} + (E2_3_1_190 * C00466 * C00010 * C00003 ))</v>
      </c>
      <c r="N502" s="5" t="str">
        <f t="shared" si="47"/>
        <v>r501: C00466 + C00010 + C00003 -&gt; C00084 + C00024 + C00004 + C00080 | (${Variables:E2_3_1_190_kcat} * E2_3_1_190 * C00466 * C00010 * C00003 ) / (${Variables:E2_3_1_190_km} + (E2_3_1_190 * C00466 * C00010 * C00003 ))</v>
      </c>
    </row>
    <row r="503" spans="1:14" ht="46.5">
      <c r="A503" s="26" t="s">
        <v>701</v>
      </c>
      <c r="B503" s="26" t="s">
        <v>10165</v>
      </c>
      <c r="C503" s="26" t="s">
        <v>16509</v>
      </c>
      <c r="D503" s="26"/>
      <c r="E503" s="26">
        <f t="shared" si="42"/>
        <v>502</v>
      </c>
      <c r="F503" s="26" t="str">
        <f t="shared" si="43"/>
        <v>E2_3_1_190</v>
      </c>
      <c r="G503" s="36" t="str">
        <f t="shared" si="44"/>
        <v>E2_3_1_190_kcat: 13.7</v>
      </c>
      <c r="H503" s="36" t="str">
        <f t="shared" si="45"/>
        <v>E2_3_1_190_km: 1</v>
      </c>
      <c r="I503" s="33" t="s">
        <v>7358</v>
      </c>
      <c r="J503" s="33" t="s">
        <v>18138</v>
      </c>
      <c r="K503" s="37" t="s">
        <v>7357</v>
      </c>
      <c r="L503" s="37" t="s">
        <v>19342</v>
      </c>
      <c r="M503" s="26" t="str">
        <f t="shared" si="46"/>
        <v>(${Variables:E2_3_1_190_kcat} * E2_3_1_190 * C00810 * C00010 * C00003 ) / (${Variables:E2_3_1_190_km} + (E2_3_1_190 * C00810 * C00010 * C00003 ))</v>
      </c>
      <c r="N503" s="5" t="str">
        <f t="shared" si="47"/>
        <v>r502: C00810 + C00010 + C00003 -&gt; C00084 + C00024 + C00004 + C00080 | (${Variables:E2_3_1_190_kcat} * E2_3_1_190 * C00810 * C00010 * C00003 ) / (${Variables:E2_3_1_190_km} + (E2_3_1_190 * C00810 * C00010 * C00003 ))</v>
      </c>
    </row>
    <row r="504" spans="1:14" ht="46.5">
      <c r="A504" s="26" t="s">
        <v>509</v>
      </c>
      <c r="B504" s="26" t="s">
        <v>10091</v>
      </c>
      <c r="C504" s="26" t="s">
        <v>16510</v>
      </c>
      <c r="D504" s="26"/>
      <c r="E504" s="26">
        <f t="shared" si="42"/>
        <v>503</v>
      </c>
      <c r="F504" s="26" t="str">
        <f t="shared" si="43"/>
        <v>E2_3_1_267</v>
      </c>
      <c r="G504" s="36" t="str">
        <f t="shared" si="44"/>
        <v>E2_3_1_267_kcat: 13.7</v>
      </c>
      <c r="H504" s="36" t="str">
        <f t="shared" si="45"/>
        <v>E2_3_1_267_km: 1</v>
      </c>
      <c r="I504" s="33" t="s">
        <v>7359</v>
      </c>
      <c r="J504" s="33" t="s">
        <v>18139</v>
      </c>
      <c r="K504" s="37" t="s">
        <v>7360</v>
      </c>
      <c r="L504" s="37" t="s">
        <v>19343</v>
      </c>
      <c r="M504" s="26" t="str">
        <f t="shared" si="46"/>
        <v>(${Variables:E2_3_1_267_kcat} * E2_3_1_267 * C00024 * C03803 ) / (${Variables:E2_3_1_267_km} + (E2_3_1_267 * C00024 * C03803 ))</v>
      </c>
      <c r="N504" s="5" t="str">
        <f t="shared" si="47"/>
        <v>r503: C00024 + C03803 -&gt; C00010 + C04341 | (${Variables:E2_3_1_267_kcat} * E2_3_1_267 * C00024 * C03803 ) / (${Variables:E2_3_1_267_km} + (E2_3_1_267 * C00024 * C03803 ))</v>
      </c>
    </row>
    <row r="505" spans="1:14" ht="46.5">
      <c r="A505" s="26" t="s">
        <v>1500</v>
      </c>
      <c r="B505" s="26" t="s">
        <v>10475</v>
      </c>
      <c r="C505" s="26" t="s">
        <v>16511</v>
      </c>
      <c r="D505" s="26"/>
      <c r="E505" s="26">
        <f t="shared" si="42"/>
        <v>504</v>
      </c>
      <c r="F505" s="26" t="str">
        <f t="shared" si="43"/>
        <v>E2_3_1_29</v>
      </c>
      <c r="G505" s="36" t="str">
        <f t="shared" si="44"/>
        <v>E2_3_1_29_kcat: 13.7</v>
      </c>
      <c r="H505" s="36" t="str">
        <f t="shared" si="45"/>
        <v>E2_3_1_29_km: 1</v>
      </c>
      <c r="I505" s="33" t="s">
        <v>7361</v>
      </c>
      <c r="J505" s="33" t="s">
        <v>18140</v>
      </c>
      <c r="K505" s="37" t="s">
        <v>7362</v>
      </c>
      <c r="L505" s="37" t="s">
        <v>19344</v>
      </c>
      <c r="M505" s="26" t="str">
        <f t="shared" si="46"/>
        <v>(${Variables:E2_3_1_29_kcat} * E2_3_1_29 * C00024 * C00037 ) / (${Variables:E2_3_1_29_km} + (E2_3_1_29 * C00024 * C00037 ))</v>
      </c>
      <c r="N505" s="5" t="str">
        <f t="shared" si="47"/>
        <v>r504: C00024 + C00037 -&gt; C00010 + C03508 | (${Variables:E2_3_1_29_kcat} * E2_3_1_29 * C00024 * C00037 ) / (${Variables:E2_3_1_29_km} + (E2_3_1_29 * C00024 * C00037 ))</v>
      </c>
    </row>
    <row r="506" spans="1:14" ht="46.5">
      <c r="A506" s="26" t="s">
        <v>153</v>
      </c>
      <c r="B506" s="26" t="s">
        <v>9962</v>
      </c>
      <c r="C506" s="26" t="s">
        <v>16512</v>
      </c>
      <c r="D506" s="26"/>
      <c r="E506" s="26">
        <f t="shared" si="42"/>
        <v>505</v>
      </c>
      <c r="F506" s="26" t="str">
        <f t="shared" si="43"/>
        <v>E2_3_1_30</v>
      </c>
      <c r="G506" s="36" t="str">
        <f t="shared" si="44"/>
        <v>E2_3_1_30_kcat: 13.7</v>
      </c>
      <c r="H506" s="36" t="str">
        <f t="shared" si="45"/>
        <v>E2_3_1_30_km: 1</v>
      </c>
      <c r="I506" s="33" t="s">
        <v>7363</v>
      </c>
      <c r="J506" s="33" t="s">
        <v>18141</v>
      </c>
      <c r="K506" s="37" t="s">
        <v>7364</v>
      </c>
      <c r="L506" s="37" t="s">
        <v>19345</v>
      </c>
      <c r="M506" s="26" t="str">
        <f t="shared" si="46"/>
        <v>(${Variables:E2_3_1_30_kcat} * E2_3_1_30 * C00065 * C00024 ) / (${Variables:E2_3_1_30_km} + (E2_3_1_30 * C00065 * C00024 ))</v>
      </c>
      <c r="N506" s="5" t="str">
        <f t="shared" si="47"/>
        <v>r505: C00065 + C00024 -&gt; C00979 + C00010 | (${Variables:E2_3_1_30_kcat} * E2_3_1_30 * C00065 * C00024 ) / (${Variables:E2_3_1_30_km} + (E2_3_1_30 * C00065 * C00024 ))</v>
      </c>
    </row>
    <row r="507" spans="1:14" ht="46.5">
      <c r="A507" s="26" t="s">
        <v>1781</v>
      </c>
      <c r="B507" s="26" t="s">
        <v>10592</v>
      </c>
      <c r="C507" s="26" t="s">
        <v>16513</v>
      </c>
      <c r="D507" s="26"/>
      <c r="E507" s="26">
        <f t="shared" si="42"/>
        <v>506</v>
      </c>
      <c r="F507" s="26" t="str">
        <f t="shared" si="43"/>
        <v>E2_3_1_31</v>
      </c>
      <c r="G507" s="36" t="str">
        <f t="shared" si="44"/>
        <v>E2_3_1_31_kcat: 13.7</v>
      </c>
      <c r="H507" s="36" t="str">
        <f t="shared" si="45"/>
        <v>E2_3_1_31_km: 1</v>
      </c>
      <c r="I507" s="33" t="s">
        <v>7365</v>
      </c>
      <c r="J507" s="33" t="s">
        <v>18142</v>
      </c>
      <c r="K507" s="37" t="s">
        <v>7366</v>
      </c>
      <c r="L507" s="37" t="s">
        <v>19346</v>
      </c>
      <c r="M507" s="26" t="str">
        <f t="shared" si="46"/>
        <v>(${Variables:E2_3_1_31_kcat} * E2_3_1_31 * C00024 * C00263 ) / (${Variables:E2_3_1_31_km} + (E2_3_1_31 * C00024 * C00263 ))</v>
      </c>
      <c r="N507" s="5" t="str">
        <f t="shared" si="47"/>
        <v>r506: C00024 + C00263 -&gt; C00010 + C01077 | (${Variables:E2_3_1_31_kcat} * E2_3_1_31 * C00024 * C00263 ) / (${Variables:E2_3_1_31_km} + (E2_3_1_31 * C00024 * C00263 ))</v>
      </c>
    </row>
    <row r="508" spans="1:14" ht="46.5">
      <c r="A508" s="26" t="s">
        <v>939</v>
      </c>
      <c r="B508" s="26" t="s">
        <v>10260</v>
      </c>
      <c r="C508" s="26" t="s">
        <v>16514</v>
      </c>
      <c r="D508" s="26"/>
      <c r="E508" s="26">
        <f t="shared" si="42"/>
        <v>507</v>
      </c>
      <c r="F508" s="26" t="str">
        <f t="shared" si="43"/>
        <v>E2_3_1_35</v>
      </c>
      <c r="G508" s="36" t="str">
        <f t="shared" si="44"/>
        <v>E2_3_1_35_kcat: 13.7</v>
      </c>
      <c r="H508" s="36" t="str">
        <f t="shared" si="45"/>
        <v>E2_3_1_35_km: 1</v>
      </c>
      <c r="I508" s="33" t="s">
        <v>7367</v>
      </c>
      <c r="J508" s="33" t="s">
        <v>18143</v>
      </c>
      <c r="K508" s="37" t="s">
        <v>7368</v>
      </c>
      <c r="L508" s="37" t="s">
        <v>19347</v>
      </c>
      <c r="M508" s="26" t="str">
        <f t="shared" si="46"/>
        <v>(${Variables:E2_3_1_35_kcat} * E2_3_1_35 * C00437 * C00025 ) / (${Variables:E2_3_1_35_km} + (E2_3_1_35 * C00437 * C00025 ))</v>
      </c>
      <c r="N508" s="5" t="str">
        <f t="shared" si="47"/>
        <v>r507: C00437 + C00025 -&gt; C00077 + C00624 | (${Variables:E2_3_1_35_kcat} * E2_3_1_35 * C00437 * C00025 ) / (${Variables:E2_3_1_35_km} + (E2_3_1_35 * C00437 * C00025 ))</v>
      </c>
    </row>
    <row r="509" spans="1:14" ht="46.5">
      <c r="A509" s="26" t="s">
        <v>855</v>
      </c>
      <c r="B509" s="26" t="s">
        <v>10224</v>
      </c>
      <c r="C509" s="26" t="s">
        <v>16515</v>
      </c>
      <c r="D509" s="26"/>
      <c r="E509" s="26">
        <f t="shared" si="42"/>
        <v>508</v>
      </c>
      <c r="F509" s="26" t="str">
        <f t="shared" si="43"/>
        <v>E2_3_1_38</v>
      </c>
      <c r="G509" s="36" t="str">
        <f t="shared" si="44"/>
        <v>E2_3_1_38_kcat: 13.7</v>
      </c>
      <c r="H509" s="36" t="str">
        <f t="shared" si="45"/>
        <v>E2_3_1_38_km: 1</v>
      </c>
      <c r="I509" s="33" t="s">
        <v>7369</v>
      </c>
      <c r="J509" s="33" t="s">
        <v>18144</v>
      </c>
      <c r="K509" s="37" t="s">
        <v>7370</v>
      </c>
      <c r="L509" s="37" t="s">
        <v>19348</v>
      </c>
      <c r="M509" s="26" t="str">
        <f t="shared" si="46"/>
        <v>(${Variables:E2_3_1_38_kcat} * E2_3_1_38 * C00024 * C00229 ) / (${Variables:E2_3_1_38_km} + (E2_3_1_38 * C00024 * C00229 ))</v>
      </c>
      <c r="N509" s="5" t="str">
        <f t="shared" si="47"/>
        <v>r508: C00024 + C00229 -&gt; C00010 + C03939 | (${Variables:E2_3_1_38_kcat} * E2_3_1_38 * C00024 * C00229 ) / (${Variables:E2_3_1_38_km} + (E2_3_1_38 * C00024 * C00229 ))</v>
      </c>
    </row>
    <row r="510" spans="1:14" ht="46.5">
      <c r="A510" s="26" t="s">
        <v>1405</v>
      </c>
      <c r="B510" s="26" t="s">
        <v>10441</v>
      </c>
      <c r="C510" s="26" t="s">
        <v>16516</v>
      </c>
      <c r="D510" s="26"/>
      <c r="E510" s="26">
        <f t="shared" si="42"/>
        <v>509</v>
      </c>
      <c r="F510" s="26" t="str">
        <f t="shared" si="43"/>
        <v>E2_3_1_39</v>
      </c>
      <c r="G510" s="36" t="str">
        <f t="shared" si="44"/>
        <v>E2_3_1_39_kcat: 13.7</v>
      </c>
      <c r="H510" s="36" t="str">
        <f t="shared" si="45"/>
        <v>E2_3_1_39_km: 1</v>
      </c>
      <c r="I510" s="33" t="s">
        <v>7371</v>
      </c>
      <c r="J510" s="33" t="s">
        <v>18145</v>
      </c>
      <c r="K510" s="37" t="s">
        <v>7372</v>
      </c>
      <c r="L510" s="37" t="s">
        <v>19349</v>
      </c>
      <c r="M510" s="26" t="str">
        <f t="shared" si="46"/>
        <v>(${Variables:E2_3_1_39_kcat} * E2_3_1_39 * C00083 * C00229 ) / (${Variables:E2_3_1_39_km} + (E2_3_1_39 * C00083 * C00229 ))</v>
      </c>
      <c r="N510" s="5" t="str">
        <f t="shared" si="47"/>
        <v>r509: C00083 + C00229 -&gt; C00010 + C01209 | (${Variables:E2_3_1_39_kcat} * E2_3_1_39 * C00083 * C00229 ) / (${Variables:E2_3_1_39_km} + (E2_3_1_39 * C00083 * C00229 ))</v>
      </c>
    </row>
    <row r="511" spans="1:14" ht="46.5">
      <c r="A511" s="26" t="s">
        <v>958</v>
      </c>
      <c r="B511" s="26" t="s">
        <v>10267</v>
      </c>
      <c r="C511" s="26" t="s">
        <v>16517</v>
      </c>
      <c r="D511" s="26"/>
      <c r="E511" s="26">
        <f t="shared" si="42"/>
        <v>510</v>
      </c>
      <c r="F511" s="26" t="str">
        <f t="shared" si="43"/>
        <v>E2_3_1_41</v>
      </c>
      <c r="G511" s="36" t="str">
        <f t="shared" si="44"/>
        <v>E2_3_1_41_kcat: 13.7</v>
      </c>
      <c r="H511" s="36" t="str">
        <f t="shared" si="45"/>
        <v>E2_3_1_41_km: 1</v>
      </c>
      <c r="I511" s="33" t="s">
        <v>7373</v>
      </c>
      <c r="J511" s="33" t="s">
        <v>18146</v>
      </c>
      <c r="K511" s="37" t="s">
        <v>7374</v>
      </c>
      <c r="L511" s="37" t="s">
        <v>19350</v>
      </c>
      <c r="M511" s="26" t="str">
        <f t="shared" si="46"/>
        <v>(${Variables:E2_3_1_41_kcat} * E2_3_1_41 * C00173 * C01209 ) / (${Variables:E2_3_1_41_km} + (E2_3_1_41 * C00173 * C01209 ))</v>
      </c>
      <c r="N511" s="5" t="str">
        <f t="shared" si="47"/>
        <v>r510: C00173 + C01209 -&gt; C00685 + C00011 + C00229 | (${Variables:E2_3_1_41_kcat} * E2_3_1_41 * C00173 * C01209 ) / (${Variables:E2_3_1_41_km} + (E2_3_1_41 * C00173 * C01209 ))</v>
      </c>
    </row>
    <row r="512" spans="1:14" ht="46.5">
      <c r="A512" s="26" t="s">
        <v>958</v>
      </c>
      <c r="B512" s="26" t="s">
        <v>10267</v>
      </c>
      <c r="C512" s="26" t="s">
        <v>16517</v>
      </c>
      <c r="D512" s="26"/>
      <c r="E512" s="26">
        <f t="shared" si="42"/>
        <v>511</v>
      </c>
      <c r="F512" s="26" t="str">
        <f t="shared" si="43"/>
        <v>E2_3_1_41</v>
      </c>
      <c r="G512" s="36" t="str">
        <f t="shared" si="44"/>
        <v>E2_3_1_41_kcat: 13.7</v>
      </c>
      <c r="H512" s="36" t="str">
        <f t="shared" si="45"/>
        <v>E2_3_1_41_km: 1</v>
      </c>
      <c r="I512" s="33" t="s">
        <v>7375</v>
      </c>
      <c r="J512" s="33" t="s">
        <v>18147</v>
      </c>
      <c r="K512" s="37" t="s">
        <v>7376</v>
      </c>
      <c r="L512" s="37" t="s">
        <v>19351</v>
      </c>
      <c r="M512" s="26" t="str">
        <f t="shared" si="46"/>
        <v>(${Variables:E2_3_1_41_kcat} * E2_3_1_41 * C03939 * C01209 ) / (${Variables:E2_3_1_41_km} + (E2_3_1_41 * C03939 * C01209 ))</v>
      </c>
      <c r="N512" s="5" t="str">
        <f t="shared" si="47"/>
        <v>r511: C03939 + C01209 -&gt; C05744 + C00011 + C00229 | (${Variables:E2_3_1_41_kcat} * E2_3_1_41 * C03939 * C01209 ) / (${Variables:E2_3_1_41_km} + (E2_3_1_41 * C03939 * C01209 ))</v>
      </c>
    </row>
    <row r="513" spans="1:14" ht="46.5">
      <c r="A513" s="26" t="s">
        <v>958</v>
      </c>
      <c r="B513" s="26" t="s">
        <v>10267</v>
      </c>
      <c r="C513" s="26" t="s">
        <v>16517</v>
      </c>
      <c r="D513" s="26"/>
      <c r="E513" s="26">
        <f t="shared" si="42"/>
        <v>512</v>
      </c>
      <c r="F513" s="26" t="str">
        <f t="shared" si="43"/>
        <v>E2_3_1_41</v>
      </c>
      <c r="G513" s="36" t="str">
        <f t="shared" si="44"/>
        <v>E2_3_1_41_kcat: 13.7</v>
      </c>
      <c r="H513" s="36" t="str">
        <f t="shared" si="45"/>
        <v>E2_3_1_41_km: 1</v>
      </c>
      <c r="I513" s="33" t="s">
        <v>7377</v>
      </c>
      <c r="J513" s="33" t="s">
        <v>18148</v>
      </c>
      <c r="K513" s="37" t="s">
        <v>7378</v>
      </c>
      <c r="L513" s="37" t="s">
        <v>19352</v>
      </c>
      <c r="M513" s="26" t="str">
        <f t="shared" si="46"/>
        <v>(${Variables:E2_3_1_41_kcat} * E2_3_1_41 * C05223 * C01209 ) / (${Variables:E2_3_1_41_km} + (E2_3_1_41 * C05223 * C01209 ))</v>
      </c>
      <c r="N513" s="5" t="str">
        <f t="shared" si="47"/>
        <v>r512: C05223 + C01209 -&gt; C05759 + C00011 + C00229 | (${Variables:E2_3_1_41_kcat} * E2_3_1_41 * C05223 * C01209 ) / (${Variables:E2_3_1_41_km} + (E2_3_1_41 * C05223 * C01209 ))</v>
      </c>
    </row>
    <row r="514" spans="1:14" ht="46.5">
      <c r="A514" s="26" t="s">
        <v>958</v>
      </c>
      <c r="B514" s="26" t="s">
        <v>10267</v>
      </c>
      <c r="C514" s="26" t="s">
        <v>16517</v>
      </c>
      <c r="D514" s="26"/>
      <c r="E514" s="26">
        <f t="shared" si="42"/>
        <v>513</v>
      </c>
      <c r="F514" s="26" t="str">
        <f t="shared" si="43"/>
        <v>E2_3_1_41</v>
      </c>
      <c r="G514" s="36" t="str">
        <f t="shared" si="44"/>
        <v>E2_3_1_41_kcat: 13.7</v>
      </c>
      <c r="H514" s="36" t="str">
        <f t="shared" si="45"/>
        <v>E2_3_1_41_km: 1</v>
      </c>
      <c r="I514" s="33" t="s">
        <v>7379</v>
      </c>
      <c r="J514" s="33" t="s">
        <v>18149</v>
      </c>
      <c r="K514" s="37" t="s">
        <v>7380</v>
      </c>
      <c r="L514" s="37" t="s">
        <v>19353</v>
      </c>
      <c r="M514" s="26" t="str">
        <f t="shared" si="46"/>
        <v>(${Variables:E2_3_1_41_kcat} * E2_3_1_41 * C05745 * C01209 ) / (${Variables:E2_3_1_41_km} + (E2_3_1_41 * C05745 * C01209 ))</v>
      </c>
      <c r="N514" s="5" t="str">
        <f t="shared" si="47"/>
        <v>r513: C05745 + C01209 -&gt; C05746 + C00011 + C00229 | (${Variables:E2_3_1_41_kcat} * E2_3_1_41 * C05745 * C01209 ) / (${Variables:E2_3_1_41_km} + (E2_3_1_41 * C05745 * C01209 ))</v>
      </c>
    </row>
    <row r="515" spans="1:14" ht="46.5">
      <c r="A515" s="26" t="s">
        <v>958</v>
      </c>
      <c r="B515" s="26" t="s">
        <v>10267</v>
      </c>
      <c r="C515" s="26" t="s">
        <v>16517</v>
      </c>
      <c r="D515" s="26"/>
      <c r="E515" s="26">
        <f t="shared" ref="E515:E578" si="48">ROW(A514)</f>
        <v>514</v>
      </c>
      <c r="F515" s="26" t="str">
        <f t="shared" ref="F515:F578" si="49">_xlfn.CONCAT("E",C515)</f>
        <v>E2_3_1_41</v>
      </c>
      <c r="G515" s="36" t="str">
        <f t="shared" ref="G515:G578" si="50">_xlfn.CONCAT(F515,"_kcat: ",13.7)</f>
        <v>E2_3_1_41_kcat: 13.7</v>
      </c>
      <c r="H515" s="36" t="str">
        <f t="shared" ref="H515:H578" si="51">_xlfn.CONCAT(F515,"_km: ",1)</f>
        <v>E2_3_1_41_km: 1</v>
      </c>
      <c r="I515" s="33" t="s">
        <v>7381</v>
      </c>
      <c r="J515" s="33" t="s">
        <v>18150</v>
      </c>
      <c r="K515" s="37" t="s">
        <v>7382</v>
      </c>
      <c r="L515" s="37" t="s">
        <v>19354</v>
      </c>
      <c r="M515" s="26" t="str">
        <f t="shared" ref="M515:M578" si="52">_xlfn.CONCAT("(", "${Variables:",F515, "_kcat}"," * ", F515, " * ",J515,") / (","${Variables:",F515,"_km}"," + (",F515," * ",J515,"))")</f>
        <v>(${Variables:E2_3_1_41_kcat} * E2_3_1_41 * C05749 * C01209 ) / (${Variables:E2_3_1_41_km} + (E2_3_1_41 * C05749 * C01209 ))</v>
      </c>
      <c r="N515" s="5" t="str">
        <f t="shared" ref="N515:N578" si="53">_xlfn.CONCAT("r",E515,": ",I515, "-&gt;",K515," | ",M515)</f>
        <v>r514: C05749 + C01209 -&gt; C05750 + C00011 + C00229 | (${Variables:E2_3_1_41_kcat} * E2_3_1_41 * C05749 * C01209 ) / (${Variables:E2_3_1_41_km} + (E2_3_1_41 * C05749 * C01209 ))</v>
      </c>
    </row>
    <row r="516" spans="1:14" ht="46.5">
      <c r="A516" s="26" t="s">
        <v>958</v>
      </c>
      <c r="B516" s="26" t="s">
        <v>10267</v>
      </c>
      <c r="C516" s="26" t="s">
        <v>16517</v>
      </c>
      <c r="D516" s="26"/>
      <c r="E516" s="26">
        <f t="shared" si="48"/>
        <v>515</v>
      </c>
      <c r="F516" s="26" t="str">
        <f t="shared" si="49"/>
        <v>E2_3_1_41</v>
      </c>
      <c r="G516" s="36" t="str">
        <f t="shared" si="50"/>
        <v>E2_3_1_41_kcat: 13.7</v>
      </c>
      <c r="H516" s="36" t="str">
        <f t="shared" si="51"/>
        <v>E2_3_1_41_km: 1</v>
      </c>
      <c r="I516" s="33" t="s">
        <v>7383</v>
      </c>
      <c r="J516" s="33" t="s">
        <v>18151</v>
      </c>
      <c r="K516" s="37" t="s">
        <v>7384</v>
      </c>
      <c r="L516" s="37" t="s">
        <v>19355</v>
      </c>
      <c r="M516" s="26" t="str">
        <f t="shared" si="52"/>
        <v>(${Variables:E2_3_1_41_kcat} * E2_3_1_41 * C05752 * C01209 ) / (${Variables:E2_3_1_41_km} + (E2_3_1_41 * C05752 * C01209 ))</v>
      </c>
      <c r="N516" s="5" t="str">
        <f t="shared" si="53"/>
        <v>r515: C05752 + C01209 -&gt; C05753 + C00011 + C00229 | (${Variables:E2_3_1_41_kcat} * E2_3_1_41 * C05752 * C01209 ) / (${Variables:E2_3_1_41_km} + (E2_3_1_41 * C05752 * C01209 ))</v>
      </c>
    </row>
    <row r="517" spans="1:14" ht="46.5">
      <c r="A517" s="26" t="s">
        <v>958</v>
      </c>
      <c r="B517" s="26" t="s">
        <v>10267</v>
      </c>
      <c r="C517" s="26" t="s">
        <v>16517</v>
      </c>
      <c r="D517" s="26"/>
      <c r="E517" s="26">
        <f t="shared" si="48"/>
        <v>516</v>
      </c>
      <c r="F517" s="26" t="str">
        <f t="shared" si="49"/>
        <v>E2_3_1_41</v>
      </c>
      <c r="G517" s="36" t="str">
        <f t="shared" si="50"/>
        <v>E2_3_1_41_kcat: 13.7</v>
      </c>
      <c r="H517" s="36" t="str">
        <f t="shared" si="51"/>
        <v>E2_3_1_41_km: 1</v>
      </c>
      <c r="I517" s="33" t="s">
        <v>7385</v>
      </c>
      <c r="J517" s="33" t="s">
        <v>18152</v>
      </c>
      <c r="K517" s="37" t="s">
        <v>7386</v>
      </c>
      <c r="L517" s="37" t="s">
        <v>19356</v>
      </c>
      <c r="M517" s="26" t="str">
        <f t="shared" si="52"/>
        <v>(${Variables:E2_3_1_41_kcat} * E2_3_1_41 * C05755 * C01209 ) / (${Variables:E2_3_1_41_km} + (E2_3_1_41 * C05755 * C01209 ))</v>
      </c>
      <c r="N517" s="5" t="str">
        <f t="shared" si="53"/>
        <v>r516: C05755 + C01209 -&gt; C05756 + C00011 + C00229 | (${Variables:E2_3_1_41_kcat} * E2_3_1_41 * C05755 * C01209 ) / (${Variables:E2_3_1_41_km} + (E2_3_1_41 * C05755 * C01209 ))</v>
      </c>
    </row>
    <row r="518" spans="1:14" ht="46.5">
      <c r="A518" s="26" t="s">
        <v>958</v>
      </c>
      <c r="B518" s="26" t="s">
        <v>10267</v>
      </c>
      <c r="C518" s="26" t="s">
        <v>16517</v>
      </c>
      <c r="D518" s="26"/>
      <c r="E518" s="26">
        <f t="shared" si="48"/>
        <v>517</v>
      </c>
      <c r="F518" s="26" t="str">
        <f t="shared" si="49"/>
        <v>E2_3_1_41</v>
      </c>
      <c r="G518" s="36" t="str">
        <f t="shared" si="50"/>
        <v>E2_3_1_41_kcat: 13.7</v>
      </c>
      <c r="H518" s="36" t="str">
        <f t="shared" si="51"/>
        <v>E2_3_1_41_km: 1</v>
      </c>
      <c r="I518" s="33" t="s">
        <v>7387</v>
      </c>
      <c r="J518" s="33" t="s">
        <v>18153</v>
      </c>
      <c r="K518" s="37" t="s">
        <v>7388</v>
      </c>
      <c r="L518" s="37" t="s">
        <v>19357</v>
      </c>
      <c r="M518" s="26" t="str">
        <f t="shared" si="52"/>
        <v>(${Variables:E2_3_1_41_kcat} * E2_3_1_41 * C05761 * C01209 ) / (${Variables:E2_3_1_41_km} + (E2_3_1_41 * C05761 * C01209 ))</v>
      </c>
      <c r="N518" s="5" t="str">
        <f t="shared" si="53"/>
        <v>r517: C05761 + C01209 -&gt; C05762 + C00011 + C00229 | (${Variables:E2_3_1_41_kcat} * E2_3_1_41 * C05761 * C01209 ) / (${Variables:E2_3_1_41_km} + (E2_3_1_41 * C05761 * C01209 ))</v>
      </c>
    </row>
    <row r="519" spans="1:14" ht="46.5">
      <c r="A519" s="26" t="s">
        <v>958</v>
      </c>
      <c r="B519" s="26" t="s">
        <v>10267</v>
      </c>
      <c r="C519" s="26" t="s">
        <v>16517</v>
      </c>
      <c r="D519" s="26"/>
      <c r="E519" s="26">
        <f t="shared" si="48"/>
        <v>518</v>
      </c>
      <c r="F519" s="26" t="str">
        <f t="shared" si="49"/>
        <v>E2_3_1_41</v>
      </c>
      <c r="G519" s="36" t="str">
        <f t="shared" si="50"/>
        <v>E2_3_1_41_kcat: 13.7</v>
      </c>
      <c r="H519" s="36" t="str">
        <f t="shared" si="51"/>
        <v>E2_3_1_41_km: 1</v>
      </c>
      <c r="I519" s="33" t="s">
        <v>7389</v>
      </c>
      <c r="J519" s="33" t="s">
        <v>18154</v>
      </c>
      <c r="K519" s="37" t="s">
        <v>7390</v>
      </c>
      <c r="L519" s="37" t="s">
        <v>19358</v>
      </c>
      <c r="M519" s="26" t="str">
        <f t="shared" si="52"/>
        <v>(${Variables:E2_3_1_41_kcat} * E2_3_1_41 * C05764 * C01209 ) / (${Variables:E2_3_1_41_km} + (E2_3_1_41 * C05764 * C01209 ))</v>
      </c>
      <c r="N519" s="5" t="str">
        <f t="shared" si="53"/>
        <v>r518: C05764 + C01209 -&gt; C16219 + C00229 + C00011 | (${Variables:E2_3_1_41_kcat} * E2_3_1_41 * C05764 * C01209 ) / (${Variables:E2_3_1_41_km} + (E2_3_1_41 * C05764 * C01209 ))</v>
      </c>
    </row>
    <row r="520" spans="1:14" ht="46.5">
      <c r="A520" s="26" t="s">
        <v>958</v>
      </c>
      <c r="B520" s="26" t="s">
        <v>10267</v>
      </c>
      <c r="C520" s="26" t="s">
        <v>16517</v>
      </c>
      <c r="D520" s="26"/>
      <c r="E520" s="26">
        <f t="shared" si="48"/>
        <v>519</v>
      </c>
      <c r="F520" s="26" t="str">
        <f t="shared" si="49"/>
        <v>E2_3_1_41</v>
      </c>
      <c r="G520" s="36" t="str">
        <f t="shared" si="50"/>
        <v>E2_3_1_41_kcat: 13.7</v>
      </c>
      <c r="H520" s="36" t="str">
        <f t="shared" si="51"/>
        <v>E2_3_1_41_km: 1</v>
      </c>
      <c r="I520" s="33" t="s">
        <v>7391</v>
      </c>
      <c r="J520" s="33" t="s">
        <v>18155</v>
      </c>
      <c r="K520" s="37" t="s">
        <v>7392</v>
      </c>
      <c r="L520" s="37" t="s">
        <v>19359</v>
      </c>
      <c r="M520" s="26" t="str">
        <f t="shared" si="52"/>
        <v>(${Variables:E2_3_1_41_kcat} * E2_3_1_41 * C19673 * C01209 ) / (${Variables:E2_3_1_41_km} + (E2_3_1_41 * C19673 * C01209 ))</v>
      </c>
      <c r="N520" s="5" t="str">
        <f t="shared" si="53"/>
        <v>r519: C19673 + C01209 -&gt; C20372 + C00011 + C00229 | (${Variables:E2_3_1_41_kcat} * E2_3_1_41 * C19673 * C01209 ) / (${Variables:E2_3_1_41_km} + (E2_3_1_41 * C19673 * C01209 ))</v>
      </c>
    </row>
    <row r="521" spans="1:14" ht="46.5">
      <c r="A521" s="26" t="s">
        <v>958</v>
      </c>
      <c r="B521" s="26" t="s">
        <v>10267</v>
      </c>
      <c r="C521" s="26" t="s">
        <v>16517</v>
      </c>
      <c r="D521" s="26"/>
      <c r="E521" s="26">
        <f t="shared" si="48"/>
        <v>520</v>
      </c>
      <c r="F521" s="26" t="str">
        <f t="shared" si="49"/>
        <v>E2_3_1_41</v>
      </c>
      <c r="G521" s="36" t="str">
        <f t="shared" si="50"/>
        <v>E2_3_1_41_kcat: 13.7</v>
      </c>
      <c r="H521" s="36" t="str">
        <f t="shared" si="51"/>
        <v>E2_3_1_41_km: 1</v>
      </c>
      <c r="I521" s="33" t="s">
        <v>7393</v>
      </c>
      <c r="J521" s="33" t="s">
        <v>18156</v>
      </c>
      <c r="K521" s="37" t="s">
        <v>7394</v>
      </c>
      <c r="L521" s="37" t="s">
        <v>19360</v>
      </c>
      <c r="M521" s="26" t="str">
        <f t="shared" si="52"/>
        <v>(${Variables:E2_3_1_41_kcat} * E2_3_1_41 * C20375 * C01209 ) / (${Variables:E2_3_1_41_km} + (E2_3_1_41 * C20375 * C01209 ))</v>
      </c>
      <c r="N521" s="5" t="str">
        <f t="shared" si="53"/>
        <v>r520: C20375 + C01209 -&gt; C20376 + C00011 + C00229 | (${Variables:E2_3_1_41_kcat} * E2_3_1_41 * C20375 * C01209 ) / (${Variables:E2_3_1_41_km} + (E2_3_1_41 * C20375 * C01209 ))</v>
      </c>
    </row>
    <row r="522" spans="1:14" ht="46.5">
      <c r="A522" s="26" t="s">
        <v>815</v>
      </c>
      <c r="B522" s="26" t="s">
        <v>10208</v>
      </c>
      <c r="C522" s="26" t="s">
        <v>16518</v>
      </c>
      <c r="D522" s="26"/>
      <c r="E522" s="26">
        <f t="shared" si="48"/>
        <v>521</v>
      </c>
      <c r="F522" s="26" t="str">
        <f t="shared" si="49"/>
        <v>E2_3_1_51</v>
      </c>
      <c r="G522" s="36" t="str">
        <f t="shared" si="50"/>
        <v>E2_3_1_51_kcat: 13.7</v>
      </c>
      <c r="H522" s="36" t="str">
        <f t="shared" si="51"/>
        <v>E2_3_1_51_km: 1</v>
      </c>
      <c r="I522" s="33" t="s">
        <v>7395</v>
      </c>
      <c r="J522" s="33" t="s">
        <v>18157</v>
      </c>
      <c r="K522" s="37" t="s">
        <v>7396</v>
      </c>
      <c r="L522" s="37" t="s">
        <v>19361</v>
      </c>
      <c r="M522" s="26" t="str">
        <f t="shared" si="52"/>
        <v>(${Variables:E2_3_1_51_kcat} * E2_3_1_51 * C00416 * C00010 ) / (${Variables:E2_3_1_51_km} + (E2_3_1_51 * C00416 * C00010 ))</v>
      </c>
      <c r="N522" s="5" t="str">
        <f t="shared" si="53"/>
        <v>r521: C00416 + C00010 -&gt; C00681 + C00040 | (${Variables:E2_3_1_51_kcat} * E2_3_1_51 * C00416 * C00010 ) / (${Variables:E2_3_1_51_km} + (E2_3_1_51 * C00416 * C00010 ))</v>
      </c>
    </row>
    <row r="523" spans="1:14" ht="46.5">
      <c r="A523" s="26" t="s">
        <v>815</v>
      </c>
      <c r="B523" s="26" t="s">
        <v>10208</v>
      </c>
      <c r="C523" s="26" t="s">
        <v>16518</v>
      </c>
      <c r="D523" s="26"/>
      <c r="E523" s="26">
        <f t="shared" si="48"/>
        <v>522</v>
      </c>
      <c r="F523" s="26" t="str">
        <f t="shared" si="49"/>
        <v>E2_3_1_51</v>
      </c>
      <c r="G523" s="36" t="str">
        <f t="shared" si="50"/>
        <v>E2_3_1_51_kcat: 13.7</v>
      </c>
      <c r="H523" s="36" t="str">
        <f t="shared" si="51"/>
        <v>E2_3_1_51_km: 1</v>
      </c>
      <c r="I523" s="33" t="s">
        <v>7397</v>
      </c>
      <c r="J523" s="33" t="s">
        <v>18158</v>
      </c>
      <c r="K523" s="37" t="s">
        <v>7398</v>
      </c>
      <c r="L523" s="37" t="s">
        <v>19362</v>
      </c>
      <c r="M523" s="26" t="str">
        <f t="shared" si="52"/>
        <v>(${Variables:E2_3_1_51_kcat} * E2_3_1_51 * C00605 * C00681 ) / (${Variables:E2_3_1_51_km} + (E2_3_1_51 * C00605 * C00681 ))</v>
      </c>
      <c r="N523" s="5" t="str">
        <f t="shared" si="53"/>
        <v>r522: C00605 + C00681 -&gt; C00010 + C00416 | (${Variables:E2_3_1_51_kcat} * E2_3_1_51 * C00605 * C00681 ) / (${Variables:E2_3_1_51_km} + (E2_3_1_51 * C00605 * C00681 ))</v>
      </c>
    </row>
    <row r="524" spans="1:14" ht="46.5">
      <c r="A524" s="26" t="s">
        <v>815</v>
      </c>
      <c r="B524" s="26" t="s">
        <v>10208</v>
      </c>
      <c r="C524" s="26" t="s">
        <v>16518</v>
      </c>
      <c r="D524" s="26"/>
      <c r="E524" s="26">
        <f t="shared" si="48"/>
        <v>523</v>
      </c>
      <c r="F524" s="26" t="str">
        <f t="shared" si="49"/>
        <v>E2_3_1_51</v>
      </c>
      <c r="G524" s="36" t="str">
        <f t="shared" si="50"/>
        <v>E2_3_1_51_kcat: 13.7</v>
      </c>
      <c r="H524" s="36" t="str">
        <f t="shared" si="51"/>
        <v>E2_3_1_51_km: 1</v>
      </c>
      <c r="I524" s="33" t="s">
        <v>7399</v>
      </c>
      <c r="J524" s="33" t="s">
        <v>18159</v>
      </c>
      <c r="K524" s="37" t="s">
        <v>7400</v>
      </c>
      <c r="L524" s="37" t="s">
        <v>19363</v>
      </c>
      <c r="M524" s="26" t="str">
        <f t="shared" si="52"/>
        <v>(${Variables:E2_3_1_51_kcat} * E2_3_1_51 * C00173 * C00681 ) / (${Variables:E2_3_1_51_km} + (E2_3_1_51 * C00173 * C00681 ))</v>
      </c>
      <c r="N524" s="5" t="str">
        <f t="shared" si="53"/>
        <v>r523: C00173 + C00681 -&gt; C00229 + C00416 | (${Variables:E2_3_1_51_kcat} * E2_3_1_51 * C00173 * C00681 ) / (${Variables:E2_3_1_51_km} + (E2_3_1_51 * C00173 * C00681 ))</v>
      </c>
    </row>
    <row r="525" spans="1:14" ht="46.5">
      <c r="A525" s="26" t="s">
        <v>2199</v>
      </c>
      <c r="B525" s="26" t="s">
        <v>9376</v>
      </c>
      <c r="C525" s="26" t="s">
        <v>16519</v>
      </c>
      <c r="D525" s="26"/>
      <c r="E525" s="26">
        <f t="shared" si="48"/>
        <v>524</v>
      </c>
      <c r="F525" s="26" t="str">
        <f t="shared" si="49"/>
        <v>E2_3_1_57</v>
      </c>
      <c r="G525" s="36" t="str">
        <f t="shared" si="50"/>
        <v>E2_3_1_57_kcat: 13.7</v>
      </c>
      <c r="H525" s="36" t="str">
        <f t="shared" si="51"/>
        <v>E2_3_1_57_km: 1</v>
      </c>
      <c r="I525" s="33" t="s">
        <v>7403</v>
      </c>
      <c r="J525" s="33" t="s">
        <v>18160</v>
      </c>
      <c r="K525" s="37" t="s">
        <v>7404</v>
      </c>
      <c r="L525" s="37" t="s">
        <v>19364</v>
      </c>
      <c r="M525" s="26" t="str">
        <f t="shared" si="52"/>
        <v>(${Variables:E2_3_1_57_kcat} * E2_3_1_57 * C00024 * C00134 ) / (${Variables:E2_3_1_57_km} + (E2_3_1_57 * C00024 * C00134 ))</v>
      </c>
      <c r="N525" s="5" t="str">
        <f t="shared" si="53"/>
        <v>r524: C00024 + C00134 -&gt; C00010 + C02714 | (${Variables:E2_3_1_57_kcat} * E2_3_1_57 * C00024 * C00134 ) / (${Variables:E2_3_1_57_km} + (E2_3_1_57 * C00024 * C00134 ))</v>
      </c>
    </row>
    <row r="526" spans="1:14" ht="46.5">
      <c r="A526" s="26" t="s">
        <v>2199</v>
      </c>
      <c r="B526" s="26" t="s">
        <v>9376</v>
      </c>
      <c r="C526" s="26" t="s">
        <v>16519</v>
      </c>
      <c r="D526" s="26"/>
      <c r="E526" s="26">
        <f t="shared" si="48"/>
        <v>525</v>
      </c>
      <c r="F526" s="26" t="str">
        <f t="shared" si="49"/>
        <v>E2_3_1_57</v>
      </c>
      <c r="G526" s="36" t="str">
        <f t="shared" si="50"/>
        <v>E2_3_1_57_kcat: 13.7</v>
      </c>
      <c r="H526" s="36" t="str">
        <f t="shared" si="51"/>
        <v>E2_3_1_57_km: 1</v>
      </c>
      <c r="I526" s="33" t="s">
        <v>7401</v>
      </c>
      <c r="J526" s="33" t="s">
        <v>18161</v>
      </c>
      <c r="K526" s="37" t="s">
        <v>7402</v>
      </c>
      <c r="L526" s="37" t="s">
        <v>19365</v>
      </c>
      <c r="M526" s="26" t="str">
        <f t="shared" si="52"/>
        <v>(${Variables:E2_3_1_57_kcat} * E2_3_1_57 * C00024 * C03687 ) / (${Variables:E2_3_1_57_km} + (E2_3_1_57 * C00024 * C03687 ))</v>
      </c>
      <c r="N526" s="5" t="str">
        <f t="shared" si="53"/>
        <v>r525: C00024 + C03687 -&gt; C00010 + C02297 | (${Variables:E2_3_1_57_kcat} * E2_3_1_57 * C00024 * C03687 ) / (${Variables:E2_3_1_57_km} + (E2_3_1_57 * C00024 * C03687 ))</v>
      </c>
    </row>
    <row r="527" spans="1:14" ht="46.5">
      <c r="A527" s="26" t="s">
        <v>1668</v>
      </c>
      <c r="B527" s="26" t="s">
        <v>10544</v>
      </c>
      <c r="C527" s="26" t="s">
        <v>16520</v>
      </c>
      <c r="D527" s="26"/>
      <c r="E527" s="26">
        <f t="shared" si="48"/>
        <v>526</v>
      </c>
      <c r="F527" s="26" t="str">
        <f t="shared" si="49"/>
        <v>E2_3_1_61</v>
      </c>
      <c r="G527" s="36" t="str">
        <f t="shared" si="50"/>
        <v>E2_3_1_61_kcat: 13.7</v>
      </c>
      <c r="H527" s="36" t="str">
        <f t="shared" si="51"/>
        <v>E2_3_1_61_km: 1</v>
      </c>
      <c r="I527" s="33" t="s">
        <v>7405</v>
      </c>
      <c r="J527" s="33" t="s">
        <v>18162</v>
      </c>
      <c r="K527" s="37" t="s">
        <v>7406</v>
      </c>
      <c r="L527" s="37" t="s">
        <v>19366</v>
      </c>
      <c r="M527" s="26" t="str">
        <f t="shared" si="52"/>
        <v>(${Variables:E2_3_1_61_kcat} * E2_3_1_61 * C00091 * C15973 ) / (${Variables:E2_3_1_61_km} + (E2_3_1_61 * C00091 * C15973 ))</v>
      </c>
      <c r="N527" s="5" t="str">
        <f t="shared" si="53"/>
        <v>r526: C00091 + C15973 -&gt; C00010 + C16254 | (${Variables:E2_3_1_61_kcat} * E2_3_1_61 * C00091 * C15973 ) / (${Variables:E2_3_1_61_km} + (E2_3_1_61 * C00091 * C15973 ))</v>
      </c>
    </row>
    <row r="528" spans="1:14" ht="46.5">
      <c r="A528" s="26" t="s">
        <v>1668</v>
      </c>
      <c r="B528" s="26" t="s">
        <v>10544</v>
      </c>
      <c r="C528" s="26" t="s">
        <v>16520</v>
      </c>
      <c r="D528" s="26"/>
      <c r="E528" s="26">
        <f t="shared" si="48"/>
        <v>527</v>
      </c>
      <c r="F528" s="26" t="str">
        <f t="shared" si="49"/>
        <v>E2_3_1_61</v>
      </c>
      <c r="G528" s="36" t="str">
        <f t="shared" si="50"/>
        <v>E2_3_1_61_kcat: 13.7</v>
      </c>
      <c r="H528" s="36" t="str">
        <f t="shared" si="51"/>
        <v>E2_3_1_61_km: 1</v>
      </c>
      <c r="I528" s="33" t="s">
        <v>7407</v>
      </c>
      <c r="J528" s="33" t="s">
        <v>18163</v>
      </c>
      <c r="K528" s="37" t="s">
        <v>7408</v>
      </c>
      <c r="L528" s="37" t="s">
        <v>19367</v>
      </c>
      <c r="M528" s="26" t="str">
        <f t="shared" si="52"/>
        <v>(${Variables:E2_3_1_61_kcat} * E2_3_1_61 * C00527 * C15973 ) / (${Variables:E2_3_1_61_km} + (E2_3_1_61 * C00527 * C15973 ))</v>
      </c>
      <c r="N528" s="5" t="str">
        <f t="shared" si="53"/>
        <v>r527: C00527 + C15973 -&gt; C00010 + C06157 | (${Variables:E2_3_1_61_kcat} * E2_3_1_61 * C00527 * C15973 ) / (${Variables:E2_3_1_61_km} + (E2_3_1_61 * C00527 * C15973 ))</v>
      </c>
    </row>
    <row r="529" spans="1:14" ht="46.5">
      <c r="A529" s="26" t="s">
        <v>3499</v>
      </c>
      <c r="B529" s="26" t="s">
        <v>9909</v>
      </c>
      <c r="C529" s="26" t="s">
        <v>16521</v>
      </c>
      <c r="D529" s="26"/>
      <c r="E529" s="26">
        <f t="shared" si="48"/>
        <v>528</v>
      </c>
      <c r="F529" s="26" t="str">
        <f t="shared" si="49"/>
        <v>E2_3_1_79</v>
      </c>
      <c r="G529" s="36" t="str">
        <f t="shared" si="50"/>
        <v>E2_3_1_79_kcat: 13.7</v>
      </c>
      <c r="H529" s="36" t="str">
        <f t="shared" si="51"/>
        <v>E2_3_1_79_km: 1</v>
      </c>
      <c r="I529" s="33" t="s">
        <v>7409</v>
      </c>
      <c r="J529" s="33" t="s">
        <v>18164</v>
      </c>
      <c r="K529" s="37" t="s">
        <v>7410</v>
      </c>
      <c r="L529" s="37" t="s">
        <v>19368</v>
      </c>
      <c r="M529" s="26" t="str">
        <f t="shared" si="52"/>
        <v>(${Variables:E2_3_1_79_kcat} * E2_3_1_79 * C00024 * C00208 ) / (${Variables:E2_3_1_79_km} + (E2_3_1_79 * C00024 * C00208 ))</v>
      </c>
      <c r="N529" s="5" t="str">
        <f t="shared" si="53"/>
        <v>r528: C00024 + C00208 -&gt; C00010 + C02130 | (${Variables:E2_3_1_79_kcat} * E2_3_1_79 * C00024 * C00208 ) / (${Variables:E2_3_1_79_km} + (E2_3_1_79 * C00024 * C00208 ))</v>
      </c>
    </row>
    <row r="530" spans="1:14" ht="46.5">
      <c r="A530" s="26" t="s">
        <v>3499</v>
      </c>
      <c r="B530" s="26" t="s">
        <v>9909</v>
      </c>
      <c r="C530" s="26" t="s">
        <v>16521</v>
      </c>
      <c r="D530" s="26"/>
      <c r="E530" s="26">
        <f t="shared" si="48"/>
        <v>529</v>
      </c>
      <c r="F530" s="26" t="str">
        <f t="shared" si="49"/>
        <v>E2_3_1_79</v>
      </c>
      <c r="G530" s="36" t="str">
        <f t="shared" si="50"/>
        <v>E2_3_1_79_kcat: 13.7</v>
      </c>
      <c r="H530" s="36" t="str">
        <f t="shared" si="51"/>
        <v>E2_3_1_79_km: 1</v>
      </c>
      <c r="I530" s="33" t="s">
        <v>7411</v>
      </c>
      <c r="J530" s="33" t="s">
        <v>18165</v>
      </c>
      <c r="K530" s="37" t="s">
        <v>7412</v>
      </c>
      <c r="L530" s="37" t="s">
        <v>19369</v>
      </c>
      <c r="M530" s="26" t="str">
        <f t="shared" si="52"/>
        <v>(${Variables:E2_3_1_79_kcat} * E2_3_1_79 * C00024 * G00275 ) / (${Variables:E2_3_1_79_km} + (E2_3_1_79 * C00024 * G00275 ))</v>
      </c>
      <c r="N530" s="5" t="str">
        <f t="shared" si="53"/>
        <v>r529: C00024 + G00275 -&gt; C00010 + G10592 | (${Variables:E2_3_1_79_kcat} * E2_3_1_79 * C00024 * G00275 ) / (${Variables:E2_3_1_79_km} + (E2_3_1_79 * C00024 * G00275 ))</v>
      </c>
    </row>
    <row r="531" spans="1:14" ht="46.5">
      <c r="A531" s="26" t="s">
        <v>3229</v>
      </c>
      <c r="B531" s="26" t="s">
        <v>9792</v>
      </c>
      <c r="C531" s="26" t="s">
        <v>16522</v>
      </c>
      <c r="D531" s="26"/>
      <c r="E531" s="26">
        <f t="shared" si="48"/>
        <v>530</v>
      </c>
      <c r="F531" s="26" t="str">
        <f t="shared" si="49"/>
        <v>E2_3_1_8</v>
      </c>
      <c r="G531" s="36" t="str">
        <f t="shared" si="50"/>
        <v>E2_3_1_8_kcat: 13.7</v>
      </c>
      <c r="H531" s="36" t="str">
        <f t="shared" si="51"/>
        <v>E2_3_1_8_km: 1</v>
      </c>
      <c r="I531" s="33" t="s">
        <v>7413</v>
      </c>
      <c r="J531" s="33" t="s">
        <v>18166</v>
      </c>
      <c r="K531" s="37" t="s">
        <v>7414</v>
      </c>
      <c r="L531" s="37" t="s">
        <v>19370</v>
      </c>
      <c r="M531" s="26" t="str">
        <f t="shared" si="52"/>
        <v>(${Variables:E2_3_1_8_kcat} * E2_3_1_8 * C00024 * C00009 ) / (${Variables:E2_3_1_8_km} + (E2_3_1_8 * C00024 * C00009 ))</v>
      </c>
      <c r="N531" s="5" t="str">
        <f t="shared" si="53"/>
        <v>r530: C00024 + C00009 -&gt; C00010 + C00227 | (${Variables:E2_3_1_8_kcat} * E2_3_1_8 * C00024 * C00009 ) / (${Variables:E2_3_1_8_km} + (E2_3_1_8 * C00024 * C00009 ))</v>
      </c>
    </row>
    <row r="532" spans="1:14" ht="46.5">
      <c r="A532" s="26" t="s">
        <v>3229</v>
      </c>
      <c r="B532" s="26" t="s">
        <v>9792</v>
      </c>
      <c r="C532" s="26" t="s">
        <v>16522</v>
      </c>
      <c r="D532" s="26"/>
      <c r="E532" s="26">
        <f t="shared" si="48"/>
        <v>531</v>
      </c>
      <c r="F532" s="26" t="str">
        <f t="shared" si="49"/>
        <v>E2_3_1_8</v>
      </c>
      <c r="G532" s="36" t="str">
        <f t="shared" si="50"/>
        <v>E2_3_1_8_kcat: 13.7</v>
      </c>
      <c r="H532" s="36" t="str">
        <f t="shared" si="51"/>
        <v>E2_3_1_8_km: 1</v>
      </c>
      <c r="I532" s="33" t="s">
        <v>7415</v>
      </c>
      <c r="J532" s="33" t="s">
        <v>18167</v>
      </c>
      <c r="K532" s="37" t="s">
        <v>7416</v>
      </c>
      <c r="L532" s="37" t="s">
        <v>19371</v>
      </c>
      <c r="M532" s="26" t="str">
        <f t="shared" si="52"/>
        <v>(${Variables:E2_3_1_8_kcat} * E2_3_1_8 * C00100 * C00009 ) / (${Variables:E2_3_1_8_km} + (E2_3_1_8 * C00100 * C00009 ))</v>
      </c>
      <c r="N532" s="5" t="str">
        <f t="shared" si="53"/>
        <v>r531: C00100 + C00009 -&gt; C02876 + C00010 | (${Variables:E2_3_1_8_kcat} * E2_3_1_8 * C00100 * C00009 ) / (${Variables:E2_3_1_8_km} + (E2_3_1_8 * C00100 * C00009 ))</v>
      </c>
    </row>
    <row r="533" spans="1:14" ht="46.5">
      <c r="A533" s="26" t="s">
        <v>1754</v>
      </c>
      <c r="B533" s="26" t="s">
        <v>10582</v>
      </c>
      <c r="C533" s="26" t="s">
        <v>16523</v>
      </c>
      <c r="D533" s="26"/>
      <c r="E533" s="26">
        <f t="shared" si="48"/>
        <v>532</v>
      </c>
      <c r="F533" s="26" t="str">
        <f t="shared" si="49"/>
        <v>E2_3_1_81</v>
      </c>
      <c r="G533" s="36" t="str">
        <f t="shared" si="50"/>
        <v>E2_3_1_81_kcat: 13.7</v>
      </c>
      <c r="H533" s="36" t="str">
        <f t="shared" si="51"/>
        <v>E2_3_1_81_km: 1</v>
      </c>
      <c r="I533" s="33" t="s">
        <v>7419</v>
      </c>
      <c r="J533" s="33" t="s">
        <v>18168</v>
      </c>
      <c r="K533" s="37" t="s">
        <v>7420</v>
      </c>
      <c r="L533" s="37" t="s">
        <v>19372</v>
      </c>
      <c r="M533" s="26" t="str">
        <f t="shared" si="52"/>
        <v>(${Variables:E2_3_1_81_kcat} * E2_3_1_81 * C00024 * C01918 ) / (${Variables:E2_3_1_81_km} + (E2_3_1_81 * C00024 * C01918 ))</v>
      </c>
      <c r="N533" s="5" t="str">
        <f t="shared" si="53"/>
        <v>r532: C00024 + C01918 -&gt; C00010 + C03297 | (${Variables:E2_3_1_81_kcat} * E2_3_1_81 * C00024 * C01918 ) / (${Variables:E2_3_1_81_km} + (E2_3_1_81 * C00024 * C01918 ))</v>
      </c>
    </row>
    <row r="534" spans="1:14" ht="46.5">
      <c r="A534" s="26" t="s">
        <v>1754</v>
      </c>
      <c r="B534" s="26" t="s">
        <v>10582</v>
      </c>
      <c r="C534" s="26" t="s">
        <v>16523</v>
      </c>
      <c r="D534" s="26"/>
      <c r="E534" s="26">
        <f t="shared" si="48"/>
        <v>533</v>
      </c>
      <c r="F534" s="26" t="str">
        <f t="shared" si="49"/>
        <v>E2_3_1_81</v>
      </c>
      <c r="G534" s="36" t="str">
        <f t="shared" si="50"/>
        <v>E2_3_1_81_kcat: 13.7</v>
      </c>
      <c r="H534" s="36" t="str">
        <f t="shared" si="51"/>
        <v>E2_3_1_81_km: 1</v>
      </c>
      <c r="I534" s="33" t="s">
        <v>7417</v>
      </c>
      <c r="J534" s="33" t="s">
        <v>18169</v>
      </c>
      <c r="K534" s="37" t="s">
        <v>7418</v>
      </c>
      <c r="L534" s="37" t="s">
        <v>19373</v>
      </c>
      <c r="M534" s="26" t="str">
        <f t="shared" si="52"/>
        <v>(${Variables:E2_3_1_81_kcat} * E2_3_1_81 * C00024 * C03922 ) / (${Variables:E2_3_1_81_km} + (E2_3_1_81 * C00024 * C03922 ))</v>
      </c>
      <c r="N534" s="5" t="str">
        <f t="shared" si="53"/>
        <v>r533: C00024 + C03922 -&gt; C00010 + C04504 | (${Variables:E2_3_1_81_kcat} * E2_3_1_81 * C00024 * C03922 ) / (${Variables:E2_3_1_81_km} + (E2_3_1_81 * C00024 * C03922 ))</v>
      </c>
    </row>
    <row r="535" spans="1:14" ht="46.5">
      <c r="A535" s="26" t="s">
        <v>1199</v>
      </c>
      <c r="B535" s="26" t="s">
        <v>10360</v>
      </c>
      <c r="C535" s="26" t="s">
        <v>16524</v>
      </c>
      <c r="D535" s="26"/>
      <c r="E535" s="26">
        <f t="shared" si="48"/>
        <v>534</v>
      </c>
      <c r="F535" s="26" t="str">
        <f t="shared" si="49"/>
        <v>E2_3_1_89</v>
      </c>
      <c r="G535" s="36" t="str">
        <f t="shared" si="50"/>
        <v>E2_3_1_89_kcat: 13.7</v>
      </c>
      <c r="H535" s="36" t="str">
        <f t="shared" si="51"/>
        <v>E2_3_1_89_km: 1</v>
      </c>
      <c r="I535" s="33" t="s">
        <v>7421</v>
      </c>
      <c r="J535" s="33" t="s">
        <v>18170</v>
      </c>
      <c r="K535" s="37" t="s">
        <v>7422</v>
      </c>
      <c r="L535" s="37" t="s">
        <v>19374</v>
      </c>
      <c r="M535" s="26" t="str">
        <f t="shared" si="52"/>
        <v>(${Variables:E2_3_1_89_kcat} * E2_3_1_89 * C03972 * C00024 * C00001 ) / (${Variables:E2_3_1_89_km} + (E2_3_1_89 * C03972 * C00024 * C00001 ))</v>
      </c>
      <c r="N535" s="5" t="str">
        <f t="shared" si="53"/>
        <v>r534: C03972 + C00024 + C00001 -&gt; C05539 + C00010 | (${Variables:E2_3_1_89_kcat} * E2_3_1_89 * C03972 * C00024 * C00001 ) / (${Variables:E2_3_1_89_km} + (E2_3_1_89 * C03972 * C00024 * C00001 ))</v>
      </c>
    </row>
    <row r="536" spans="1:14" ht="46.5">
      <c r="A536" s="26" t="s">
        <v>877</v>
      </c>
      <c r="B536" s="26" t="s">
        <v>10233</v>
      </c>
      <c r="C536" s="26" t="s">
        <v>16525</v>
      </c>
      <c r="D536" s="26"/>
      <c r="E536" s="26">
        <f t="shared" si="48"/>
        <v>535</v>
      </c>
      <c r="F536" s="26" t="str">
        <f t="shared" si="49"/>
        <v>E2_3_1_9</v>
      </c>
      <c r="G536" s="36" t="str">
        <f t="shared" si="50"/>
        <v>E2_3_1_9_kcat: 13.7</v>
      </c>
      <c r="H536" s="36" t="str">
        <f t="shared" si="51"/>
        <v>E2_3_1_9_km: 1</v>
      </c>
      <c r="I536" s="33" t="s">
        <v>9156</v>
      </c>
      <c r="J536" s="33" t="s">
        <v>9156</v>
      </c>
      <c r="K536" s="37" t="s">
        <v>7289</v>
      </c>
      <c r="L536" s="37" t="s">
        <v>19307</v>
      </c>
      <c r="M536" s="26" t="str">
        <f t="shared" si="52"/>
        <v>(${Variables:E2_3_1_9_kcat} * E2_3_1_9 * C00024 ) / (${Variables:E2_3_1_9_km} + (E2_3_1_9 * C00024 ))</v>
      </c>
      <c r="N536" s="5" t="str">
        <f t="shared" si="53"/>
        <v>r535: C00024 -&gt; C00010 + C00332 | (${Variables:E2_3_1_9_kcat} * E2_3_1_9 * C00024 ) / (${Variables:E2_3_1_9_km} + (E2_3_1_9 * C00024 ))</v>
      </c>
    </row>
    <row r="537" spans="1:14" ht="46.5">
      <c r="A537" s="26" t="s">
        <v>877</v>
      </c>
      <c r="B537" s="26" t="s">
        <v>10233</v>
      </c>
      <c r="C537" s="26" t="s">
        <v>16525</v>
      </c>
      <c r="D537" s="26"/>
      <c r="E537" s="26">
        <f t="shared" si="48"/>
        <v>536</v>
      </c>
      <c r="F537" s="26" t="str">
        <f t="shared" si="49"/>
        <v>E2_3_1_9</v>
      </c>
      <c r="G537" s="36" t="str">
        <f t="shared" si="50"/>
        <v>E2_3_1_9_kcat: 13.7</v>
      </c>
      <c r="H537" s="36" t="str">
        <f t="shared" si="51"/>
        <v>E2_3_1_9_km: 1</v>
      </c>
      <c r="I537" s="33" t="s">
        <v>7292</v>
      </c>
      <c r="J537" s="33" t="s">
        <v>18105</v>
      </c>
      <c r="K537" s="37" t="s">
        <v>7293</v>
      </c>
      <c r="L537" s="37" t="s">
        <v>19310</v>
      </c>
      <c r="M537" s="26" t="str">
        <f t="shared" si="52"/>
        <v>(${Variables:E2_3_1_9_kcat} * E2_3_1_9 * C00100 * C00024 ) / (${Variables:E2_3_1_9_km} + (E2_3_1_9 * C00100 * C00024 ))</v>
      </c>
      <c r="N537" s="5" t="str">
        <f t="shared" si="53"/>
        <v>r536: C00100 + C00024 -&gt; C00010 + C03344 | (${Variables:E2_3_1_9_kcat} * E2_3_1_9 * C00100 * C00024 ) / (${Variables:E2_3_1_9_km} + (E2_3_1_9 * C00100 * C00024 ))</v>
      </c>
    </row>
    <row r="538" spans="1:14" ht="46.5">
      <c r="A538" s="26" t="s">
        <v>877</v>
      </c>
      <c r="B538" s="26" t="s">
        <v>10233</v>
      </c>
      <c r="C538" s="26" t="s">
        <v>16525</v>
      </c>
      <c r="D538" s="26"/>
      <c r="E538" s="26">
        <f t="shared" si="48"/>
        <v>537</v>
      </c>
      <c r="F538" s="26" t="str">
        <f t="shared" si="49"/>
        <v>E2_3_1_9</v>
      </c>
      <c r="G538" s="36" t="str">
        <f t="shared" si="50"/>
        <v>E2_3_1_9_kcat: 13.7</v>
      </c>
      <c r="H538" s="36" t="str">
        <f t="shared" si="51"/>
        <v>E2_3_1_9_km: 1</v>
      </c>
      <c r="I538" s="33" t="s">
        <v>7294</v>
      </c>
      <c r="J538" s="33" t="s">
        <v>18106</v>
      </c>
      <c r="K538" s="37" t="s">
        <v>7295</v>
      </c>
      <c r="L538" s="37" t="s">
        <v>19311</v>
      </c>
      <c r="M538" s="26" t="str">
        <f t="shared" si="52"/>
        <v>(${Variables:E2_3_1_9_kcat} * E2_3_1_9 * C00024 * C00136 ) / (${Variables:E2_3_1_9_km} + (E2_3_1_9 * C00024 * C00136 ))</v>
      </c>
      <c r="N538" s="5" t="str">
        <f t="shared" si="53"/>
        <v>r537: C00024 + C00136 -&gt; C00010 + C05269 | (${Variables:E2_3_1_9_kcat} * E2_3_1_9 * C00024 * C00136 ) / (${Variables:E2_3_1_9_km} + (E2_3_1_9 * C00024 * C00136 ))</v>
      </c>
    </row>
    <row r="539" spans="1:14" ht="46.5">
      <c r="A539" s="26" t="s">
        <v>2707</v>
      </c>
      <c r="B539" s="26" t="s">
        <v>9576</v>
      </c>
      <c r="C539" s="26" t="s">
        <v>16526</v>
      </c>
      <c r="D539" s="26"/>
      <c r="E539" s="26">
        <f t="shared" si="48"/>
        <v>538</v>
      </c>
      <c r="F539" s="26" t="str">
        <f t="shared" si="49"/>
        <v>E2_3_2_13</v>
      </c>
      <c r="G539" s="36" t="str">
        <f t="shared" si="50"/>
        <v>E2_3_2_13_kcat: 13.7</v>
      </c>
      <c r="H539" s="36" t="str">
        <f t="shared" si="51"/>
        <v>E2_3_2_13_km: 1</v>
      </c>
      <c r="I539" s="33" t="s">
        <v>7423</v>
      </c>
      <c r="J539" s="33" t="s">
        <v>18171</v>
      </c>
      <c r="K539" s="37" t="s">
        <v>7424</v>
      </c>
      <c r="L539" s="37" t="s">
        <v>19375</v>
      </c>
      <c r="M539" s="26" t="str">
        <f t="shared" si="52"/>
        <v>(${Variables:E2_3_2_13_kcat} * E2_3_2_13 * C02583 * C01664 ) / (${Variables:E2_3_2_13_km} + (E2_3_2_13 * C02583 * C01664 ))</v>
      </c>
      <c r="N539" s="5" t="str">
        <f t="shared" si="53"/>
        <v>r538: C02583 + C01664 -&gt; C03636 + C00014 | (${Variables:E2_3_2_13_kcat} * E2_3_2_13 * C02583 * C01664 ) / (${Variables:E2_3_2_13_km} + (E2_3_2_13 * C02583 * C01664 ))</v>
      </c>
    </row>
    <row r="540" spans="1:14" ht="46.5">
      <c r="A540" s="26" t="s">
        <v>1602</v>
      </c>
      <c r="B540" s="26" t="s">
        <v>10515</v>
      </c>
      <c r="C540" s="26" t="s">
        <v>16527</v>
      </c>
      <c r="D540" s="26"/>
      <c r="E540" s="26">
        <f t="shared" si="48"/>
        <v>539</v>
      </c>
      <c r="F540" s="26" t="str">
        <f t="shared" si="49"/>
        <v>E2_3_2_2</v>
      </c>
      <c r="G540" s="36" t="str">
        <f t="shared" si="50"/>
        <v>E2_3_2_2_kcat: 13.7</v>
      </c>
      <c r="H540" s="36" t="str">
        <f t="shared" si="51"/>
        <v>E2_3_2_2_km: 1</v>
      </c>
      <c r="I540" s="33" t="s">
        <v>7427</v>
      </c>
      <c r="J540" s="33" t="s">
        <v>18172</v>
      </c>
      <c r="K540" s="37" t="s">
        <v>7428</v>
      </c>
      <c r="L540" s="37" t="s">
        <v>19376</v>
      </c>
      <c r="M540" s="26" t="str">
        <f t="shared" si="52"/>
        <v>(${Variables:E2_3_2_2_kcat} * E2_3_2_2 * C00051 * C00151 ) / (${Variables:E2_3_2_2_km} + (E2_3_2_2 * C00051 * C00151 ))</v>
      </c>
      <c r="N540" s="5" t="str">
        <f t="shared" si="53"/>
        <v>r539: C00051 + C00151 -&gt; C01419 + C03740 | (${Variables:E2_3_2_2_kcat} * E2_3_2_2 * C00051 * C00151 ) / (${Variables:E2_3_2_2_km} + (E2_3_2_2 * C00051 * C00151 ))</v>
      </c>
    </row>
    <row r="541" spans="1:14" ht="46.5">
      <c r="A541" s="26" t="s">
        <v>1602</v>
      </c>
      <c r="B541" s="26" t="s">
        <v>10515</v>
      </c>
      <c r="C541" s="26" t="s">
        <v>16527</v>
      </c>
      <c r="D541" s="26"/>
      <c r="E541" s="26">
        <f t="shared" si="48"/>
        <v>540</v>
      </c>
      <c r="F541" s="26" t="str">
        <f t="shared" si="49"/>
        <v>E2_3_2_2</v>
      </c>
      <c r="G541" s="36" t="str">
        <f t="shared" si="50"/>
        <v>E2_3_2_2_kcat: 13.7</v>
      </c>
      <c r="H541" s="36" t="str">
        <f t="shared" si="51"/>
        <v>E2_3_2_2_km: 1</v>
      </c>
      <c r="I541" s="33" t="s">
        <v>7429</v>
      </c>
      <c r="J541" s="33" t="s">
        <v>18173</v>
      </c>
      <c r="K541" s="37" t="s">
        <v>7430</v>
      </c>
      <c r="L541" s="37" t="s">
        <v>19377</v>
      </c>
      <c r="M541" s="26" t="str">
        <f t="shared" si="52"/>
        <v>(${Variables:E2_3_2_2_kcat} * E2_3_2_2 * C03193 * C00245 ) / (${Variables:E2_3_2_2_km} + (E2_3_2_2 * C03193 * C00245 ))</v>
      </c>
      <c r="N541" s="5" t="str">
        <f t="shared" si="53"/>
        <v>r540: C03193 + C00245 -&gt; C00012 + C05844 | (${Variables:E2_3_2_2_kcat} * E2_3_2_2 * C03193 * C00245 ) / (${Variables:E2_3_2_2_km} + (E2_3_2_2 * C03193 * C00245 ))</v>
      </c>
    </row>
    <row r="542" spans="1:14" ht="46.5">
      <c r="A542" s="26" t="s">
        <v>1602</v>
      </c>
      <c r="B542" s="26" t="s">
        <v>10515</v>
      </c>
      <c r="C542" s="26" t="s">
        <v>16527</v>
      </c>
      <c r="D542" s="26"/>
      <c r="E542" s="26">
        <f t="shared" si="48"/>
        <v>541</v>
      </c>
      <c r="F542" s="26" t="str">
        <f t="shared" si="49"/>
        <v>E2_3_2_2</v>
      </c>
      <c r="G542" s="36" t="str">
        <f t="shared" si="50"/>
        <v>E2_3_2_2_kcat: 13.7</v>
      </c>
      <c r="H542" s="36" t="str">
        <f t="shared" si="51"/>
        <v>E2_3_2_2_km: 1</v>
      </c>
      <c r="I542" s="33" t="s">
        <v>7431</v>
      </c>
      <c r="J542" s="33" t="s">
        <v>18174</v>
      </c>
      <c r="K542" s="37" t="s">
        <v>7432</v>
      </c>
      <c r="L542" s="37" t="s">
        <v>19378</v>
      </c>
      <c r="M542" s="26" t="str">
        <f t="shared" si="52"/>
        <v>(${Variables:E2_3_2_2_kcat} * E2_3_2_2 * C02166 * C00045 ) / (${Variables:E2_3_2_2_km} + (E2_3_2_2 * C02166 * C00045 ))</v>
      </c>
      <c r="N542" s="5" t="str">
        <f t="shared" si="53"/>
        <v>r541: C02166 + C00045 -&gt; C05951 + C03363 | (${Variables:E2_3_2_2_kcat} * E2_3_2_2 * C02166 * C00045 ) / (${Variables:E2_3_2_2_km} + (E2_3_2_2 * C02166 * C00045 ))</v>
      </c>
    </row>
    <row r="543" spans="1:14" ht="46.5">
      <c r="A543" s="26" t="s">
        <v>1602</v>
      </c>
      <c r="B543" s="26" t="s">
        <v>10515</v>
      </c>
      <c r="C543" s="26" t="s">
        <v>16527</v>
      </c>
      <c r="D543" s="26"/>
      <c r="E543" s="26">
        <f t="shared" si="48"/>
        <v>542</v>
      </c>
      <c r="F543" s="26" t="str">
        <f t="shared" si="49"/>
        <v>E2_3_2_2</v>
      </c>
      <c r="G543" s="36" t="str">
        <f t="shared" si="50"/>
        <v>E2_3_2_2_kcat: 13.7</v>
      </c>
      <c r="H543" s="36" t="str">
        <f t="shared" si="51"/>
        <v>E2_3_2_2_km: 1</v>
      </c>
      <c r="I543" s="33" t="s">
        <v>7435</v>
      </c>
      <c r="J543" s="33" t="s">
        <v>18175</v>
      </c>
      <c r="K543" s="37" t="s">
        <v>7436</v>
      </c>
      <c r="L543" s="37" t="s">
        <v>19379</v>
      </c>
      <c r="M543" s="26" t="str">
        <f t="shared" si="52"/>
        <v>(${Variables:E2_3_2_2_kcat} * E2_3_2_2 * C02320 * C00001 ) / (${Variables:E2_3_2_2_km} + (E2_3_2_2 * C02320 * C00001 ))</v>
      </c>
      <c r="N543" s="5" t="str">
        <f t="shared" si="53"/>
        <v>r542: C02320 + C00001 -&gt; C05729 + C00025 | (${Variables:E2_3_2_2_kcat} * E2_3_2_2 * C02320 * C00001 ) / (${Variables:E2_3_2_2_km} + (E2_3_2_2 * C02320 * C00001 ))</v>
      </c>
    </row>
    <row r="544" spans="1:14" ht="46.5">
      <c r="A544" s="26" t="s">
        <v>1602</v>
      </c>
      <c r="B544" s="26" t="s">
        <v>10515</v>
      </c>
      <c r="C544" s="26" t="s">
        <v>16527</v>
      </c>
      <c r="D544" s="26"/>
      <c r="E544" s="26">
        <f t="shared" si="48"/>
        <v>543</v>
      </c>
      <c r="F544" s="26" t="str">
        <f t="shared" si="49"/>
        <v>E2_3_2_2</v>
      </c>
      <c r="G544" s="36" t="str">
        <f t="shared" si="50"/>
        <v>E2_3_2_2_kcat: 13.7</v>
      </c>
      <c r="H544" s="36" t="str">
        <f t="shared" si="51"/>
        <v>E2_3_2_2_km: 1</v>
      </c>
      <c r="I544" s="33" t="s">
        <v>7437</v>
      </c>
      <c r="J544" s="33" t="s">
        <v>18176</v>
      </c>
      <c r="K544" s="37" t="s">
        <v>7438</v>
      </c>
      <c r="L544" s="37" t="s">
        <v>19380</v>
      </c>
      <c r="M544" s="26" t="str">
        <f t="shared" si="52"/>
        <v>(${Variables:E2_3_2_2_kcat} * E2_3_2_2 * C02512 * C00025 ) / (${Variables:E2_3_2_2_km} + (E2_3_2_2 * C02512 * C00025 ))</v>
      </c>
      <c r="N544" s="5" t="str">
        <f t="shared" si="53"/>
        <v>r543: C02512 + C00025 -&gt; C05711 + C00001 | (${Variables:E2_3_2_2_kcat} * E2_3_2_2 * C02512 * C00025 ) / (${Variables:E2_3_2_2_km} + (E2_3_2_2 * C02512 * C00025 ))</v>
      </c>
    </row>
    <row r="545" spans="1:14" ht="46.5">
      <c r="A545" s="26" t="s">
        <v>1602</v>
      </c>
      <c r="B545" s="26" t="s">
        <v>10515</v>
      </c>
      <c r="C545" s="26" t="s">
        <v>16527</v>
      </c>
      <c r="D545" s="26"/>
      <c r="E545" s="26">
        <f t="shared" si="48"/>
        <v>544</v>
      </c>
      <c r="F545" s="26" t="str">
        <f t="shared" si="49"/>
        <v>E2_3_2_2</v>
      </c>
      <c r="G545" s="36" t="str">
        <f t="shared" si="50"/>
        <v>E2_3_2_2_kcat: 13.7</v>
      </c>
      <c r="H545" s="36" t="str">
        <f t="shared" si="51"/>
        <v>E2_3_2_2_km: 1</v>
      </c>
      <c r="I545" s="33" t="s">
        <v>7439</v>
      </c>
      <c r="J545" s="33" t="s">
        <v>18177</v>
      </c>
      <c r="K545" s="37" t="s">
        <v>7440</v>
      </c>
      <c r="L545" s="37" t="s">
        <v>19381</v>
      </c>
      <c r="M545" s="26" t="str">
        <f t="shared" si="52"/>
        <v>(${Variables:E2_3_2_2_kcat} * E2_3_2_2 * C05670 * C00025 ) / (${Variables:E2_3_2_2_km} + (E2_3_2_2 * C05670 * C00025 ))</v>
      </c>
      <c r="N545" s="5" t="str">
        <f t="shared" si="53"/>
        <v>r544: C05670 + C00025 -&gt; C06114 + C00001 | (${Variables:E2_3_2_2_kcat} * E2_3_2_2 * C05670 * C00025 ) / (${Variables:E2_3_2_2_km} + (E2_3_2_2 * C05670 * C00025 ))</v>
      </c>
    </row>
    <row r="546" spans="1:14" ht="46.5">
      <c r="A546" s="26" t="s">
        <v>1602</v>
      </c>
      <c r="B546" s="26" t="s">
        <v>10515</v>
      </c>
      <c r="C546" s="26" t="s">
        <v>16527</v>
      </c>
      <c r="D546" s="26"/>
      <c r="E546" s="26">
        <f t="shared" si="48"/>
        <v>545</v>
      </c>
      <c r="F546" s="26" t="str">
        <f t="shared" si="49"/>
        <v>E2_3_2_2</v>
      </c>
      <c r="G546" s="36" t="str">
        <f t="shared" si="50"/>
        <v>E2_3_2_2_kcat: 13.7</v>
      </c>
      <c r="H546" s="36" t="str">
        <f t="shared" si="51"/>
        <v>E2_3_2_2_km: 1</v>
      </c>
      <c r="I546" s="33" t="s">
        <v>7425</v>
      </c>
      <c r="J546" s="33" t="s">
        <v>18178</v>
      </c>
      <c r="K546" s="37" t="s">
        <v>7426</v>
      </c>
      <c r="L546" s="37" t="s">
        <v>19382</v>
      </c>
      <c r="M546" s="26" t="str">
        <f t="shared" si="52"/>
        <v>(${Variables:E2_3_2_2_kcat} * E2_3_2_2 * C03193 * C00045 ) / (${Variables:E2_3_2_2_km} + (E2_3_2_2 * C03193 * C00045 ))</v>
      </c>
      <c r="N546" s="5" t="str">
        <f t="shared" si="53"/>
        <v>r545: C03193 + C00045 -&gt; C00012 + C03363 | (${Variables:E2_3_2_2_kcat} * E2_3_2_2 * C03193 * C00045 ) / (${Variables:E2_3_2_2_km} + (E2_3_2_2 * C03193 * C00045 ))</v>
      </c>
    </row>
    <row r="547" spans="1:14" ht="46.5">
      <c r="A547" s="26" t="s">
        <v>1602</v>
      </c>
      <c r="B547" s="26" t="s">
        <v>10515</v>
      </c>
      <c r="C547" s="26" t="s">
        <v>16527</v>
      </c>
      <c r="D547" s="26"/>
      <c r="E547" s="26">
        <f t="shared" si="48"/>
        <v>546</v>
      </c>
      <c r="F547" s="26" t="str">
        <f t="shared" si="49"/>
        <v>E2_3_2_2</v>
      </c>
      <c r="G547" s="36" t="str">
        <f t="shared" si="50"/>
        <v>E2_3_2_2_kcat: 13.7</v>
      </c>
      <c r="H547" s="36" t="str">
        <f t="shared" si="51"/>
        <v>E2_3_2_2_km: 1</v>
      </c>
      <c r="I547" s="33" t="s">
        <v>7433</v>
      </c>
      <c r="J547" s="33" t="s">
        <v>18179</v>
      </c>
      <c r="K547" s="37" t="s">
        <v>7434</v>
      </c>
      <c r="L547" s="37" t="s">
        <v>19383</v>
      </c>
      <c r="M547" s="26" t="str">
        <f t="shared" si="52"/>
        <v>(${Variables:E2_3_2_2_kcat} * E2_3_2_2 * C03193 * C05689 ) / (${Variables:E2_3_2_2_km} + (E2_3_2_2 * C03193 * C05689 ))</v>
      </c>
      <c r="N547" s="5" t="str">
        <f t="shared" si="53"/>
        <v>r546: C03193 + C05689 -&gt; C00012 + C05695 | (${Variables:E2_3_2_2_kcat} * E2_3_2_2 * C03193 * C05689 ) / (${Variables:E2_3_2_2_km} + (E2_3_2_2 * C03193 * C05689 ))</v>
      </c>
    </row>
    <row r="548" spans="1:14" ht="46.5">
      <c r="A548" s="26" t="s">
        <v>723</v>
      </c>
      <c r="B548" s="26" t="s">
        <v>9914</v>
      </c>
      <c r="C548" s="26" t="s">
        <v>16528</v>
      </c>
      <c r="D548" s="26"/>
      <c r="E548" s="26">
        <f t="shared" si="48"/>
        <v>547</v>
      </c>
      <c r="F548" s="26" t="str">
        <f t="shared" si="49"/>
        <v>E2_3_2_3</v>
      </c>
      <c r="G548" s="36" t="str">
        <f t="shared" si="50"/>
        <v>E2_3_2_3_kcat: 13.7</v>
      </c>
      <c r="H548" s="36" t="str">
        <f t="shared" si="51"/>
        <v>E2_3_2_3_km: 1</v>
      </c>
      <c r="I548" s="33" t="s">
        <v>7441</v>
      </c>
      <c r="J548" s="33" t="s">
        <v>18180</v>
      </c>
      <c r="K548" s="37" t="s">
        <v>7442</v>
      </c>
      <c r="L548" s="37" t="s">
        <v>19384</v>
      </c>
      <c r="M548" s="26" t="str">
        <f t="shared" si="52"/>
        <v>(${Variables:E2_3_2_3_kcat} * E2_3_2_3 * C01931 * C00344 ) / (${Variables:E2_3_2_3_km} + (E2_3_2_3 * C01931 * C00344 ))</v>
      </c>
      <c r="N548" s="5" t="str">
        <f t="shared" si="53"/>
        <v>r547: C01931 + C00344 -&gt; C01646 + C04482 | (${Variables:E2_3_2_3_kcat} * E2_3_2_3 * C01931 * C00344 ) / (${Variables:E2_3_2_3_km} + (E2_3_2_3 * C01931 * C00344 ))</v>
      </c>
    </row>
    <row r="549" spans="1:14" ht="46.5">
      <c r="A549" s="26" t="s">
        <v>2368</v>
      </c>
      <c r="B549" s="26" t="s">
        <v>9441</v>
      </c>
      <c r="C549" s="26" t="s">
        <v>16529</v>
      </c>
      <c r="D549" s="26"/>
      <c r="E549" s="26">
        <f t="shared" si="48"/>
        <v>548</v>
      </c>
      <c r="F549" s="26" t="str">
        <f t="shared" si="49"/>
        <v>E2_3_3_13</v>
      </c>
      <c r="G549" s="36" t="str">
        <f t="shared" si="50"/>
        <v>E2_3_3_13_kcat: 13.7</v>
      </c>
      <c r="H549" s="36" t="str">
        <f t="shared" si="51"/>
        <v>E2_3_3_13_km: 1</v>
      </c>
      <c r="I549" s="33" t="s">
        <v>7443</v>
      </c>
      <c r="J549" s="33" t="s">
        <v>18181</v>
      </c>
      <c r="K549" s="37" t="s">
        <v>7444</v>
      </c>
      <c r="L549" s="37" t="s">
        <v>19385</v>
      </c>
      <c r="M549" s="26" t="str">
        <f t="shared" si="52"/>
        <v>(${Variables:E2_3_3_13_kcat} * E2_3_3_13 * C02504 * C00010 ) / (${Variables:E2_3_3_13_km} + (E2_3_3_13 * C02504 * C00010 ))</v>
      </c>
      <c r="N549" s="5" t="str">
        <f t="shared" si="53"/>
        <v>r548: C02504 + C00010 -&gt; C00024 + C00141 + C00001 | (${Variables:E2_3_3_13_kcat} * E2_3_3_13 * C02504 * C00010 ) / (${Variables:E2_3_3_13_km} + (E2_3_3_13 * C02504 * C00010 ))</v>
      </c>
    </row>
    <row r="550" spans="1:14" ht="46.5">
      <c r="A550" s="26" t="s">
        <v>808</v>
      </c>
      <c r="B550" s="26" t="s">
        <v>10205</v>
      </c>
      <c r="C550" s="26" t="s">
        <v>16530</v>
      </c>
      <c r="D550" s="26"/>
      <c r="E550" s="26">
        <f t="shared" si="48"/>
        <v>549</v>
      </c>
      <c r="F550" s="26" t="str">
        <f t="shared" si="49"/>
        <v>E2_3_3_16</v>
      </c>
      <c r="G550" s="36" t="str">
        <f t="shared" si="50"/>
        <v>E2_3_3_16_kcat: 13.7</v>
      </c>
      <c r="H550" s="36" t="str">
        <f t="shared" si="51"/>
        <v>E2_3_3_16_km: 1</v>
      </c>
      <c r="I550" s="33" t="s">
        <v>7445</v>
      </c>
      <c r="J550" s="33" t="s">
        <v>18182</v>
      </c>
      <c r="K550" s="37" t="s">
        <v>7446</v>
      </c>
      <c r="L550" s="37" t="s">
        <v>19386</v>
      </c>
      <c r="M550" s="26" t="str">
        <f t="shared" si="52"/>
        <v>(${Variables:E2_3_3_16_kcat} * E2_3_3_16 * C00158 * C00010 ) / (${Variables:E2_3_3_16_km} + (E2_3_3_16 * C00158 * C00010 ))</v>
      </c>
      <c r="N550" s="5" t="str">
        <f t="shared" si="53"/>
        <v>r549: C00158 + C00010 -&gt; C00024 + C00001 + C00036 | (${Variables:E2_3_3_16_kcat} * E2_3_3_16 * C00158 * C00010 ) / (${Variables:E2_3_3_16_km} + (E2_3_3_16 * C00158 * C00010 ))</v>
      </c>
    </row>
    <row r="551" spans="1:14" ht="46.5">
      <c r="A551" s="26" t="s">
        <v>2050</v>
      </c>
      <c r="B551" s="26" t="s">
        <v>9313</v>
      </c>
      <c r="C551" s="26" t="s">
        <v>16531</v>
      </c>
      <c r="D551" s="26" t="s">
        <v>17697</v>
      </c>
      <c r="E551" s="26">
        <f t="shared" si="48"/>
        <v>550</v>
      </c>
      <c r="F551" s="26" t="str">
        <f t="shared" si="49"/>
        <v>E2_3_3_5</v>
      </c>
      <c r="G551" s="36" t="str">
        <f t="shared" si="50"/>
        <v>E2_3_3_5_kcat: 13.7</v>
      </c>
      <c r="H551" s="36" t="str">
        <f t="shared" si="51"/>
        <v>E2_3_3_5_km: 1</v>
      </c>
      <c r="I551" s="33" t="s">
        <v>7445</v>
      </c>
      <c r="J551" s="33" t="s">
        <v>18182</v>
      </c>
      <c r="K551" s="37" t="s">
        <v>7446</v>
      </c>
      <c r="L551" s="37" t="s">
        <v>19386</v>
      </c>
      <c r="M551" s="26" t="str">
        <f t="shared" si="52"/>
        <v>(${Variables:E2_3_3_5_kcat} * E2_3_3_5 * C00158 * C00010 ) / (${Variables:E2_3_3_5_km} + (E2_3_3_5 * C00158 * C00010 ))</v>
      </c>
      <c r="N551" s="5" t="str">
        <f t="shared" si="53"/>
        <v>r550: C00158 + C00010 -&gt; C00024 + C00001 + C00036 | (${Variables:E2_3_3_5_kcat} * E2_3_3_5 * C00158 * C00010 ) / (${Variables:E2_3_3_5_km} + (E2_3_3_5 * C00158 * C00010 ))</v>
      </c>
    </row>
    <row r="552" spans="1:14" ht="46.5">
      <c r="A552" s="26" t="s">
        <v>2050</v>
      </c>
      <c r="B552" s="26" t="s">
        <v>9313</v>
      </c>
      <c r="C552" s="26" t="s">
        <v>16531</v>
      </c>
      <c r="D552" s="26"/>
      <c r="E552" s="26">
        <f t="shared" si="48"/>
        <v>551</v>
      </c>
      <c r="F552" s="26" t="str">
        <f t="shared" si="49"/>
        <v>E2_3_3_5</v>
      </c>
      <c r="G552" s="36" t="str">
        <f t="shared" si="50"/>
        <v>E2_3_3_5_kcat: 13.7</v>
      </c>
      <c r="H552" s="36" t="str">
        <f t="shared" si="51"/>
        <v>E2_3_3_5_km: 1</v>
      </c>
      <c r="I552" s="33" t="s">
        <v>7447</v>
      </c>
      <c r="J552" s="33" t="s">
        <v>18183</v>
      </c>
      <c r="K552" s="37" t="s">
        <v>7448</v>
      </c>
      <c r="L552" s="37" t="s">
        <v>19387</v>
      </c>
      <c r="M552" s="26" t="str">
        <f t="shared" si="52"/>
        <v>(${Variables:E2_3_3_5_kcat} * E2_3_3_5 * C02225 * C00010 ) / (${Variables:E2_3_3_5_km} + (E2_3_3_5 * C02225 * C00010 ))</v>
      </c>
      <c r="N552" s="5" t="str">
        <f t="shared" si="53"/>
        <v>r551: C02225 + C00010 -&gt; C00100 + C00036 + C00001 | (${Variables:E2_3_3_5_kcat} * E2_3_3_5 * C02225 * C00010 ) / (${Variables:E2_3_3_5_km} + (E2_3_3_5 * C02225 * C00010 ))</v>
      </c>
    </row>
    <row r="553" spans="1:14" ht="46.5">
      <c r="A553" s="26" t="s">
        <v>2664</v>
      </c>
      <c r="B553" s="26" t="s">
        <v>9560</v>
      </c>
      <c r="C553" s="26" t="s">
        <v>16532</v>
      </c>
      <c r="D553" s="26"/>
      <c r="E553" s="26">
        <f t="shared" si="48"/>
        <v>552</v>
      </c>
      <c r="F553" s="26" t="str">
        <f t="shared" si="49"/>
        <v>E2_4_1_1</v>
      </c>
      <c r="G553" s="36" t="str">
        <f t="shared" si="50"/>
        <v>E2_4_1_1_kcat: 13.7</v>
      </c>
      <c r="H553" s="36" t="str">
        <f t="shared" si="51"/>
        <v>E2_4_1_1_km: 1</v>
      </c>
      <c r="I553" s="33" t="s">
        <v>7449</v>
      </c>
      <c r="J553" s="33" t="s">
        <v>18184</v>
      </c>
      <c r="K553" s="37" t="s">
        <v>7450</v>
      </c>
      <c r="L553" s="37" t="s">
        <v>19388</v>
      </c>
      <c r="M553" s="26" t="str">
        <f t="shared" si="52"/>
        <v>(${Variables:E2_4_1_1_kcat} * E2_4_1_1 * C00718 * C00009 ) / (${Variables:E2_4_1_1_km} + (E2_4_1_1 * C00718 * C00009 ))</v>
      </c>
      <c r="N553" s="5" t="str">
        <f t="shared" si="53"/>
        <v>r552: C00718 + C00009 -&gt; C00718 + C00103 | (${Variables:E2_4_1_1_kcat} * E2_4_1_1 * C00718 * C00009 ) / (${Variables:E2_4_1_1_km} + (E2_4_1_1 * C00718 * C00009 ))</v>
      </c>
    </row>
    <row r="554" spans="1:14" ht="46.5">
      <c r="A554" s="26" t="s">
        <v>2664</v>
      </c>
      <c r="B554" s="26" t="s">
        <v>9560</v>
      </c>
      <c r="C554" s="26" t="s">
        <v>16532</v>
      </c>
      <c r="D554" s="26"/>
      <c r="E554" s="26">
        <f t="shared" si="48"/>
        <v>553</v>
      </c>
      <c r="F554" s="26" t="str">
        <f t="shared" si="49"/>
        <v>E2_4_1_1</v>
      </c>
      <c r="G554" s="36" t="str">
        <f t="shared" si="50"/>
        <v>E2_4_1_1_kcat: 13.7</v>
      </c>
      <c r="H554" s="36" t="str">
        <f t="shared" si="51"/>
        <v>E2_4_1_1_km: 1</v>
      </c>
      <c r="I554" s="33" t="s">
        <v>7451</v>
      </c>
      <c r="J554" s="33" t="s">
        <v>18185</v>
      </c>
      <c r="K554" s="37" t="s">
        <v>7450</v>
      </c>
      <c r="L554" s="37" t="s">
        <v>19388</v>
      </c>
      <c r="M554" s="26" t="str">
        <f t="shared" si="52"/>
        <v>(${Variables:E2_4_1_1_kcat} * E2_4_1_1 * C00369 * C00009 ) / (${Variables:E2_4_1_1_km} + (E2_4_1_1 * C00369 * C00009 ))</v>
      </c>
      <c r="N554" s="5" t="str">
        <f t="shared" si="53"/>
        <v>r553: C00369 + C00009 -&gt; C00718 + C00103 | (${Variables:E2_4_1_1_kcat} * E2_4_1_1 * C00369 * C00009 ) / (${Variables:E2_4_1_1_km} + (E2_4_1_1 * C00369 * C00009 ))</v>
      </c>
    </row>
    <row r="555" spans="1:14" ht="46.5">
      <c r="A555" s="26" t="s">
        <v>2664</v>
      </c>
      <c r="B555" s="26" t="s">
        <v>9560</v>
      </c>
      <c r="C555" s="26" t="s">
        <v>16532</v>
      </c>
      <c r="D555" s="26"/>
      <c r="E555" s="26">
        <f t="shared" si="48"/>
        <v>554</v>
      </c>
      <c r="F555" s="26" t="str">
        <f t="shared" si="49"/>
        <v>E2_4_1_1</v>
      </c>
      <c r="G555" s="36" t="str">
        <f t="shared" si="50"/>
        <v>E2_4_1_1_kcat: 13.7</v>
      </c>
      <c r="H555" s="36" t="str">
        <f t="shared" si="51"/>
        <v>E2_4_1_1_km: 1</v>
      </c>
      <c r="I555" s="33" t="s">
        <v>9157</v>
      </c>
      <c r="J555" s="33" t="s">
        <v>18186</v>
      </c>
      <c r="K555" s="37" t="s">
        <v>7453</v>
      </c>
      <c r="L555" s="37" t="s">
        <v>19389</v>
      </c>
      <c r="M555" s="26" t="str">
        <f t="shared" si="52"/>
        <v>(${Variables:E2_4_1_1_kcat} * E2_4_1_1 * G10495 * C00009 ) / (${Variables:E2_4_1_1_km} + (E2_4_1_1 * G10495 * C00009 ))</v>
      </c>
      <c r="N555" s="5" t="str">
        <f t="shared" si="53"/>
        <v>r554: G10495 + C00009 -&gt; G10495 + C00103 | (${Variables:E2_4_1_1_kcat} * E2_4_1_1 * G10495 * C00009 ) / (${Variables:E2_4_1_1_km} + (E2_4_1_1 * G10495 * C00009 ))</v>
      </c>
    </row>
    <row r="556" spans="1:14" ht="46.5">
      <c r="A556" s="26" t="s">
        <v>2664</v>
      </c>
      <c r="B556" s="26" t="s">
        <v>9560</v>
      </c>
      <c r="C556" s="26" t="s">
        <v>16532</v>
      </c>
      <c r="D556" s="26"/>
      <c r="E556" s="26">
        <f t="shared" si="48"/>
        <v>555</v>
      </c>
      <c r="F556" s="26" t="str">
        <f t="shared" si="49"/>
        <v>E2_4_1_1</v>
      </c>
      <c r="G556" s="36" t="str">
        <f t="shared" si="50"/>
        <v>E2_4_1_1_kcat: 13.7</v>
      </c>
      <c r="H556" s="36" t="str">
        <f t="shared" si="51"/>
        <v>E2_4_1_1_km: 1</v>
      </c>
      <c r="I556" s="33" t="s">
        <v>7452</v>
      </c>
      <c r="J556" s="33" t="s">
        <v>18187</v>
      </c>
      <c r="K556" s="37" t="s">
        <v>7453</v>
      </c>
      <c r="L556" s="37" t="s">
        <v>19389</v>
      </c>
      <c r="M556" s="26" t="str">
        <f t="shared" si="52"/>
        <v>(${Variables:E2_4_1_1_kcat} * E2_4_1_1 * G10545 * C00009 ) / (${Variables:E2_4_1_1_km} + (E2_4_1_1 * G10545 * C00009 ))</v>
      </c>
      <c r="N556" s="5" t="str">
        <f t="shared" si="53"/>
        <v>r555: G10545 + C00009 -&gt; G10495 + C00103 | (${Variables:E2_4_1_1_kcat} * E2_4_1_1 * G10545 * C00009 ) / (${Variables:E2_4_1_1_km} + (E2_4_1_1 * G10545 * C00009 ))</v>
      </c>
    </row>
    <row r="557" spans="1:14" ht="46.5">
      <c r="A557" s="26" t="s">
        <v>2947</v>
      </c>
      <c r="B557" s="26" t="s">
        <v>9675</v>
      </c>
      <c r="C557" s="26" t="s">
        <v>16533</v>
      </c>
      <c r="D557" s="26"/>
      <c r="E557" s="26">
        <f t="shared" si="48"/>
        <v>556</v>
      </c>
      <c r="F557" s="26" t="str">
        <f t="shared" si="49"/>
        <v>E2_4_1_10</v>
      </c>
      <c r="G557" s="36" t="str">
        <f t="shared" si="50"/>
        <v>E2_4_1_10_kcat: 13.7</v>
      </c>
      <c r="H557" s="36" t="str">
        <f t="shared" si="51"/>
        <v>E2_4_1_10_km: 1</v>
      </c>
      <c r="I557" s="33" t="s">
        <v>7454</v>
      </c>
      <c r="J557" s="33" t="s">
        <v>18188</v>
      </c>
      <c r="K557" s="37" t="s">
        <v>7455</v>
      </c>
      <c r="L557" s="37" t="s">
        <v>19390</v>
      </c>
      <c r="M557" s="26" t="str">
        <f t="shared" si="52"/>
        <v>(${Variables:E2_4_1_10_kcat} * E2_4_1_10 * C00031 * C06215 ) / (${Variables:E2_4_1_10_km} + (E2_4_1_10 * C00031 * C06215 ))</v>
      </c>
      <c r="N557" s="5" t="str">
        <f t="shared" si="53"/>
        <v>r556: C00031 + C06215 -&gt; C00089 + C06215 | (${Variables:E2_4_1_10_kcat} * E2_4_1_10 * C00031 * C06215 ) / (${Variables:E2_4_1_10_km} + (E2_4_1_10 * C00031 * C06215 ))</v>
      </c>
    </row>
    <row r="558" spans="1:14" ht="46.5">
      <c r="A558" s="26" t="s">
        <v>2947</v>
      </c>
      <c r="B558" s="26" t="s">
        <v>9675</v>
      </c>
      <c r="C558" s="26" t="s">
        <v>16533</v>
      </c>
      <c r="D558" s="26"/>
      <c r="E558" s="26">
        <f t="shared" si="48"/>
        <v>557</v>
      </c>
      <c r="F558" s="26" t="str">
        <f t="shared" si="49"/>
        <v>E2_4_1_10</v>
      </c>
      <c r="G558" s="36" t="str">
        <f t="shared" si="50"/>
        <v>E2_4_1_10_kcat: 13.7</v>
      </c>
      <c r="H558" s="36" t="str">
        <f t="shared" si="51"/>
        <v>E2_4_1_10_km: 1</v>
      </c>
      <c r="I558" s="33" t="s">
        <v>9158</v>
      </c>
      <c r="J558" s="33" t="s">
        <v>18189</v>
      </c>
      <c r="K558" s="37" t="s">
        <v>9171</v>
      </c>
      <c r="L558" s="37" t="s">
        <v>19391</v>
      </c>
      <c r="M558" s="26" t="str">
        <f t="shared" si="52"/>
        <v>(${Variables:E2_4_1_10_kcat} * E2_4_1_10 * C00031 * G10499) / (${Variables:E2_4_1_10_km} + (E2_4_1_10 * C00031 * G10499))</v>
      </c>
      <c r="N558" s="5" t="str">
        <f t="shared" si="53"/>
        <v>r557: C00031 + G10499-&gt; G00370 + G10499 | (${Variables:E2_4_1_10_kcat} * E2_4_1_10 * C00031 * G10499) / (${Variables:E2_4_1_10_km} + (E2_4_1_10 * C00031 * G10499))</v>
      </c>
    </row>
    <row r="559" spans="1:14" ht="46.5">
      <c r="A559" s="26" t="s">
        <v>1823</v>
      </c>
      <c r="B559" s="26" t="s">
        <v>9228</v>
      </c>
      <c r="C559" s="26" t="s">
        <v>16534</v>
      </c>
      <c r="D559" s="26"/>
      <c r="E559" s="26">
        <f t="shared" si="48"/>
        <v>558</v>
      </c>
      <c r="F559" s="26" t="str">
        <f t="shared" si="49"/>
        <v>E2_4_1_129</v>
      </c>
      <c r="G559" s="36" t="str">
        <f t="shared" si="50"/>
        <v>E2_4_1_129_kcat: 13.7</v>
      </c>
      <c r="H559" s="36" t="str">
        <f t="shared" si="51"/>
        <v>E2_4_1_129_km: 1</v>
      </c>
      <c r="I559" s="33" t="s">
        <v>7458</v>
      </c>
      <c r="J559" s="33" t="s">
        <v>18190</v>
      </c>
      <c r="K559" s="37" t="s">
        <v>7459</v>
      </c>
      <c r="L559" s="37" t="s">
        <v>19392</v>
      </c>
      <c r="M559" s="26" t="str">
        <f t="shared" si="52"/>
        <v>(${Variables:E2_4_1_129_kcat} * E2_4_1_129 * C05898 * C11827 ) / (${Variables:E2_4_1_129_km} + (E2_4_1_129 * C05898 * C11827 ))</v>
      </c>
      <c r="N559" s="5" t="str">
        <f t="shared" si="53"/>
        <v>r558: C05898 + C11827 -&gt; C04574 + C11827 | (${Variables:E2_4_1_129_kcat} * E2_4_1_129 * C05898 * C11827 ) / (${Variables:E2_4_1_129_km} + (E2_4_1_129 * C05898 * C11827 ))</v>
      </c>
    </row>
    <row r="560" spans="1:14" ht="46.5">
      <c r="A560" s="26" t="s">
        <v>1823</v>
      </c>
      <c r="B560" s="26" t="s">
        <v>9228</v>
      </c>
      <c r="C560" s="26" t="s">
        <v>16534</v>
      </c>
      <c r="D560" s="26"/>
      <c r="E560" s="26">
        <f t="shared" si="48"/>
        <v>559</v>
      </c>
      <c r="F560" s="26" t="str">
        <f t="shared" si="49"/>
        <v>E2_4_1_129</v>
      </c>
      <c r="G560" s="36" t="str">
        <f t="shared" si="50"/>
        <v>E2_4_1_129_kcat: 13.7</v>
      </c>
      <c r="H560" s="36" t="str">
        <f t="shared" si="51"/>
        <v>E2_4_1_129_km: 1</v>
      </c>
      <c r="I560" s="33" t="s">
        <v>9160</v>
      </c>
      <c r="J560" s="33" t="s">
        <v>18191</v>
      </c>
      <c r="K560" s="37" t="s">
        <v>9173</v>
      </c>
      <c r="L560" s="37" t="s">
        <v>19393</v>
      </c>
      <c r="M560" s="26" t="str">
        <f t="shared" si="52"/>
        <v>(${Variables:E2_4_1_129_kcat} * E2_4_1_129 * G10555 * G10557) / (${Variables:E2_4_1_129_km} + (E2_4_1_129 * G10555 * G10557))</v>
      </c>
      <c r="N560" s="5" t="str">
        <f t="shared" si="53"/>
        <v>r559: G10555 + G10557-&gt; C04574 + G10557 | (${Variables:E2_4_1_129_kcat} * E2_4_1_129 * G10555 * G10557) / (${Variables:E2_4_1_129_km} + (E2_4_1_129 * G10555 * G10557))</v>
      </c>
    </row>
    <row r="561" spans="1:14" ht="46.5">
      <c r="A561" s="26" t="s">
        <v>1823</v>
      </c>
      <c r="B561" s="26" t="s">
        <v>9228</v>
      </c>
      <c r="C561" s="26" t="s">
        <v>16534</v>
      </c>
      <c r="D561" s="26"/>
      <c r="E561" s="26">
        <f t="shared" si="48"/>
        <v>560</v>
      </c>
      <c r="F561" s="26" t="str">
        <f t="shared" si="49"/>
        <v>E2_4_1_129</v>
      </c>
      <c r="G561" s="36" t="str">
        <f t="shared" si="50"/>
        <v>E2_4_1_129_kcat: 13.7</v>
      </c>
      <c r="H561" s="36" t="str">
        <f t="shared" si="51"/>
        <v>E2_4_1_129_km: 1</v>
      </c>
      <c r="I561" s="33" t="s">
        <v>7456</v>
      </c>
      <c r="J561" s="33" t="s">
        <v>18192</v>
      </c>
      <c r="K561" s="37" t="s">
        <v>7457</v>
      </c>
      <c r="L561" s="37" t="s">
        <v>19394</v>
      </c>
      <c r="M561" s="26" t="str">
        <f t="shared" si="52"/>
        <v>(${Variables:E2_4_1_129_kcat} * E2_4_1_129 * C05893 * C11826 ) / (${Variables:E2_4_1_129_km} + (E2_4_1_129 * C05893 * C11826 ))</v>
      </c>
      <c r="N561" s="5" t="str">
        <f t="shared" si="53"/>
        <v>r560: C05893 + C11826 -&gt; C04574 + C11826 | (${Variables:E2_4_1_129_kcat} * E2_4_1_129 * C05893 * C11826 ) / (${Variables:E2_4_1_129_km} + (E2_4_1_129 * C05893 * C11826 ))</v>
      </c>
    </row>
    <row r="562" spans="1:14" ht="46.5">
      <c r="A562" s="26" t="s">
        <v>1823</v>
      </c>
      <c r="B562" s="26" t="s">
        <v>9228</v>
      </c>
      <c r="C562" s="26" t="s">
        <v>16534</v>
      </c>
      <c r="D562" s="26"/>
      <c r="E562" s="26">
        <f t="shared" si="48"/>
        <v>561</v>
      </c>
      <c r="F562" s="26" t="str">
        <f t="shared" si="49"/>
        <v>E2_4_1_129</v>
      </c>
      <c r="G562" s="36" t="str">
        <f t="shared" si="50"/>
        <v>E2_4_1_129_kcat: 13.7</v>
      </c>
      <c r="H562" s="36" t="str">
        <f t="shared" si="51"/>
        <v>E2_4_1_129_km: 1</v>
      </c>
      <c r="I562" s="33" t="s">
        <v>9159</v>
      </c>
      <c r="J562" s="33" t="s">
        <v>18193</v>
      </c>
      <c r="K562" s="37" t="s">
        <v>9172</v>
      </c>
      <c r="L562" s="37" t="s">
        <v>19395</v>
      </c>
      <c r="M562" s="26" t="str">
        <f t="shared" si="52"/>
        <v>(${Variables:E2_4_1_129_kcat} * E2_4_1_129 * G10553 * G10554) / (${Variables:E2_4_1_129_km} + (E2_4_1_129 * G10553 * G10554))</v>
      </c>
      <c r="N562" s="5" t="str">
        <f t="shared" si="53"/>
        <v>r561: G10553 + G10554-&gt; C04574 + G10554 | (${Variables:E2_4_1_129_kcat} * E2_4_1_129 * G10553 * G10554) / (${Variables:E2_4_1_129_km} + (E2_4_1_129 * G10553 * G10554))</v>
      </c>
    </row>
    <row r="563" spans="1:14" ht="46.5">
      <c r="A563" s="26" t="s">
        <v>2675</v>
      </c>
      <c r="B563" s="26" t="s">
        <v>9564</v>
      </c>
      <c r="C563" s="26" t="s">
        <v>16535</v>
      </c>
      <c r="D563" s="26"/>
      <c r="E563" s="26">
        <f t="shared" si="48"/>
        <v>562</v>
      </c>
      <c r="F563" s="26" t="str">
        <f t="shared" si="49"/>
        <v>E2_4_1_18</v>
      </c>
      <c r="G563" s="36" t="str">
        <f t="shared" si="50"/>
        <v>E2_4_1_18_kcat: 13.7</v>
      </c>
      <c r="H563" s="36" t="str">
        <f t="shared" si="51"/>
        <v>E2_4_1_18_km: 1</v>
      </c>
      <c r="I563" s="33" t="s">
        <v>7460</v>
      </c>
      <c r="J563" s="33" t="s">
        <v>7460</v>
      </c>
      <c r="K563" s="37" t="s">
        <v>7461</v>
      </c>
      <c r="L563" s="37" t="s">
        <v>7461</v>
      </c>
      <c r="M563" s="26" t="str">
        <f t="shared" si="52"/>
        <v>(${Variables:E2_4_1_18_kcat} * E2_4_1_18 * C00718 ) / (${Variables:E2_4_1_18_km} + (E2_4_1_18 * C00718 ))</v>
      </c>
      <c r="N563" s="5" t="str">
        <f t="shared" si="53"/>
        <v>r562: C00718 -&gt; C00369 | (${Variables:E2_4_1_18_kcat} * E2_4_1_18 * C00718 ) / (${Variables:E2_4_1_18_km} + (E2_4_1_18 * C00718 ))</v>
      </c>
    </row>
    <row r="564" spans="1:14" ht="46.5">
      <c r="A564" s="26" t="s">
        <v>2675</v>
      </c>
      <c r="B564" s="26" t="s">
        <v>9564</v>
      </c>
      <c r="C564" s="26" t="s">
        <v>16535</v>
      </c>
      <c r="D564" s="26"/>
      <c r="E564" s="26">
        <f t="shared" si="48"/>
        <v>563</v>
      </c>
      <c r="F564" s="26" t="str">
        <f t="shared" si="49"/>
        <v>E2_4_1_18</v>
      </c>
      <c r="G564" s="36" t="str">
        <f t="shared" si="50"/>
        <v>E2_4_1_18_kcat: 13.7</v>
      </c>
      <c r="H564" s="36" t="str">
        <f t="shared" si="51"/>
        <v>E2_4_1_18_km: 1</v>
      </c>
      <c r="I564" s="33" t="s">
        <v>7462</v>
      </c>
      <c r="J564" s="33" t="s">
        <v>7462</v>
      </c>
      <c r="K564" s="37" t="s">
        <v>7463</v>
      </c>
      <c r="L564" s="37" t="s">
        <v>7463</v>
      </c>
      <c r="M564" s="26" t="str">
        <f t="shared" si="52"/>
        <v>(${Variables:E2_4_1_18_kcat} * E2_4_1_18 * G10495 ) / (${Variables:E2_4_1_18_km} + (E2_4_1_18 * G10495 ))</v>
      </c>
      <c r="N564" s="5" t="str">
        <f t="shared" si="53"/>
        <v>r563: G10495 -&gt; G10545 | (${Variables:E2_4_1_18_kcat} * E2_4_1_18 * G10495 ) / (${Variables:E2_4_1_18_km} + (E2_4_1_18 * G10495 ))</v>
      </c>
    </row>
    <row r="565" spans="1:14" ht="46.5">
      <c r="A565" s="26" t="s">
        <v>3065</v>
      </c>
      <c r="B565" s="26" t="s">
        <v>9722</v>
      </c>
      <c r="C565" s="26" t="s">
        <v>16536</v>
      </c>
      <c r="D565" s="26"/>
      <c r="E565" s="26">
        <f t="shared" si="48"/>
        <v>564</v>
      </c>
      <c r="F565" s="26" t="str">
        <f t="shared" si="49"/>
        <v>E2_4_1_187</v>
      </c>
      <c r="G565" s="36" t="str">
        <f t="shared" si="50"/>
        <v>E2_4_1_187_kcat: 13.7</v>
      </c>
      <c r="H565" s="36" t="str">
        <f t="shared" si="51"/>
        <v>E2_4_1_187_km: 1</v>
      </c>
      <c r="I565" s="33" t="s">
        <v>7464</v>
      </c>
      <c r="J565" s="33" t="s">
        <v>18194</v>
      </c>
      <c r="K565" s="37" t="s">
        <v>7465</v>
      </c>
      <c r="L565" s="37" t="s">
        <v>19396</v>
      </c>
      <c r="M565" s="26" t="str">
        <f t="shared" si="52"/>
        <v>(${Variables:E2_4_1_187_kcat} * E2_4_1_187 * C01170 * C01289 ) / (${Variables:E2_4_1_187_km} + (E2_4_1_187 * C01170 * C01289 ))</v>
      </c>
      <c r="N565" s="5" t="str">
        <f t="shared" si="53"/>
        <v>r564: C01170 + C01289 -&gt; C00015 + C04881 | (${Variables:E2_4_1_187_kcat} * E2_4_1_187 * C01170 * C01289 ) / (${Variables:E2_4_1_187_km} + (E2_4_1_187 * C01170 * C01289 ))</v>
      </c>
    </row>
    <row r="566" spans="1:14" ht="46.5">
      <c r="A566" s="26" t="s">
        <v>3065</v>
      </c>
      <c r="B566" s="26" t="s">
        <v>9722</v>
      </c>
      <c r="C566" s="26" t="s">
        <v>16536</v>
      </c>
      <c r="D566" s="26"/>
      <c r="E566" s="26">
        <f t="shared" si="48"/>
        <v>565</v>
      </c>
      <c r="F566" s="26" t="str">
        <f t="shared" si="49"/>
        <v>E2_4_1_187</v>
      </c>
      <c r="G566" s="36" t="str">
        <f t="shared" si="50"/>
        <v>E2_4_1_187_kcat: 13.7</v>
      </c>
      <c r="H566" s="36" t="str">
        <f t="shared" si="51"/>
        <v>E2_4_1_187_km: 1</v>
      </c>
      <c r="I566" s="33" t="s">
        <v>7466</v>
      </c>
      <c r="J566" s="33" t="s">
        <v>18195</v>
      </c>
      <c r="K566" s="37" t="s">
        <v>7467</v>
      </c>
      <c r="L566" s="37" t="s">
        <v>19397</v>
      </c>
      <c r="M566" s="26" t="str">
        <f t="shared" si="52"/>
        <v>(${Variables:E2_4_1_187_kcat} * E2_4_1_187 * G11112 * G13164 ) / (${Variables:E2_4_1_187_km} + (E2_4_1_187 * G11112 * G13164 ))</v>
      </c>
      <c r="N566" s="5" t="str">
        <f t="shared" si="53"/>
        <v>r565: G11112 + G13164 -&gt; G00177 + G10619 | (${Variables:E2_4_1_187_kcat} * E2_4_1_187 * G11112 * G13164 ) / (${Variables:E2_4_1_187_km} + (E2_4_1_187 * G11112 * G13164 ))</v>
      </c>
    </row>
    <row r="567" spans="1:14" ht="46.5">
      <c r="A567" s="26" t="s">
        <v>2667</v>
      </c>
      <c r="B567" s="26" t="s">
        <v>9561</v>
      </c>
      <c r="C567" s="26" t="s">
        <v>16537</v>
      </c>
      <c r="D567" s="26"/>
      <c r="E567" s="26">
        <f t="shared" si="48"/>
        <v>566</v>
      </c>
      <c r="F567" s="26" t="str">
        <f t="shared" si="49"/>
        <v>E2_4_1_21</v>
      </c>
      <c r="G567" s="36" t="str">
        <f t="shared" si="50"/>
        <v>E2_4_1_21_kcat: 13.7</v>
      </c>
      <c r="H567" s="36" t="str">
        <f t="shared" si="51"/>
        <v>E2_4_1_21_km: 1</v>
      </c>
      <c r="I567" s="33" t="s">
        <v>7468</v>
      </c>
      <c r="J567" s="33" t="s">
        <v>18196</v>
      </c>
      <c r="K567" s="37" t="s">
        <v>7469</v>
      </c>
      <c r="L567" s="37" t="s">
        <v>19398</v>
      </c>
      <c r="M567" s="26" t="str">
        <f t="shared" si="52"/>
        <v>(${Variables:E2_4_1_21_kcat} * E2_4_1_21 * C00498 * C00718 ) / (${Variables:E2_4_1_21_km} + (E2_4_1_21 * C00498 * C00718 ))</v>
      </c>
      <c r="N567" s="5" t="str">
        <f t="shared" si="53"/>
        <v>r566: C00498 + C00718 -&gt; C00008 + C00718 | (${Variables:E2_4_1_21_kcat} * E2_4_1_21 * C00498 * C00718 ) / (${Variables:E2_4_1_21_km} + (E2_4_1_21 * C00498 * C00718 ))</v>
      </c>
    </row>
    <row r="568" spans="1:14" ht="46.5">
      <c r="A568" s="26" t="s">
        <v>2667</v>
      </c>
      <c r="B568" s="26" t="s">
        <v>9561</v>
      </c>
      <c r="C568" s="26" t="s">
        <v>16537</v>
      </c>
      <c r="D568" s="26"/>
      <c r="E568" s="26">
        <f t="shared" si="48"/>
        <v>567</v>
      </c>
      <c r="F568" s="26" t="str">
        <f t="shared" si="49"/>
        <v>E2_4_1_21</v>
      </c>
      <c r="G568" s="36" t="str">
        <f t="shared" si="50"/>
        <v>E2_4_1_21_kcat: 13.7</v>
      </c>
      <c r="H568" s="36" t="str">
        <f t="shared" si="51"/>
        <v>E2_4_1_21_km: 1</v>
      </c>
      <c r="I568" s="33" t="s">
        <v>9161</v>
      </c>
      <c r="J568" s="33" t="s">
        <v>18197</v>
      </c>
      <c r="K568" s="37" t="s">
        <v>9174</v>
      </c>
      <c r="L568" s="37" t="s">
        <v>19399</v>
      </c>
      <c r="M568" s="26" t="str">
        <f t="shared" si="52"/>
        <v>(${Variables:E2_4_1_21_kcat} * E2_4_1_21 * G10495 * G11109 ) / (${Variables:E2_4_1_21_km} + (E2_4_1_21 * G10495 * G11109 ))</v>
      </c>
      <c r="N568" s="5" t="str">
        <f t="shared" si="53"/>
        <v>r567: G10495 + G11109 -&gt; G10495 + G11113 | (${Variables:E2_4_1_21_kcat} * E2_4_1_21 * G10495 * G11109 ) / (${Variables:E2_4_1_21_km} + (E2_4_1_21 * G10495 * G11109 ))</v>
      </c>
    </row>
    <row r="569" spans="1:14" ht="46.5">
      <c r="A569" s="26" t="s">
        <v>1311</v>
      </c>
      <c r="B569" s="26" t="s">
        <v>10405</v>
      </c>
      <c r="C569" s="26" t="s">
        <v>16538</v>
      </c>
      <c r="D569" s="26"/>
      <c r="E569" s="26">
        <f t="shared" si="48"/>
        <v>568</v>
      </c>
      <c r="F569" s="26" t="str">
        <f t="shared" si="49"/>
        <v>E2_4_1_227</v>
      </c>
      <c r="G569" s="36" t="str">
        <f t="shared" si="50"/>
        <v>E2_4_1_227_kcat: 13.7</v>
      </c>
      <c r="H569" s="36" t="str">
        <f t="shared" si="51"/>
        <v>E2_4_1_227_km: 1</v>
      </c>
      <c r="I569" s="33" t="s">
        <v>7474</v>
      </c>
      <c r="J569" s="33" t="s">
        <v>18198</v>
      </c>
      <c r="K569" s="37" t="s">
        <v>7475</v>
      </c>
      <c r="L569" s="37" t="s">
        <v>19400</v>
      </c>
      <c r="M569" s="26" t="str">
        <f t="shared" si="52"/>
        <v>(${Variables:E2_4_1_227_kcat} * E2_4_1_227 * C05897 * C00043 ) / (${Variables:E2_4_1_227_km} + (E2_4_1_227 * C05897 * C00043 ))</v>
      </c>
      <c r="N569" s="5" t="str">
        <f t="shared" si="53"/>
        <v>r568: C05897 + C00043 -&gt; C05898 + C00015 | (${Variables:E2_4_1_227_kcat} * E2_4_1_227 * C05897 * C00043 ) / (${Variables:E2_4_1_227_km} + (E2_4_1_227 * C05897 * C00043 ))</v>
      </c>
    </row>
    <row r="570" spans="1:14" ht="46.5">
      <c r="A570" s="26" t="s">
        <v>1311</v>
      </c>
      <c r="B570" s="26" t="s">
        <v>10405</v>
      </c>
      <c r="C570" s="26" t="s">
        <v>16538</v>
      </c>
      <c r="D570" s="26"/>
      <c r="E570" s="26">
        <f t="shared" si="48"/>
        <v>569</v>
      </c>
      <c r="F570" s="26" t="str">
        <f t="shared" si="49"/>
        <v>E2_4_1_227</v>
      </c>
      <c r="G570" s="36" t="str">
        <f t="shared" si="50"/>
        <v>E2_4_1_227_kcat: 13.7</v>
      </c>
      <c r="H570" s="36" t="str">
        <f t="shared" si="51"/>
        <v>E2_4_1_227_km: 1</v>
      </c>
      <c r="I570" s="33" t="s">
        <v>7470</v>
      </c>
      <c r="J570" s="33" t="s">
        <v>18199</v>
      </c>
      <c r="K570" s="37" t="s">
        <v>7471</v>
      </c>
      <c r="L570" s="37" t="s">
        <v>19401</v>
      </c>
      <c r="M570" s="26" t="str">
        <f t="shared" si="52"/>
        <v>(${Variables:E2_4_1_227_kcat} * E2_4_1_227 * C04851 * C00043 ) / (${Variables:E2_4_1_227_km} + (E2_4_1_227 * C04851 * C00043 ))</v>
      </c>
      <c r="N570" s="5" t="str">
        <f t="shared" si="53"/>
        <v>r569: C04851 + C00043 -&gt; C05893 + C00015 | (${Variables:E2_4_1_227_kcat} * E2_4_1_227 * C04851 * C00043 ) / (${Variables:E2_4_1_227_km} + (E2_4_1_227 * C04851 * C00043 ))</v>
      </c>
    </row>
    <row r="571" spans="1:14" ht="46.5">
      <c r="A571" s="26" t="s">
        <v>1311</v>
      </c>
      <c r="B571" s="26" t="s">
        <v>10405</v>
      </c>
      <c r="C571" s="26" t="s">
        <v>16538</v>
      </c>
      <c r="D571" s="26"/>
      <c r="E571" s="26">
        <f t="shared" si="48"/>
        <v>570</v>
      </c>
      <c r="F571" s="26" t="str">
        <f t="shared" si="49"/>
        <v>E2_4_1_227</v>
      </c>
      <c r="G571" s="36" t="str">
        <f t="shared" si="50"/>
        <v>E2_4_1_227_kcat: 13.7</v>
      </c>
      <c r="H571" s="36" t="str">
        <f t="shared" si="51"/>
        <v>E2_4_1_227_km: 1</v>
      </c>
      <c r="I571" s="33" t="s">
        <v>7476</v>
      </c>
      <c r="J571" s="33" t="s">
        <v>18200</v>
      </c>
      <c r="K571" s="37" t="s">
        <v>7477</v>
      </c>
      <c r="L571" s="37" t="s">
        <v>19402</v>
      </c>
      <c r="M571" s="26" t="str">
        <f t="shared" si="52"/>
        <v>(${Variables:E2_4_1_227_kcat} * E2_4_1_227 * G10551 * G10610 ) / (${Variables:E2_4_1_227_km} + (E2_4_1_227 * G10551 * G10610 ))</v>
      </c>
      <c r="N571" s="5" t="str">
        <f t="shared" si="53"/>
        <v>r570: G10551 + G10610 -&gt; G10550 + G10619 | (${Variables:E2_4_1_227_kcat} * E2_4_1_227 * G10551 * G10610 ) / (${Variables:E2_4_1_227_km} + (E2_4_1_227 * G10551 * G10610 ))</v>
      </c>
    </row>
    <row r="572" spans="1:14" ht="46.5">
      <c r="A572" s="26" t="s">
        <v>1311</v>
      </c>
      <c r="B572" s="26" t="s">
        <v>10405</v>
      </c>
      <c r="C572" s="26" t="s">
        <v>16538</v>
      </c>
      <c r="D572" s="26"/>
      <c r="E572" s="26">
        <f t="shared" si="48"/>
        <v>571</v>
      </c>
      <c r="F572" s="26" t="str">
        <f t="shared" si="49"/>
        <v>E2_4_1_227</v>
      </c>
      <c r="G572" s="36" t="str">
        <f t="shared" si="50"/>
        <v>E2_4_1_227_kcat: 13.7</v>
      </c>
      <c r="H572" s="36" t="str">
        <f t="shared" si="51"/>
        <v>E2_4_1_227_km: 1</v>
      </c>
      <c r="I572" s="33" t="s">
        <v>7472</v>
      </c>
      <c r="J572" s="33" t="s">
        <v>18201</v>
      </c>
      <c r="K572" s="37" t="s">
        <v>7473</v>
      </c>
      <c r="L572" s="37" t="s">
        <v>19403</v>
      </c>
      <c r="M572" s="26" t="str">
        <f t="shared" si="52"/>
        <v>(${Variables:E2_4_1_227_kcat} * E2_4_1_227 * G10552 * G10610 ) / (${Variables:E2_4_1_227_km} + (E2_4_1_227 * G10552 * G10610 ))</v>
      </c>
      <c r="N572" s="5" t="str">
        <f t="shared" si="53"/>
        <v>r571: G10552 + G10610 -&gt; G10553 + G10619 | (${Variables:E2_4_1_227_kcat} * E2_4_1_227 * G10552 * G10610 ) / (${Variables:E2_4_1_227_km} + (E2_4_1_227 * G10552 * G10610 ))</v>
      </c>
    </row>
    <row r="573" spans="1:14" ht="46.5">
      <c r="A573" s="26" t="s">
        <v>1311</v>
      </c>
      <c r="B573" s="26" t="s">
        <v>10405</v>
      </c>
      <c r="C573" s="26" t="s">
        <v>16538</v>
      </c>
      <c r="D573" s="26"/>
      <c r="E573" s="26">
        <f t="shared" si="48"/>
        <v>572</v>
      </c>
      <c r="F573" s="26" t="str">
        <f t="shared" si="49"/>
        <v>E2_4_1_227</v>
      </c>
      <c r="G573" s="36" t="str">
        <f t="shared" si="50"/>
        <v>E2_4_1_227_kcat: 13.7</v>
      </c>
      <c r="H573" s="36" t="str">
        <f t="shared" si="51"/>
        <v>E2_4_1_227_km: 1</v>
      </c>
      <c r="I573" s="33" t="s">
        <v>7478</v>
      </c>
      <c r="J573" s="33" t="s">
        <v>18202</v>
      </c>
      <c r="K573" s="37" t="s">
        <v>7479</v>
      </c>
      <c r="L573" s="37" t="s">
        <v>19404</v>
      </c>
      <c r="M573" s="26" t="str">
        <f t="shared" si="52"/>
        <v>(${Variables:E2_4_1_227_kcat} * E2_4_1_227 * G10556 * G10610 ) / (${Variables:E2_4_1_227_km} + (E2_4_1_227 * G10556 * G10610 ))</v>
      </c>
      <c r="N573" s="5" t="str">
        <f t="shared" si="53"/>
        <v>r572: G10556 + G10610 -&gt; G10555 + G10619 | (${Variables:E2_4_1_227_kcat} * E2_4_1_227 * G10556 * G10610 ) / (${Variables:E2_4_1_227_km} + (E2_4_1_227 * G10556 * G10610 ))</v>
      </c>
    </row>
    <row r="574" spans="1:14" ht="46.5">
      <c r="A574" s="26" t="s">
        <v>1784</v>
      </c>
      <c r="B574" s="26" t="s">
        <v>10593</v>
      </c>
      <c r="C574" s="26" t="s">
        <v>16539</v>
      </c>
      <c r="D574" s="26"/>
      <c r="E574" s="26">
        <f t="shared" si="48"/>
        <v>573</v>
      </c>
      <c r="F574" s="26" t="str">
        <f t="shared" si="49"/>
        <v>E2_4_1_315</v>
      </c>
      <c r="G574" s="36" t="str">
        <f t="shared" si="50"/>
        <v>E2_4_1_315_kcat: 13.7</v>
      </c>
      <c r="H574" s="36" t="str">
        <f t="shared" si="51"/>
        <v>E2_4_1_315_km: 1</v>
      </c>
      <c r="I574" s="33" t="s">
        <v>7486</v>
      </c>
      <c r="J574" s="33" t="s">
        <v>18203</v>
      </c>
      <c r="K574" s="37" t="s">
        <v>7487</v>
      </c>
      <c r="L574" s="37" t="s">
        <v>19405</v>
      </c>
      <c r="M574" s="26" t="str">
        <f t="shared" si="52"/>
        <v>(${Variables:E2_4_1_315_kcat} * E2_4_1_315 * C00029 * C00641 ) / (${Variables:E2_4_1_315_km} + (E2_4_1_315 * C00029 * C00641 ))</v>
      </c>
      <c r="N574" s="5" t="str">
        <f t="shared" si="53"/>
        <v>r573: C00029 + C00641 -&gt; C00015 + C04046 | (${Variables:E2_4_1_315_kcat} * E2_4_1_315 * C00029 * C00641 ) / (${Variables:E2_4_1_315_km} + (E2_4_1_315 * C00029 * C00641 ))</v>
      </c>
    </row>
    <row r="575" spans="1:14" ht="46.5">
      <c r="A575" s="26" t="s">
        <v>1784</v>
      </c>
      <c r="B575" s="26" t="s">
        <v>10593</v>
      </c>
      <c r="C575" s="26" t="s">
        <v>16539</v>
      </c>
      <c r="D575" s="26"/>
      <c r="E575" s="26">
        <f t="shared" si="48"/>
        <v>574</v>
      </c>
      <c r="F575" s="26" t="str">
        <f t="shared" si="49"/>
        <v>E2_4_1_315</v>
      </c>
      <c r="G575" s="36" t="str">
        <f t="shared" si="50"/>
        <v>E2_4_1_315_kcat: 13.7</v>
      </c>
      <c r="H575" s="36" t="str">
        <f t="shared" si="51"/>
        <v>E2_4_1_315_km: 1</v>
      </c>
      <c r="I575" s="33" t="s">
        <v>7480</v>
      </c>
      <c r="J575" s="33" t="s">
        <v>18204</v>
      </c>
      <c r="K575" s="37" t="s">
        <v>7481</v>
      </c>
      <c r="L575" s="37" t="s">
        <v>19406</v>
      </c>
      <c r="M575" s="26" t="str">
        <f t="shared" si="52"/>
        <v>(${Variables:E2_4_1_315_kcat} * E2_4_1_315 * C04046 * C00029 ) / (${Variables:E2_4_1_315_km} + (E2_4_1_315 * C04046 * C00029 ))</v>
      </c>
      <c r="N575" s="5" t="str">
        <f t="shared" si="53"/>
        <v>r574: C04046 + C00029 -&gt; C06040 + C00015 | (${Variables:E2_4_1_315_kcat} * E2_4_1_315 * C04046 * C00029 ) / (${Variables:E2_4_1_315_km} + (E2_4_1_315 * C04046 * C00029 ))</v>
      </c>
    </row>
    <row r="576" spans="1:14" ht="46.5">
      <c r="A576" s="26" t="s">
        <v>1784</v>
      </c>
      <c r="B576" s="26" t="s">
        <v>10593</v>
      </c>
      <c r="C576" s="26" t="s">
        <v>16539</v>
      </c>
      <c r="D576" s="26"/>
      <c r="E576" s="26">
        <f t="shared" si="48"/>
        <v>575</v>
      </c>
      <c r="F576" s="26" t="str">
        <f t="shared" si="49"/>
        <v>E2_4_1_315</v>
      </c>
      <c r="G576" s="36" t="str">
        <f t="shared" si="50"/>
        <v>E2_4_1_315_kcat: 13.7</v>
      </c>
      <c r="H576" s="36" t="str">
        <f t="shared" si="51"/>
        <v>E2_4_1_315_km: 1</v>
      </c>
      <c r="I576" s="33" t="s">
        <v>7482</v>
      </c>
      <c r="J576" s="33" t="s">
        <v>18205</v>
      </c>
      <c r="K576" s="37" t="s">
        <v>7483</v>
      </c>
      <c r="L576" s="37" t="s">
        <v>19407</v>
      </c>
      <c r="M576" s="26" t="str">
        <f t="shared" si="52"/>
        <v>(${Variables:E2_4_1_315_kcat} * E2_4_1_315 * C06040 * C00029 ) / (${Variables:E2_4_1_315_km} + (E2_4_1_315 * C06040 * C00029 ))</v>
      </c>
      <c r="N576" s="5" t="str">
        <f t="shared" si="53"/>
        <v>r575: C06040 + C00029 -&gt; C20860 + C00015 | (${Variables:E2_4_1_315_kcat} * E2_4_1_315 * C06040 * C00029 ) / (${Variables:E2_4_1_315_km} + (E2_4_1_315 * C06040 * C00029 ))</v>
      </c>
    </row>
    <row r="577" spans="1:14" ht="46.5">
      <c r="A577" s="26" t="s">
        <v>1784</v>
      </c>
      <c r="B577" s="26" t="s">
        <v>10593</v>
      </c>
      <c r="C577" s="26" t="s">
        <v>16539</v>
      </c>
      <c r="D577" s="26" t="s">
        <v>17703</v>
      </c>
      <c r="E577" s="26">
        <f t="shared" si="48"/>
        <v>576</v>
      </c>
      <c r="F577" s="26" t="str">
        <f t="shared" si="49"/>
        <v>E2_4_1_315</v>
      </c>
      <c r="G577" s="36" t="str">
        <f t="shared" si="50"/>
        <v>E2_4_1_315_kcat: 13.7</v>
      </c>
      <c r="H577" s="36" t="str">
        <f t="shared" si="51"/>
        <v>E2_4_1_315_km: 1</v>
      </c>
      <c r="I577" s="33" t="s">
        <v>7488</v>
      </c>
      <c r="J577" s="33" t="s">
        <v>18206</v>
      </c>
      <c r="K577" s="37" t="s">
        <v>7489</v>
      </c>
      <c r="L577" s="37" t="s">
        <v>19408</v>
      </c>
      <c r="M577" s="26" t="str">
        <f t="shared" si="52"/>
        <v>(${Variables:E2_4_1_315_kcat} * E2_4_1_315 * G10608 * C00641 ) / (${Variables:E2_4_1_315_km} + (E2_4_1_315 * G10608 * C00641 ))</v>
      </c>
      <c r="N577" s="5" t="str">
        <f t="shared" si="53"/>
        <v>r576: G10608 + C00641 -&gt; G10619 + G13181 | (${Variables:E2_4_1_315_kcat} * E2_4_1_315 * G10608 * C00641 ) / (${Variables:E2_4_1_315_km} + (E2_4_1_315 * G10608 * C00641 ))</v>
      </c>
    </row>
    <row r="578" spans="1:14" ht="46.5">
      <c r="A578" s="26" t="s">
        <v>1784</v>
      </c>
      <c r="B578" s="26" t="s">
        <v>10593</v>
      </c>
      <c r="C578" s="26" t="s">
        <v>16539</v>
      </c>
      <c r="D578" s="26"/>
      <c r="E578" s="26">
        <f t="shared" si="48"/>
        <v>577</v>
      </c>
      <c r="F578" s="26" t="str">
        <f t="shared" si="49"/>
        <v>E2_4_1_315</v>
      </c>
      <c r="G578" s="36" t="str">
        <f t="shared" si="50"/>
        <v>E2_4_1_315_kcat: 13.7</v>
      </c>
      <c r="H578" s="36" t="str">
        <f t="shared" si="51"/>
        <v>E2_4_1_315_km: 1</v>
      </c>
      <c r="I578" s="33" t="s">
        <v>7484</v>
      </c>
      <c r="J578" s="33" t="s">
        <v>18207</v>
      </c>
      <c r="K578" s="37" t="s">
        <v>7485</v>
      </c>
      <c r="L578" s="37" t="s">
        <v>19409</v>
      </c>
      <c r="M578" s="26" t="str">
        <f t="shared" si="52"/>
        <v>(${Variables:E2_4_1_315_kcat} * E2_4_1_315 * G10608 * G13181 ) / (${Variables:E2_4_1_315_km} + (E2_4_1_315 * G10608 * G13181 ))</v>
      </c>
      <c r="N578" s="5" t="str">
        <f t="shared" si="53"/>
        <v>r577: G10608 + G13181 -&gt; G10619 + G13182 | (${Variables:E2_4_1_315_kcat} * E2_4_1_315 * G10608 * G13181 ) / (${Variables:E2_4_1_315_km} + (E2_4_1_315 * G10608 * G13181 ))</v>
      </c>
    </row>
    <row r="579" spans="1:14" ht="46.5">
      <c r="A579" s="26" t="s">
        <v>3059</v>
      </c>
      <c r="B579" s="26" t="s">
        <v>9720</v>
      </c>
      <c r="C579" s="26" t="s">
        <v>16540</v>
      </c>
      <c r="D579" s="26"/>
      <c r="E579" s="26">
        <f t="shared" ref="E579:E642" si="54">ROW(A578)</f>
        <v>578</v>
      </c>
      <c r="F579" s="26" t="str">
        <f t="shared" ref="F579:F642" si="55">_xlfn.CONCAT("E",C579)</f>
        <v>E2_4_1_52</v>
      </c>
      <c r="G579" s="36" t="str">
        <f t="shared" ref="G579:G642" si="56">_xlfn.CONCAT(F579,"_kcat: ",13.7)</f>
        <v>E2_4_1_52_kcat: 13.7</v>
      </c>
      <c r="H579" s="36" t="str">
        <f t="shared" ref="H579:H642" si="57">_xlfn.CONCAT(F579,"_km: ",1)</f>
        <v>E2_4_1_52_km: 1</v>
      </c>
      <c r="I579" s="33" t="s">
        <v>10636</v>
      </c>
      <c r="J579" s="33" t="s">
        <v>18208</v>
      </c>
      <c r="K579" s="37" t="s">
        <v>10706</v>
      </c>
      <c r="L579" s="37" t="s">
        <v>19410</v>
      </c>
      <c r="M579" s="26" t="str">
        <f t="shared" ref="M579:M642" si="58">_xlfn.CONCAT("(", "${Variables:",F579, "_kcat}"," * ", F579, " * ",J579,") / (","${Variables:",F579,"_km}"," + (",F579," * ",J579,"))")</f>
        <v>(${Variables:E2_4_1_52_kcat} * E2_4_1_52 * C00029 * C22411 ) / (${Variables:E2_4_1_52_km} + (E2_4_1_52 * C00029 * C22411 ))</v>
      </c>
      <c r="N579" s="5" t="str">
        <f t="shared" ref="N579:N642" si="59">_xlfn.CONCAT("r",E579,": ",I579, "-&gt;",K579," | ",M579)</f>
        <v>r578: C00029 + C22411 -&gt; C00015 + C22412 | (${Variables:E2_4_1_52_kcat} * E2_4_1_52 * C00029 * C22411 ) / (${Variables:E2_4_1_52_km} + (E2_4_1_52 * C00029 * C22411 ))</v>
      </c>
    </row>
    <row r="580" spans="1:14" ht="46.5">
      <c r="A580" s="26" t="s">
        <v>3059</v>
      </c>
      <c r="B580" s="26" t="s">
        <v>9720</v>
      </c>
      <c r="C580" s="26" t="s">
        <v>16540</v>
      </c>
      <c r="D580" s="26"/>
      <c r="E580" s="26">
        <f t="shared" si="54"/>
        <v>579</v>
      </c>
      <c r="F580" s="26" t="str">
        <f t="shared" si="55"/>
        <v>E2_4_1_52</v>
      </c>
      <c r="G580" s="36" t="str">
        <f t="shared" si="56"/>
        <v>E2_4_1_52_kcat: 13.7</v>
      </c>
      <c r="H580" s="36" t="str">
        <f t="shared" si="57"/>
        <v>E2_4_1_52_km: 1</v>
      </c>
      <c r="I580" s="33" t="s">
        <v>10637</v>
      </c>
      <c r="J580" s="33" t="s">
        <v>18209</v>
      </c>
      <c r="K580" s="37" t="s">
        <v>9175</v>
      </c>
      <c r="L580" s="37" t="s">
        <v>19411</v>
      </c>
      <c r="M580" s="26" t="str">
        <f t="shared" si="58"/>
        <v>(${Variables:E2_4_1_52_kcat} * E2_4_1_52 * G10608 * G13166 ) / (${Variables:E2_4_1_52_km} + (E2_4_1_52 * G10608 * G13166 ))</v>
      </c>
      <c r="N580" s="5" t="str">
        <f t="shared" si="59"/>
        <v>r579: G10608 + G13166 -&gt; G10619 + G13167 | (${Variables:E2_4_1_52_kcat} * E2_4_1_52 * G10608 * G13166 ) / (${Variables:E2_4_1_52_km} + (E2_4_1_52 * G10608 * G13166 ))</v>
      </c>
    </row>
    <row r="581" spans="1:14" ht="46.5">
      <c r="A581" s="26" t="s">
        <v>2964</v>
      </c>
      <c r="B581" s="26" t="s">
        <v>9681</v>
      </c>
      <c r="C581" s="26" t="s">
        <v>16541</v>
      </c>
      <c r="D581" s="26"/>
      <c r="E581" s="26">
        <f t="shared" si="54"/>
        <v>580</v>
      </c>
      <c r="F581" s="26" t="str">
        <f t="shared" si="55"/>
        <v>E2_4_1_8</v>
      </c>
      <c r="G581" s="36" t="str">
        <f t="shared" si="56"/>
        <v>E2_4_1_8_kcat: 13.7</v>
      </c>
      <c r="H581" s="36" t="str">
        <f t="shared" si="57"/>
        <v>E2_4_1_8_km: 1</v>
      </c>
      <c r="I581" s="33" t="s">
        <v>7490</v>
      </c>
      <c r="J581" s="33" t="s">
        <v>18210</v>
      </c>
      <c r="K581" s="37" t="s">
        <v>7491</v>
      </c>
      <c r="L581" s="37" t="s">
        <v>19412</v>
      </c>
      <c r="M581" s="26" t="str">
        <f t="shared" si="58"/>
        <v>(${Variables:E2_4_1_8_kcat} * E2_4_1_8 * C00208 * C00009 ) / (${Variables:E2_4_1_8_km} + (E2_4_1_8 * C00208 * C00009 ))</v>
      </c>
      <c r="N581" s="5" t="str">
        <f t="shared" si="59"/>
        <v>r580: C00208 + C00009 -&gt; C00031 + C00663 | (${Variables:E2_4_1_8_kcat} * E2_4_1_8 * C00208 * C00009 ) / (${Variables:E2_4_1_8_km} + (E2_4_1_8 * C00208 * C00009 ))</v>
      </c>
    </row>
    <row r="582" spans="1:14" ht="46.5">
      <c r="A582" s="26" t="s">
        <v>2964</v>
      </c>
      <c r="B582" s="26" t="s">
        <v>9681</v>
      </c>
      <c r="C582" s="26" t="s">
        <v>16541</v>
      </c>
      <c r="D582" s="26"/>
      <c r="E582" s="26">
        <f t="shared" si="54"/>
        <v>581</v>
      </c>
      <c r="F582" s="26" t="str">
        <f t="shared" si="55"/>
        <v>E2_4_1_8</v>
      </c>
      <c r="G582" s="36" t="str">
        <f t="shared" si="56"/>
        <v>E2_4_1_8_kcat: 13.7</v>
      </c>
      <c r="H582" s="36" t="str">
        <f t="shared" si="57"/>
        <v>E2_4_1_8_km: 1</v>
      </c>
      <c r="I582" s="33" t="s">
        <v>7492</v>
      </c>
      <c r="J582" s="33" t="s">
        <v>18211</v>
      </c>
      <c r="K582" s="37" t="s">
        <v>7491</v>
      </c>
      <c r="L582" s="37" t="s">
        <v>19412</v>
      </c>
      <c r="M582" s="26" t="str">
        <f t="shared" si="58"/>
        <v>(${Variables:E2_4_1_8_kcat} * E2_4_1_8 * G00275 * C00009 ) / (${Variables:E2_4_1_8_km} + (E2_4_1_8 * G00275 * C00009 ))</v>
      </c>
      <c r="N582" s="5" t="str">
        <f t="shared" si="59"/>
        <v>r581: G00275 + C00009 -&gt; C00031 + C00663 | (${Variables:E2_4_1_8_kcat} * E2_4_1_8 * G00275 * C00009 ) / (${Variables:E2_4_1_8_km} + (E2_4_1_8 * G00275 * C00009 ))</v>
      </c>
    </row>
    <row r="583" spans="1:14" ht="46.5">
      <c r="A583" s="26" t="s">
        <v>1698</v>
      </c>
      <c r="B583" s="26" t="s">
        <v>10557</v>
      </c>
      <c r="C583" s="26" t="s">
        <v>16542</v>
      </c>
      <c r="D583" s="26"/>
      <c r="E583" s="26">
        <f t="shared" si="54"/>
        <v>582</v>
      </c>
      <c r="F583" s="26" t="str">
        <f t="shared" si="55"/>
        <v>E2_4_2_1</v>
      </c>
      <c r="G583" s="36" t="str">
        <f t="shared" si="56"/>
        <v>E2_4_2_1_kcat: 13.7</v>
      </c>
      <c r="H583" s="36" t="str">
        <f t="shared" si="57"/>
        <v>E2_4_2_1_km: 1</v>
      </c>
      <c r="I583" s="33" t="s">
        <v>7495</v>
      </c>
      <c r="J583" s="33" t="s">
        <v>18212</v>
      </c>
      <c r="K583" s="37" t="s">
        <v>7496</v>
      </c>
      <c r="L583" s="37" t="s">
        <v>19413</v>
      </c>
      <c r="M583" s="26" t="str">
        <f t="shared" si="58"/>
        <v>(${Variables:E2_4_2_1_kcat} * E2_4_2_1 * C00212 * C00009 ) / (${Variables:E2_4_2_1_km} + (E2_4_2_1 * C00212 * C00009 ))</v>
      </c>
      <c r="N583" s="5" t="str">
        <f t="shared" si="59"/>
        <v>r582: C00212 + C00009 -&gt; C00147 + C00620 | (${Variables:E2_4_2_1_kcat} * E2_4_2_1 * C00212 * C00009 ) / (${Variables:E2_4_2_1_km} + (E2_4_2_1 * C00212 * C00009 ))</v>
      </c>
    </row>
    <row r="584" spans="1:14" ht="46.5">
      <c r="A584" s="26" t="s">
        <v>1698</v>
      </c>
      <c r="B584" s="26" t="s">
        <v>10557</v>
      </c>
      <c r="C584" s="26" t="s">
        <v>16542</v>
      </c>
      <c r="D584" s="26"/>
      <c r="E584" s="26">
        <f t="shared" si="54"/>
        <v>583</v>
      </c>
      <c r="F584" s="26" t="str">
        <f t="shared" si="55"/>
        <v>E2_4_2_1</v>
      </c>
      <c r="G584" s="36" t="str">
        <f t="shared" si="56"/>
        <v>E2_4_2_1_kcat: 13.7</v>
      </c>
      <c r="H584" s="36" t="str">
        <f t="shared" si="57"/>
        <v>E2_4_2_1_km: 1</v>
      </c>
      <c r="I584" s="33" t="s">
        <v>7497</v>
      </c>
      <c r="J584" s="33" t="s">
        <v>18213</v>
      </c>
      <c r="K584" s="37" t="s">
        <v>7498</v>
      </c>
      <c r="L584" s="37" t="s">
        <v>19414</v>
      </c>
      <c r="M584" s="26" t="str">
        <f t="shared" si="58"/>
        <v>(${Variables:E2_4_2_1_kcat} * E2_4_2_1 * C00294 * C00009 ) / (${Variables:E2_4_2_1_km} + (E2_4_2_1 * C00294 * C00009 ))</v>
      </c>
      <c r="N584" s="5" t="str">
        <f t="shared" si="59"/>
        <v>r583: C00294 + C00009 -&gt; C00262 + C00620 | (${Variables:E2_4_2_1_kcat} * E2_4_2_1 * C00294 * C00009 ) / (${Variables:E2_4_2_1_km} + (E2_4_2_1 * C00294 * C00009 ))</v>
      </c>
    </row>
    <row r="585" spans="1:14" ht="46.5">
      <c r="A585" s="26" t="s">
        <v>1698</v>
      </c>
      <c r="B585" s="26" t="s">
        <v>10557</v>
      </c>
      <c r="C585" s="26" t="s">
        <v>16542</v>
      </c>
      <c r="D585" s="26"/>
      <c r="E585" s="26">
        <f t="shared" si="54"/>
        <v>584</v>
      </c>
      <c r="F585" s="26" t="str">
        <f t="shared" si="55"/>
        <v>E2_4_2_1</v>
      </c>
      <c r="G585" s="36" t="str">
        <f t="shared" si="56"/>
        <v>E2_4_2_1_kcat: 13.7</v>
      </c>
      <c r="H585" s="36" t="str">
        <f t="shared" si="57"/>
        <v>E2_4_2_1_km: 1</v>
      </c>
      <c r="I585" s="33" t="s">
        <v>7505</v>
      </c>
      <c r="J585" s="33" t="s">
        <v>18214</v>
      </c>
      <c r="K585" s="37" t="s">
        <v>7506</v>
      </c>
      <c r="L585" s="37" t="s">
        <v>19415</v>
      </c>
      <c r="M585" s="26" t="str">
        <f t="shared" si="58"/>
        <v>(${Variables:E2_4_2_1_kcat} * E2_4_2_1 * C00330 * C00009 ) / (${Variables:E2_4_2_1_km} + (E2_4_2_1 * C00330 * C00009 ))</v>
      </c>
      <c r="N585" s="5" t="str">
        <f t="shared" si="59"/>
        <v>r584: C00330 + C00009 -&gt; C00242 + C00672 | (${Variables:E2_4_2_1_kcat} * E2_4_2_1 * C00330 * C00009 ) / (${Variables:E2_4_2_1_km} + (E2_4_2_1 * C00330 * C00009 ))</v>
      </c>
    </row>
    <row r="586" spans="1:14" ht="46.5">
      <c r="A586" s="26" t="s">
        <v>1698</v>
      </c>
      <c r="B586" s="26" t="s">
        <v>10557</v>
      </c>
      <c r="C586" s="26" t="s">
        <v>16542</v>
      </c>
      <c r="D586" s="26"/>
      <c r="E586" s="26">
        <f t="shared" si="54"/>
        <v>585</v>
      </c>
      <c r="F586" s="26" t="str">
        <f t="shared" si="55"/>
        <v>E2_4_2_1</v>
      </c>
      <c r="G586" s="36" t="str">
        <f t="shared" si="56"/>
        <v>E2_4_2_1_kcat: 13.7</v>
      </c>
      <c r="H586" s="36" t="str">
        <f t="shared" si="57"/>
        <v>E2_4_2_1_km: 1</v>
      </c>
      <c r="I586" s="33" t="s">
        <v>7499</v>
      </c>
      <c r="J586" s="33" t="s">
        <v>18215</v>
      </c>
      <c r="K586" s="37" t="s">
        <v>7500</v>
      </c>
      <c r="L586" s="37" t="s">
        <v>19416</v>
      </c>
      <c r="M586" s="26" t="str">
        <f t="shared" si="58"/>
        <v>(${Variables:E2_4_2_1_kcat} * E2_4_2_1 * C00387 * C00009 ) / (${Variables:E2_4_2_1_km} + (E2_4_2_1 * C00387 * C00009 ))</v>
      </c>
      <c r="N586" s="5" t="str">
        <f t="shared" si="59"/>
        <v>r585: C00387 + C00009 -&gt; C00242 + C00620 | (${Variables:E2_4_2_1_kcat} * E2_4_2_1 * C00387 * C00009 ) / (${Variables:E2_4_2_1_km} + (E2_4_2_1 * C00387 * C00009 ))</v>
      </c>
    </row>
    <row r="587" spans="1:14" ht="46.5">
      <c r="A587" s="26" t="s">
        <v>1698</v>
      </c>
      <c r="B587" s="26" t="s">
        <v>10557</v>
      </c>
      <c r="C587" s="26" t="s">
        <v>16542</v>
      </c>
      <c r="D587" s="26"/>
      <c r="E587" s="26">
        <f t="shared" si="54"/>
        <v>586</v>
      </c>
      <c r="F587" s="26" t="str">
        <f t="shared" si="55"/>
        <v>E2_4_2_1</v>
      </c>
      <c r="G587" s="36" t="str">
        <f t="shared" si="56"/>
        <v>E2_4_2_1_kcat: 13.7</v>
      </c>
      <c r="H587" s="36" t="str">
        <f t="shared" si="57"/>
        <v>E2_4_2_1_km: 1</v>
      </c>
      <c r="I587" s="33" t="s">
        <v>7511</v>
      </c>
      <c r="J587" s="33" t="s">
        <v>18216</v>
      </c>
      <c r="K587" s="37" t="s">
        <v>7512</v>
      </c>
      <c r="L587" s="37" t="s">
        <v>19417</v>
      </c>
      <c r="M587" s="26" t="str">
        <f t="shared" si="58"/>
        <v>(${Variables:E2_4_2_1_kcat} * E2_4_2_1 * C03150 * C00009 ) / (${Variables:E2_4_2_1_km} + (E2_4_2_1 * C03150 * C00009 ))</v>
      </c>
      <c r="N587" s="5" t="str">
        <f t="shared" si="59"/>
        <v>r586: C03150 + C00009 -&gt; C00153 + C00620 | (${Variables:E2_4_2_1_kcat} * E2_4_2_1 * C03150 * C00009 ) / (${Variables:E2_4_2_1_km} + (E2_4_2_1 * C03150 * C00009 ))</v>
      </c>
    </row>
    <row r="588" spans="1:14" ht="46.5">
      <c r="A588" s="26" t="s">
        <v>1698</v>
      </c>
      <c r="B588" s="26" t="s">
        <v>10557</v>
      </c>
      <c r="C588" s="26" t="s">
        <v>16542</v>
      </c>
      <c r="D588" s="26"/>
      <c r="E588" s="26">
        <f t="shared" si="54"/>
        <v>587</v>
      </c>
      <c r="F588" s="26" t="str">
        <f t="shared" si="55"/>
        <v>E2_4_2_1</v>
      </c>
      <c r="G588" s="36" t="str">
        <f t="shared" si="56"/>
        <v>E2_4_2_1_kcat: 13.7</v>
      </c>
      <c r="H588" s="36" t="str">
        <f t="shared" si="57"/>
        <v>E2_4_2_1_km: 1</v>
      </c>
      <c r="I588" s="33" t="s">
        <v>7513</v>
      </c>
      <c r="J588" s="33" t="s">
        <v>18217</v>
      </c>
      <c r="K588" s="37" t="s">
        <v>7514</v>
      </c>
      <c r="L588" s="37" t="s">
        <v>19418</v>
      </c>
      <c r="M588" s="26" t="str">
        <f t="shared" si="58"/>
        <v>(${Variables:E2_4_2_1_kcat} * E2_4_2_1 * C05841 * C00009 ) / (${Variables:E2_4_2_1_km} + (E2_4_2_1 * C05841 * C00009 ))</v>
      </c>
      <c r="N588" s="5" t="str">
        <f t="shared" si="59"/>
        <v>r587: C05841 + C00009 -&gt; C00253 + C00620 + C00080 | (${Variables:E2_4_2_1_kcat} * E2_4_2_1 * C05841 * C00009 ) / (${Variables:E2_4_2_1_km} + (E2_4_2_1 * C05841 * C00009 ))</v>
      </c>
    </row>
    <row r="589" spans="1:14" ht="46.5">
      <c r="A589" s="26" t="s">
        <v>1698</v>
      </c>
      <c r="B589" s="26" t="s">
        <v>10557</v>
      </c>
      <c r="C589" s="26" t="s">
        <v>16542</v>
      </c>
      <c r="D589" s="26" t="s">
        <v>17704</v>
      </c>
      <c r="E589" s="26">
        <f t="shared" si="54"/>
        <v>588</v>
      </c>
      <c r="F589" s="26" t="str">
        <f t="shared" si="55"/>
        <v>E2_4_2_1</v>
      </c>
      <c r="G589" s="36" t="str">
        <f t="shared" si="56"/>
        <v>E2_4_2_1_kcat: 13.7</v>
      </c>
      <c r="H589" s="36" t="str">
        <f t="shared" si="57"/>
        <v>E2_4_2_1_km: 1</v>
      </c>
      <c r="I589" s="33" t="s">
        <v>7501</v>
      </c>
      <c r="J589" s="33" t="s">
        <v>18218</v>
      </c>
      <c r="K589" s="37" t="s">
        <v>7502</v>
      </c>
      <c r="L589" s="37" t="s">
        <v>19419</v>
      </c>
      <c r="M589" s="26" t="str">
        <f t="shared" si="58"/>
        <v>(${Variables:E2_4_2_1_kcat} * E2_4_2_1 * C01762 * C00009 ) / (${Variables:E2_4_2_1_km} + (E2_4_2_1 * C01762 * C00009 ))</v>
      </c>
      <c r="N589" s="5" t="str">
        <f t="shared" si="59"/>
        <v>r588: C01762 + C00009 -&gt; C00385 + C00620 | (${Variables:E2_4_2_1_kcat} * E2_4_2_1 * C01762 * C00009 ) / (${Variables:E2_4_2_1_km} + (E2_4_2_1 * C01762 * C00009 ))</v>
      </c>
    </row>
    <row r="590" spans="1:14" ht="46.5">
      <c r="A590" s="26" t="s">
        <v>1698</v>
      </c>
      <c r="B590" s="26" t="s">
        <v>10557</v>
      </c>
      <c r="C590" s="26" t="s">
        <v>16542</v>
      </c>
      <c r="D590" s="26"/>
      <c r="E590" s="26">
        <f t="shared" si="54"/>
        <v>589</v>
      </c>
      <c r="F590" s="26" t="str">
        <f t="shared" si="55"/>
        <v>E2_4_2_1</v>
      </c>
      <c r="G590" s="36" t="str">
        <f t="shared" si="56"/>
        <v>E2_4_2_1_kcat: 13.7</v>
      </c>
      <c r="H590" s="36" t="str">
        <f t="shared" si="57"/>
        <v>E2_4_2_1_km: 1</v>
      </c>
      <c r="I590" s="33" t="s">
        <v>7507</v>
      </c>
      <c r="J590" s="33" t="s">
        <v>18219</v>
      </c>
      <c r="K590" s="37" t="s">
        <v>7508</v>
      </c>
      <c r="L590" s="37" t="s">
        <v>19420</v>
      </c>
      <c r="M590" s="26" t="str">
        <f t="shared" si="58"/>
        <v>(${Variables:E2_4_2_1_kcat} * E2_4_2_1 * C00559 * C00009 ) / (${Variables:E2_4_2_1_km} + (E2_4_2_1 * C00559 * C00009 ))</v>
      </c>
      <c r="N590" s="5" t="str">
        <f t="shared" si="59"/>
        <v>r589: C00559 + C00009 -&gt; C00147 + C00672 | (${Variables:E2_4_2_1_kcat} * E2_4_2_1 * C00559 * C00009 ) / (${Variables:E2_4_2_1_km} + (E2_4_2_1 * C00559 * C00009 ))</v>
      </c>
    </row>
    <row r="591" spans="1:14" ht="46.5">
      <c r="A591" s="26" t="s">
        <v>1698</v>
      </c>
      <c r="B591" s="26" t="s">
        <v>10557</v>
      </c>
      <c r="C591" s="26" t="s">
        <v>16542</v>
      </c>
      <c r="D591" s="26"/>
      <c r="E591" s="26">
        <f t="shared" si="54"/>
        <v>590</v>
      </c>
      <c r="F591" s="26" t="str">
        <f t="shared" si="55"/>
        <v>E2_4_2_1</v>
      </c>
      <c r="G591" s="36" t="str">
        <f t="shared" si="56"/>
        <v>E2_4_2_1_kcat: 13.7</v>
      </c>
      <c r="H591" s="36" t="str">
        <f t="shared" si="57"/>
        <v>E2_4_2_1_km: 1</v>
      </c>
      <c r="I591" s="33" t="s">
        <v>7509</v>
      </c>
      <c r="J591" s="33" t="s">
        <v>18220</v>
      </c>
      <c r="K591" s="37" t="s">
        <v>7510</v>
      </c>
      <c r="L591" s="37" t="s">
        <v>19421</v>
      </c>
      <c r="M591" s="26" t="str">
        <f t="shared" si="58"/>
        <v>(${Variables:E2_4_2_1_kcat} * E2_4_2_1 * C05512 * C00009 ) / (${Variables:E2_4_2_1_km} + (E2_4_2_1 * C05512 * C00009 ))</v>
      </c>
      <c r="N591" s="5" t="str">
        <f t="shared" si="59"/>
        <v>r590: C05512 + C00009 -&gt; C00262 + C00672 | (${Variables:E2_4_2_1_kcat} * E2_4_2_1 * C05512 * C00009 ) / (${Variables:E2_4_2_1_km} + (E2_4_2_1 * C05512 * C00009 ))</v>
      </c>
    </row>
    <row r="592" spans="1:14" ht="46.5">
      <c r="A592" s="26" t="s">
        <v>1698</v>
      </c>
      <c r="B592" s="26" t="s">
        <v>10557</v>
      </c>
      <c r="C592" s="26" t="s">
        <v>16542</v>
      </c>
      <c r="D592" s="26"/>
      <c r="E592" s="26">
        <f t="shared" si="54"/>
        <v>591</v>
      </c>
      <c r="F592" s="26" t="str">
        <f t="shared" si="55"/>
        <v>E2_4_2_1</v>
      </c>
      <c r="G592" s="36" t="str">
        <f t="shared" si="56"/>
        <v>E2_4_2_1_kcat: 13.7</v>
      </c>
      <c r="H592" s="36" t="str">
        <f t="shared" si="57"/>
        <v>E2_4_2_1_km: 1</v>
      </c>
      <c r="I592" s="33" t="s">
        <v>7493</v>
      </c>
      <c r="J592" s="33" t="s">
        <v>18221</v>
      </c>
      <c r="K592" s="37" t="s">
        <v>7494</v>
      </c>
      <c r="L592" s="37" t="s">
        <v>19422</v>
      </c>
      <c r="M592" s="26" t="str">
        <f t="shared" si="58"/>
        <v>(${Variables:E2_4_2_1_kcat} * E2_4_2_1 * C15586 * C00009 ) / (${Variables:E2_4_2_1_km} + (E2_4_2_1 * C15586 * C00009 ))</v>
      </c>
      <c r="N592" s="5" t="str">
        <f t="shared" si="59"/>
        <v>r591: C15586 + C00009 -&gt; C15587 + C00620 | (${Variables:E2_4_2_1_kcat} * E2_4_2_1 * C15586 * C00009 ) / (${Variables:E2_4_2_1_km} + (E2_4_2_1 * C15586 * C00009 ))</v>
      </c>
    </row>
    <row r="593" spans="1:14" ht="46.5">
      <c r="A593" s="26" t="s">
        <v>1698</v>
      </c>
      <c r="B593" s="26" t="s">
        <v>10557</v>
      </c>
      <c r="C593" s="26" t="s">
        <v>16542</v>
      </c>
      <c r="D593" s="26"/>
      <c r="E593" s="26">
        <f t="shared" si="54"/>
        <v>592</v>
      </c>
      <c r="F593" s="26" t="str">
        <f t="shared" si="55"/>
        <v>E2_4_2_1</v>
      </c>
      <c r="G593" s="36" t="str">
        <f t="shared" si="56"/>
        <v>E2_4_2_1_kcat: 13.7</v>
      </c>
      <c r="H593" s="36" t="str">
        <f t="shared" si="57"/>
        <v>E2_4_2_1_km: 1</v>
      </c>
      <c r="I593" s="33" t="s">
        <v>7503</v>
      </c>
      <c r="J593" s="33" t="s">
        <v>18222</v>
      </c>
      <c r="K593" s="37" t="s">
        <v>7504</v>
      </c>
      <c r="L593" s="37" t="s">
        <v>19423</v>
      </c>
      <c r="M593" s="26" t="str">
        <f t="shared" si="58"/>
        <v>(${Variables:E2_4_2_1_kcat} * E2_4_2_1 * C20463 * C00009 ) / (${Variables:E2_4_2_1_km} + (E2_4_2_1 * C20463 * C00009 ))</v>
      </c>
      <c r="N593" s="5" t="str">
        <f t="shared" si="59"/>
        <v>r592: C20463 + C00009 -&gt; C15587 + C00672 | (${Variables:E2_4_2_1_kcat} * E2_4_2_1 * C20463 * C00009 ) / (${Variables:E2_4_2_1_km} + (E2_4_2_1 * C20463 * C00009 ))</v>
      </c>
    </row>
    <row r="594" spans="1:14" ht="46.5">
      <c r="A594" s="26" t="s">
        <v>1350</v>
      </c>
      <c r="B594" s="26" t="s">
        <v>10420</v>
      </c>
      <c r="C594" s="26" t="s">
        <v>16543</v>
      </c>
      <c r="D594" s="26"/>
      <c r="E594" s="26">
        <f t="shared" si="54"/>
        <v>593</v>
      </c>
      <c r="F594" s="26" t="str">
        <f t="shared" si="55"/>
        <v>E2_4_2_10</v>
      </c>
      <c r="G594" s="36" t="str">
        <f t="shared" si="56"/>
        <v>E2_4_2_10_kcat: 13.7</v>
      </c>
      <c r="H594" s="36" t="str">
        <f t="shared" si="57"/>
        <v>E2_4_2_10_km: 1</v>
      </c>
      <c r="I594" s="33" t="s">
        <v>7515</v>
      </c>
      <c r="J594" s="33" t="s">
        <v>18223</v>
      </c>
      <c r="K594" s="37" t="s">
        <v>7516</v>
      </c>
      <c r="L594" s="37" t="s">
        <v>19424</v>
      </c>
      <c r="M594" s="26" t="str">
        <f t="shared" si="58"/>
        <v>(${Variables:E2_4_2_10_kcat} * E2_4_2_10 * C01103 * C00013 ) / (${Variables:E2_4_2_10_km} + (E2_4_2_10 * C01103 * C00013 ))</v>
      </c>
      <c r="N594" s="5" t="str">
        <f t="shared" si="59"/>
        <v>r593: C01103 + C00013 -&gt; C00295 + C00119 | (${Variables:E2_4_2_10_kcat} * E2_4_2_10 * C01103 * C00013 ) / (${Variables:E2_4_2_10_km} + (E2_4_2_10 * C01103 * C00013 ))</v>
      </c>
    </row>
    <row r="595" spans="1:14" ht="46.5">
      <c r="A595" s="26" t="s">
        <v>1350</v>
      </c>
      <c r="B595" s="26" t="s">
        <v>10420</v>
      </c>
      <c r="C595" s="26" t="s">
        <v>16543</v>
      </c>
      <c r="D595" s="26"/>
      <c r="E595" s="26">
        <f t="shared" si="54"/>
        <v>594</v>
      </c>
      <c r="F595" s="26" t="str">
        <f t="shared" si="55"/>
        <v>E2_4_2_10</v>
      </c>
      <c r="G595" s="36" t="str">
        <f t="shared" si="56"/>
        <v>E2_4_2_10_kcat: 13.7</v>
      </c>
      <c r="H595" s="36" t="str">
        <f t="shared" si="57"/>
        <v>E2_4_2_10_km: 1</v>
      </c>
      <c r="I595" s="33" t="s">
        <v>7517</v>
      </c>
      <c r="J595" s="33" t="s">
        <v>18224</v>
      </c>
      <c r="K595" s="37" t="s">
        <v>7518</v>
      </c>
      <c r="L595" s="37" t="s">
        <v>19425</v>
      </c>
      <c r="M595" s="26" t="str">
        <f t="shared" si="58"/>
        <v>(${Variables:E2_4_2_10_kcat} * E2_4_2_10 * C07649 * C00119 ) / (${Variables:E2_4_2_10_km} + (E2_4_2_10 * C07649 * C00119 ))</v>
      </c>
      <c r="N595" s="5" t="str">
        <f t="shared" si="59"/>
        <v>r594: C07649 + C00119 -&gt; C16634 + C00013 | (${Variables:E2_4_2_10_kcat} * E2_4_2_10 * C07649 * C00119 ) / (${Variables:E2_4_2_10_km} + (E2_4_2_10 * C07649 * C00119 ))</v>
      </c>
    </row>
    <row r="596" spans="1:14" ht="46.5">
      <c r="A596" s="26" t="s">
        <v>561</v>
      </c>
      <c r="B596" s="26" t="s">
        <v>10110</v>
      </c>
      <c r="C596" s="26" t="s">
        <v>16544</v>
      </c>
      <c r="D596" s="26"/>
      <c r="E596" s="26">
        <f t="shared" si="54"/>
        <v>595</v>
      </c>
      <c r="F596" s="26" t="str">
        <f t="shared" si="55"/>
        <v>E2_4_2_14</v>
      </c>
      <c r="G596" s="36" t="str">
        <f t="shared" si="56"/>
        <v>E2_4_2_14_kcat: 13.7</v>
      </c>
      <c r="H596" s="36" t="str">
        <f t="shared" si="57"/>
        <v>E2_4_2_14_km: 1</v>
      </c>
      <c r="I596" s="33" t="s">
        <v>7519</v>
      </c>
      <c r="J596" s="33" t="s">
        <v>18225</v>
      </c>
      <c r="K596" s="37" t="s">
        <v>7520</v>
      </c>
      <c r="L596" s="37" t="s">
        <v>19426</v>
      </c>
      <c r="M596" s="26" t="str">
        <f t="shared" si="58"/>
        <v>(${Variables:E2_4_2_14_kcat} * E2_4_2_14 * C03090 * C00013 * C00025 ) / (${Variables:E2_4_2_14_km} + (E2_4_2_14 * C03090 * C00013 * C00025 ))</v>
      </c>
      <c r="N596" s="5" t="str">
        <f t="shared" si="59"/>
        <v>r595: C03090 + C00013 + C00025 -&gt; C00064 + C00119 + C00001 | (${Variables:E2_4_2_14_kcat} * E2_4_2_14 * C03090 * C00013 * C00025 ) / (${Variables:E2_4_2_14_km} + (E2_4_2_14 * C03090 * C00013 * C00025 ))</v>
      </c>
    </row>
    <row r="597" spans="1:14" ht="46.5">
      <c r="A597" s="26" t="s">
        <v>3004</v>
      </c>
      <c r="B597" s="26" t="s">
        <v>9696</v>
      </c>
      <c r="C597" s="26" t="s">
        <v>16545</v>
      </c>
      <c r="D597" s="26"/>
      <c r="E597" s="26">
        <f t="shared" si="54"/>
        <v>596</v>
      </c>
      <c r="F597" s="26" t="str">
        <f t="shared" si="55"/>
        <v>E2_4_2_17</v>
      </c>
      <c r="G597" s="36" t="str">
        <f t="shared" si="56"/>
        <v>E2_4_2_17_kcat: 13.7</v>
      </c>
      <c r="H597" s="36" t="str">
        <f t="shared" si="57"/>
        <v>E2_4_2_17_km: 1</v>
      </c>
      <c r="I597" s="33" t="s">
        <v>7521</v>
      </c>
      <c r="J597" s="33" t="s">
        <v>18226</v>
      </c>
      <c r="K597" s="37" t="s">
        <v>7522</v>
      </c>
      <c r="L597" s="37" t="s">
        <v>19427</v>
      </c>
      <c r="M597" s="26" t="str">
        <f t="shared" si="58"/>
        <v>(${Variables:E2_4_2_17_kcat} * E2_4_2_17 * C02739 * C00013 ) / (${Variables:E2_4_2_17_km} + (E2_4_2_17 * C02739 * C00013 ))</v>
      </c>
      <c r="N597" s="5" t="str">
        <f t="shared" si="59"/>
        <v>r596: C02739 + C00013 -&gt; C00002 + C00119 | (${Variables:E2_4_2_17_kcat} * E2_4_2_17 * C02739 * C00013 ) / (${Variables:E2_4_2_17_km} + (E2_4_2_17 * C02739 * C00013 ))</v>
      </c>
    </row>
    <row r="598" spans="1:14" ht="46.5">
      <c r="A598" s="26" t="s">
        <v>1882</v>
      </c>
      <c r="B598" s="26" t="s">
        <v>9249</v>
      </c>
      <c r="C598" s="26" t="s">
        <v>16546</v>
      </c>
      <c r="D598" s="26"/>
      <c r="E598" s="26">
        <f t="shared" si="54"/>
        <v>597</v>
      </c>
      <c r="F598" s="26" t="str">
        <f t="shared" si="55"/>
        <v>E2_4_2_18</v>
      </c>
      <c r="G598" s="36" t="str">
        <f t="shared" si="56"/>
        <v>E2_4_2_18_kcat: 13.7</v>
      </c>
      <c r="H598" s="36" t="str">
        <f t="shared" si="57"/>
        <v>E2_4_2_18_km: 1</v>
      </c>
      <c r="I598" s="33" t="s">
        <v>7523</v>
      </c>
      <c r="J598" s="33" t="s">
        <v>18227</v>
      </c>
      <c r="K598" s="37" t="s">
        <v>7524</v>
      </c>
      <c r="L598" s="37" t="s">
        <v>19428</v>
      </c>
      <c r="M598" s="26" t="str">
        <f t="shared" si="58"/>
        <v>(${Variables:E2_4_2_18_kcat} * E2_4_2_18 * C04302 * C00013 ) / (${Variables:E2_4_2_18_km} + (E2_4_2_18 * C04302 * C00013 ))</v>
      </c>
      <c r="N598" s="5" t="str">
        <f t="shared" si="59"/>
        <v>r597: C04302 + C00013 -&gt; C00108 + C00119 | (${Variables:E2_4_2_18_kcat} * E2_4_2_18 * C04302 * C00013 ) / (${Variables:E2_4_2_18_km} + (E2_4_2_18 * C04302 * C00013 ))</v>
      </c>
    </row>
    <row r="599" spans="1:14" ht="46.5">
      <c r="A599" s="26" t="s">
        <v>2316</v>
      </c>
      <c r="B599" s="26" t="s">
        <v>9422</v>
      </c>
      <c r="C599" s="26" t="s">
        <v>16547</v>
      </c>
      <c r="D599" s="26"/>
      <c r="E599" s="26">
        <f t="shared" si="54"/>
        <v>598</v>
      </c>
      <c r="F599" s="26" t="str">
        <f t="shared" si="55"/>
        <v>E2_4_2_19</v>
      </c>
      <c r="G599" s="36" t="str">
        <f t="shared" si="56"/>
        <v>E2_4_2_19_kcat: 13.7</v>
      </c>
      <c r="H599" s="36" t="str">
        <f t="shared" si="57"/>
        <v>E2_4_2_19_km: 1</v>
      </c>
      <c r="I599" s="33" t="s">
        <v>7525</v>
      </c>
      <c r="J599" s="33" t="s">
        <v>18228</v>
      </c>
      <c r="K599" s="37" t="s">
        <v>7526</v>
      </c>
      <c r="L599" s="37" t="s">
        <v>19429</v>
      </c>
      <c r="M599" s="26" t="str">
        <f t="shared" si="58"/>
        <v>(${Variables:E2_4_2_19_kcat} * E2_4_2_19 * C01185 * C00013 * C00011 ) / (${Variables:E2_4_2_19_km} + (E2_4_2_19 * C01185 * C00013 * C00011 ))</v>
      </c>
      <c r="N599" s="5" t="str">
        <f t="shared" si="59"/>
        <v>r598: C01185 + C00013 + C00011 -&gt; C03722 + C00119 | (${Variables:E2_4_2_19_kcat} * E2_4_2_19 * C01185 * C00013 * C00011 ) / (${Variables:E2_4_2_19_km} + (E2_4_2_19 * C01185 * C00013 * C00011 ))</v>
      </c>
    </row>
    <row r="600" spans="1:14" ht="46.5">
      <c r="A600" s="26" t="s">
        <v>3395</v>
      </c>
      <c r="B600" s="26" t="s">
        <v>9862</v>
      </c>
      <c r="C600" s="26" t="s">
        <v>16548</v>
      </c>
      <c r="D600" s="26"/>
      <c r="E600" s="26">
        <f t="shared" si="54"/>
        <v>599</v>
      </c>
      <c r="F600" s="26" t="str">
        <f t="shared" si="55"/>
        <v>E2_4_2_2</v>
      </c>
      <c r="G600" s="36" t="str">
        <f t="shared" si="56"/>
        <v>E2_4_2_2_kcat: 13.7</v>
      </c>
      <c r="H600" s="36" t="str">
        <f t="shared" si="57"/>
        <v>E2_4_2_2_km: 1</v>
      </c>
      <c r="I600" s="33" t="s">
        <v>7527</v>
      </c>
      <c r="J600" s="33" t="s">
        <v>18229</v>
      </c>
      <c r="K600" s="37" t="s">
        <v>7528</v>
      </c>
      <c r="L600" s="37" t="s">
        <v>19430</v>
      </c>
      <c r="M600" s="26" t="str">
        <f t="shared" si="58"/>
        <v>(${Variables:E2_4_2_2_kcat} * E2_4_2_2 * C00214 * C00009 ) / (${Variables:E2_4_2_2_km} + (E2_4_2_2 * C00214 * C00009 ))</v>
      </c>
      <c r="N600" s="5" t="str">
        <f t="shared" si="59"/>
        <v>r599: C00214 + C00009 -&gt; C00178 + C00672 | (${Variables:E2_4_2_2_kcat} * E2_4_2_2 * C00214 * C00009 ) / (${Variables:E2_4_2_2_km} + (E2_4_2_2 * C00214 * C00009 ))</v>
      </c>
    </row>
    <row r="601" spans="1:14" ht="46.5">
      <c r="A601" s="26" t="s">
        <v>3395</v>
      </c>
      <c r="B601" s="26" t="s">
        <v>9862</v>
      </c>
      <c r="C601" s="26" t="s">
        <v>16548</v>
      </c>
      <c r="D601" s="26"/>
      <c r="E601" s="26">
        <f t="shared" si="54"/>
        <v>600</v>
      </c>
      <c r="F601" s="26" t="str">
        <f t="shared" si="55"/>
        <v>E2_4_2_2</v>
      </c>
      <c r="G601" s="36" t="str">
        <f t="shared" si="56"/>
        <v>E2_4_2_2_kcat: 13.7</v>
      </c>
      <c r="H601" s="36" t="str">
        <f t="shared" si="57"/>
        <v>E2_4_2_2_km: 1</v>
      </c>
      <c r="I601" s="33" t="s">
        <v>7529</v>
      </c>
      <c r="J601" s="33" t="s">
        <v>18230</v>
      </c>
      <c r="K601" s="37" t="s">
        <v>7530</v>
      </c>
      <c r="L601" s="37" t="s">
        <v>19431</v>
      </c>
      <c r="M601" s="26" t="str">
        <f t="shared" si="58"/>
        <v>(${Variables:E2_4_2_2_kcat} * E2_4_2_2 * C00299 * C00009 ) / (${Variables:E2_4_2_2_km} + (E2_4_2_2 * C00299 * C00009 ))</v>
      </c>
      <c r="N601" s="5" t="str">
        <f t="shared" si="59"/>
        <v>r600: C00299 + C00009 -&gt; C00106 + C00620 | (${Variables:E2_4_2_2_kcat} * E2_4_2_2 * C00299 * C00009 ) / (${Variables:E2_4_2_2_km} + (E2_4_2_2 * C00299 * C00009 ))</v>
      </c>
    </row>
    <row r="602" spans="1:14" ht="46.5">
      <c r="A602" s="26" t="s">
        <v>3395</v>
      </c>
      <c r="B602" s="26" t="s">
        <v>9862</v>
      </c>
      <c r="C602" s="26" t="s">
        <v>16548</v>
      </c>
      <c r="D602" s="26"/>
      <c r="E602" s="26">
        <f t="shared" si="54"/>
        <v>601</v>
      </c>
      <c r="F602" s="26" t="str">
        <f t="shared" si="55"/>
        <v>E2_4_2_2</v>
      </c>
      <c r="G602" s="36" t="str">
        <f t="shared" si="56"/>
        <v>E2_4_2_2_kcat: 13.7</v>
      </c>
      <c r="H602" s="36" t="str">
        <f t="shared" si="57"/>
        <v>E2_4_2_2_km: 1</v>
      </c>
      <c r="I602" s="33" t="s">
        <v>7531</v>
      </c>
      <c r="J602" s="33" t="s">
        <v>18231</v>
      </c>
      <c r="K602" s="37" t="s">
        <v>7532</v>
      </c>
      <c r="L602" s="37" t="s">
        <v>19432</v>
      </c>
      <c r="M602" s="26" t="str">
        <f t="shared" si="58"/>
        <v>(${Variables:E2_4_2_2_kcat} * E2_4_2_2 * C00475 * C00009 ) / (${Variables:E2_4_2_2_km} + (E2_4_2_2 * C00475 * C00009 ))</v>
      </c>
      <c r="N602" s="5" t="str">
        <f t="shared" si="59"/>
        <v>r601: C00475 + C00009 -&gt; C00380 + C00620 | (${Variables:E2_4_2_2_kcat} * E2_4_2_2 * C00475 * C00009 ) / (${Variables:E2_4_2_2_km} + (E2_4_2_2 * C00475 * C00009 ))</v>
      </c>
    </row>
    <row r="603" spans="1:14" ht="46.5">
      <c r="A603" s="26" t="s">
        <v>3395</v>
      </c>
      <c r="B603" s="26" t="s">
        <v>9862</v>
      </c>
      <c r="C603" s="26" t="s">
        <v>16548</v>
      </c>
      <c r="D603" s="26"/>
      <c r="E603" s="26">
        <f t="shared" si="54"/>
        <v>602</v>
      </c>
      <c r="F603" s="26" t="str">
        <f t="shared" si="55"/>
        <v>E2_4_2_2</v>
      </c>
      <c r="G603" s="36" t="str">
        <f t="shared" si="56"/>
        <v>E2_4_2_2_kcat: 13.7</v>
      </c>
      <c r="H603" s="36" t="str">
        <f t="shared" si="57"/>
        <v>E2_4_2_2_km: 1</v>
      </c>
      <c r="I603" s="33" t="s">
        <v>7535</v>
      </c>
      <c r="J603" s="33" t="s">
        <v>18232</v>
      </c>
      <c r="K603" s="37" t="s">
        <v>7536</v>
      </c>
      <c r="L603" s="37" t="s">
        <v>19433</v>
      </c>
      <c r="M603" s="26" t="str">
        <f t="shared" si="58"/>
        <v>(${Variables:E2_4_2_2_kcat} * E2_4_2_2 * C03169 * C00009 ) / (${Variables:E2_4_2_2_km} + (E2_4_2_2 * C03169 * C00009 ))</v>
      </c>
      <c r="N603" s="5" t="str">
        <f t="shared" si="59"/>
        <v>r602: C03169 + C00009 -&gt; C00396 + C00620 + C00080 | (${Variables:E2_4_2_2_kcat} * E2_4_2_2 * C03169 * C00009 ) / (${Variables:E2_4_2_2_km} + (E2_4_2_2 * C03169 * C00009 ))</v>
      </c>
    </row>
    <row r="604" spans="1:14" ht="46.5">
      <c r="A604" s="26" t="s">
        <v>3395</v>
      </c>
      <c r="B604" s="26" t="s">
        <v>9862</v>
      </c>
      <c r="C604" s="26" t="s">
        <v>16548</v>
      </c>
      <c r="D604" s="26"/>
      <c r="E604" s="26">
        <f t="shared" si="54"/>
        <v>603</v>
      </c>
      <c r="F604" s="26" t="str">
        <f t="shared" si="55"/>
        <v>E2_4_2_2</v>
      </c>
      <c r="G604" s="36" t="str">
        <f t="shared" si="56"/>
        <v>E2_4_2_2_kcat: 13.7</v>
      </c>
      <c r="H604" s="36" t="str">
        <f t="shared" si="57"/>
        <v>E2_4_2_2_km: 1</v>
      </c>
      <c r="I604" s="33" t="s">
        <v>7533</v>
      </c>
      <c r="J604" s="33" t="s">
        <v>18233</v>
      </c>
      <c r="K604" s="37" t="s">
        <v>7534</v>
      </c>
      <c r="L604" s="37" t="s">
        <v>19434</v>
      </c>
      <c r="M604" s="26" t="str">
        <f t="shared" si="58"/>
        <v>(${Variables:E2_4_2_2_kcat} * E2_4_2_2 * C00526 * C00009 ) / (${Variables:E2_4_2_2_km} + (E2_4_2_2 * C00526 * C00009 ))</v>
      </c>
      <c r="N604" s="5" t="str">
        <f t="shared" si="59"/>
        <v>r603: C00526 + C00009 -&gt; C00106 + C00672 | (${Variables:E2_4_2_2_kcat} * E2_4_2_2 * C00526 * C00009 ) / (${Variables:E2_4_2_2_km} + (E2_4_2_2 * C00526 * C00009 ))</v>
      </c>
    </row>
    <row r="605" spans="1:14" ht="46.5">
      <c r="A605" s="26" t="s">
        <v>1796</v>
      </c>
      <c r="B605" s="26" t="s">
        <v>9218</v>
      </c>
      <c r="C605" s="26" t="s">
        <v>16549</v>
      </c>
      <c r="D605" s="26"/>
      <c r="E605" s="26">
        <f t="shared" si="54"/>
        <v>604</v>
      </c>
      <c r="F605" s="26" t="str">
        <f t="shared" si="55"/>
        <v>E2_4_2_22</v>
      </c>
      <c r="G605" s="36" t="str">
        <f t="shared" si="56"/>
        <v>E2_4_2_22_kcat: 13.7</v>
      </c>
      <c r="H605" s="36" t="str">
        <f t="shared" si="57"/>
        <v>E2_4_2_22_km: 1</v>
      </c>
      <c r="I605" s="33" t="s">
        <v>7539</v>
      </c>
      <c r="J605" s="33" t="s">
        <v>18234</v>
      </c>
      <c r="K605" s="37" t="s">
        <v>7540</v>
      </c>
      <c r="L605" s="37" t="s">
        <v>19435</v>
      </c>
      <c r="M605" s="26" t="str">
        <f t="shared" si="58"/>
        <v>(${Variables:E2_4_2_22_kcat} * E2_4_2_22 * C00144 * C00013 ) / (${Variables:E2_4_2_22_km} + (E2_4_2_22 * C00144 * C00013 ))</v>
      </c>
      <c r="N605" s="5" t="str">
        <f t="shared" si="59"/>
        <v>r604: C00144 + C00013 -&gt; C00242 + C00119 | (${Variables:E2_4_2_22_kcat} * E2_4_2_22 * C00144 * C00013 ) / (${Variables:E2_4_2_22_km} + (E2_4_2_22 * C00144 * C00013 ))</v>
      </c>
    </row>
    <row r="606" spans="1:14" ht="46.5">
      <c r="A606" s="26" t="s">
        <v>1796</v>
      </c>
      <c r="B606" s="26" t="s">
        <v>9218</v>
      </c>
      <c r="C606" s="26" t="s">
        <v>16549</v>
      </c>
      <c r="D606" s="26"/>
      <c r="E606" s="26">
        <f t="shared" si="54"/>
        <v>605</v>
      </c>
      <c r="F606" s="26" t="str">
        <f t="shared" si="55"/>
        <v>E2_4_2_22</v>
      </c>
      <c r="G606" s="36" t="str">
        <f t="shared" si="56"/>
        <v>E2_4_2_22_kcat: 13.7</v>
      </c>
      <c r="H606" s="36" t="str">
        <f t="shared" si="57"/>
        <v>E2_4_2_22_km: 1</v>
      </c>
      <c r="I606" s="33" t="s">
        <v>7537</v>
      </c>
      <c r="J606" s="33" t="s">
        <v>18235</v>
      </c>
      <c r="K606" s="37" t="s">
        <v>7538</v>
      </c>
      <c r="L606" s="37" t="s">
        <v>19436</v>
      </c>
      <c r="M606" s="26" t="str">
        <f t="shared" si="58"/>
        <v>(${Variables:E2_4_2_22_kcat} * E2_4_2_22 * C00655 * C00013 ) / (${Variables:E2_4_2_22_km} + (E2_4_2_22 * C00655 * C00013 ))</v>
      </c>
      <c r="N606" s="5" t="str">
        <f t="shared" si="59"/>
        <v>r605: C00655 + C00013 -&gt; C00385 + C00119 | (${Variables:E2_4_2_22_kcat} * E2_4_2_22 * C00655 * C00013 ) / (${Variables:E2_4_2_22_km} + (E2_4_2_22 * C00655 * C00013 ))</v>
      </c>
    </row>
    <row r="607" spans="1:14" ht="46.5">
      <c r="A607" s="26" t="s">
        <v>2298</v>
      </c>
      <c r="B607" s="26" t="s">
        <v>9415</v>
      </c>
      <c r="C607" s="26" t="s">
        <v>16550</v>
      </c>
      <c r="D607" s="26"/>
      <c r="E607" s="26">
        <f t="shared" si="54"/>
        <v>606</v>
      </c>
      <c r="F607" s="26" t="str">
        <f t="shared" si="55"/>
        <v>E2_4_2_29</v>
      </c>
      <c r="G607" s="36" t="str">
        <f t="shared" si="56"/>
        <v>E2_4_2_29_kcat: 13.7</v>
      </c>
      <c r="H607" s="36" t="str">
        <f t="shared" si="57"/>
        <v>E2_4_2_29_km: 1</v>
      </c>
      <c r="I607" s="33" t="s">
        <v>7541</v>
      </c>
      <c r="J607" s="33" t="s">
        <v>18236</v>
      </c>
      <c r="K607" s="37" t="s">
        <v>7542</v>
      </c>
      <c r="L607" s="37" t="s">
        <v>19437</v>
      </c>
      <c r="M607" s="26" t="str">
        <f t="shared" si="58"/>
        <v>(${Variables:E2_4_2_29_kcat} * E2_4_2_29 * C01977 * C16675 ) / (${Variables:E2_4_2_29_km} + (E2_4_2_29 * C01977 * C16675 ))</v>
      </c>
      <c r="N607" s="5" t="str">
        <f t="shared" si="59"/>
        <v>r606: C01977 + C16675 -&gt; C20446 + C00242 | (${Variables:E2_4_2_29_kcat} * E2_4_2_29 * C01977 * C16675 ) / (${Variables:E2_4_2_29_km} + (E2_4_2_29 * C01977 * C16675 ))</v>
      </c>
    </row>
    <row r="608" spans="1:14" ht="46.5">
      <c r="A608" s="26" t="s">
        <v>3395</v>
      </c>
      <c r="B608" s="26" t="s">
        <v>9862</v>
      </c>
      <c r="C608" s="26" t="s">
        <v>16551</v>
      </c>
      <c r="D608" s="26"/>
      <c r="E608" s="26">
        <f t="shared" si="54"/>
        <v>607</v>
      </c>
      <c r="F608" s="26" t="str">
        <f t="shared" si="55"/>
        <v>E2_4_2_3</v>
      </c>
      <c r="G608" s="36" t="str">
        <f t="shared" si="56"/>
        <v>E2_4_2_3_kcat: 13.7</v>
      </c>
      <c r="H608" s="36" t="str">
        <f t="shared" si="57"/>
        <v>E2_4_2_3_km: 1</v>
      </c>
      <c r="I608" s="33" t="s">
        <v>7529</v>
      </c>
      <c r="J608" s="33" t="s">
        <v>18230</v>
      </c>
      <c r="K608" s="37" t="s">
        <v>7530</v>
      </c>
      <c r="L608" s="37" t="s">
        <v>19431</v>
      </c>
      <c r="M608" s="26" t="str">
        <f t="shared" si="58"/>
        <v>(${Variables:E2_4_2_3_kcat} * E2_4_2_3 * C00299 * C00009 ) / (${Variables:E2_4_2_3_km} + (E2_4_2_3 * C00299 * C00009 ))</v>
      </c>
      <c r="N608" s="5" t="str">
        <f t="shared" si="59"/>
        <v>r607: C00299 + C00009 -&gt; C00106 + C00620 | (${Variables:E2_4_2_3_kcat} * E2_4_2_3 * C00299 * C00009 ) / (${Variables:E2_4_2_3_km} + (E2_4_2_3 * C00299 * C00009 ))</v>
      </c>
    </row>
    <row r="609" spans="1:14" ht="46.5">
      <c r="A609" s="26" t="s">
        <v>3395</v>
      </c>
      <c r="B609" s="26" t="s">
        <v>9862</v>
      </c>
      <c r="C609" s="26" t="s">
        <v>16551</v>
      </c>
      <c r="D609" s="26"/>
      <c r="E609" s="26">
        <f t="shared" si="54"/>
        <v>608</v>
      </c>
      <c r="F609" s="26" t="str">
        <f t="shared" si="55"/>
        <v>E2_4_2_3</v>
      </c>
      <c r="G609" s="36" t="str">
        <f t="shared" si="56"/>
        <v>E2_4_2_3_kcat: 13.7</v>
      </c>
      <c r="H609" s="36" t="str">
        <f t="shared" si="57"/>
        <v>E2_4_2_3_km: 1</v>
      </c>
      <c r="I609" s="33" t="s">
        <v>7533</v>
      </c>
      <c r="J609" s="33" t="s">
        <v>18233</v>
      </c>
      <c r="K609" s="37" t="s">
        <v>7534</v>
      </c>
      <c r="L609" s="37" t="s">
        <v>19434</v>
      </c>
      <c r="M609" s="26" t="str">
        <f t="shared" si="58"/>
        <v>(${Variables:E2_4_2_3_kcat} * E2_4_2_3 * C00526 * C00009 ) / (${Variables:E2_4_2_3_km} + (E2_4_2_3 * C00526 * C00009 ))</v>
      </c>
      <c r="N609" s="5" t="str">
        <f t="shared" si="59"/>
        <v>r608: C00526 + C00009 -&gt; C00106 + C00672 | (${Variables:E2_4_2_3_kcat} * E2_4_2_3 * C00526 * C00009 ) / (${Variables:E2_4_2_3_km} + (E2_4_2_3 * C00526 * C00009 ))</v>
      </c>
    </row>
    <row r="610" spans="1:14" ht="46.5">
      <c r="A610" s="26" t="s">
        <v>3395</v>
      </c>
      <c r="B610" s="26" t="s">
        <v>9862</v>
      </c>
      <c r="C610" s="26" t="s">
        <v>16551</v>
      </c>
      <c r="D610" s="26"/>
      <c r="E610" s="26">
        <f t="shared" si="54"/>
        <v>609</v>
      </c>
      <c r="F610" s="26" t="str">
        <f t="shared" si="55"/>
        <v>E2_4_2_3</v>
      </c>
      <c r="G610" s="36" t="str">
        <f t="shared" si="56"/>
        <v>E2_4_2_3_kcat: 13.7</v>
      </c>
      <c r="H610" s="36" t="str">
        <f t="shared" si="57"/>
        <v>E2_4_2_3_km: 1</v>
      </c>
      <c r="I610" s="33" t="s">
        <v>7543</v>
      </c>
      <c r="J610" s="33" t="s">
        <v>18237</v>
      </c>
      <c r="K610" s="37" t="s">
        <v>7544</v>
      </c>
      <c r="L610" s="37" t="s">
        <v>19438</v>
      </c>
      <c r="M610" s="26" t="str">
        <f t="shared" si="58"/>
        <v>(${Variables:E2_4_2_3_kcat} * E2_4_2_3 * C07649 * C00620 ) / (${Variables:E2_4_2_3_km} + (E2_4_2_3 * C07649 * C00620 ))</v>
      </c>
      <c r="N610" s="5" t="str">
        <f t="shared" si="59"/>
        <v>r609: C07649 + C00620 -&gt; C16633 + C00009 | (${Variables:E2_4_2_3_kcat} * E2_4_2_3 * C07649 * C00620 ) / (${Variables:E2_4_2_3_km} + (E2_4_2_3 * C07649 * C00620 ))</v>
      </c>
    </row>
    <row r="611" spans="1:14" ht="46.5">
      <c r="A611" s="26" t="s">
        <v>3395</v>
      </c>
      <c r="B611" s="26" t="s">
        <v>9862</v>
      </c>
      <c r="C611" s="26" t="s">
        <v>16552</v>
      </c>
      <c r="D611" s="26"/>
      <c r="E611" s="26">
        <f t="shared" si="54"/>
        <v>610</v>
      </c>
      <c r="F611" s="26" t="str">
        <f t="shared" si="55"/>
        <v>E2_4_2_4</v>
      </c>
      <c r="G611" s="36" t="str">
        <f t="shared" si="56"/>
        <v>E2_4_2_4_kcat: 13.7</v>
      </c>
      <c r="H611" s="36" t="str">
        <f t="shared" si="57"/>
        <v>E2_4_2_4_km: 1</v>
      </c>
      <c r="I611" s="33" t="s">
        <v>7527</v>
      </c>
      <c r="J611" s="33" t="s">
        <v>18229</v>
      </c>
      <c r="K611" s="37" t="s">
        <v>7528</v>
      </c>
      <c r="L611" s="37" t="s">
        <v>19430</v>
      </c>
      <c r="M611" s="26" t="str">
        <f t="shared" si="58"/>
        <v>(${Variables:E2_4_2_4_kcat} * E2_4_2_4 * C00214 * C00009 ) / (${Variables:E2_4_2_4_km} + (E2_4_2_4 * C00214 * C00009 ))</v>
      </c>
      <c r="N611" s="5" t="str">
        <f t="shared" si="59"/>
        <v>r610: C00214 + C00009 -&gt; C00178 + C00672 | (${Variables:E2_4_2_4_kcat} * E2_4_2_4 * C00214 * C00009 ) / (${Variables:E2_4_2_4_km} + (E2_4_2_4 * C00214 * C00009 ))</v>
      </c>
    </row>
    <row r="612" spans="1:14" ht="46.5">
      <c r="A612" s="26" t="s">
        <v>3395</v>
      </c>
      <c r="B612" s="26" t="s">
        <v>9862</v>
      </c>
      <c r="C612" s="26" t="s">
        <v>16552</v>
      </c>
      <c r="D612" s="26"/>
      <c r="E612" s="26">
        <f t="shared" si="54"/>
        <v>611</v>
      </c>
      <c r="F612" s="26" t="str">
        <f t="shared" si="55"/>
        <v>E2_4_2_4</v>
      </c>
      <c r="G612" s="36" t="str">
        <f t="shared" si="56"/>
        <v>E2_4_2_4_kcat: 13.7</v>
      </c>
      <c r="H612" s="36" t="str">
        <f t="shared" si="57"/>
        <v>E2_4_2_4_km: 1</v>
      </c>
      <c r="I612" s="33" t="s">
        <v>7505</v>
      </c>
      <c r="J612" s="33" t="s">
        <v>18214</v>
      </c>
      <c r="K612" s="37" t="s">
        <v>7506</v>
      </c>
      <c r="L612" s="37" t="s">
        <v>19415</v>
      </c>
      <c r="M612" s="26" t="str">
        <f t="shared" si="58"/>
        <v>(${Variables:E2_4_2_4_kcat} * E2_4_2_4 * C00330 * C00009 ) / (${Variables:E2_4_2_4_km} + (E2_4_2_4 * C00330 * C00009 ))</v>
      </c>
      <c r="N612" s="5" t="str">
        <f t="shared" si="59"/>
        <v>r611: C00330 + C00009 -&gt; C00242 + C00672 | (${Variables:E2_4_2_4_kcat} * E2_4_2_4 * C00330 * C00009 ) / (${Variables:E2_4_2_4_km} + (E2_4_2_4 * C00330 * C00009 ))</v>
      </c>
    </row>
    <row r="613" spans="1:14" ht="46.5">
      <c r="A613" s="26" t="s">
        <v>3395</v>
      </c>
      <c r="B613" s="26" t="s">
        <v>9862</v>
      </c>
      <c r="C613" s="26" t="s">
        <v>16552</v>
      </c>
      <c r="D613" s="26"/>
      <c r="E613" s="26">
        <f t="shared" si="54"/>
        <v>612</v>
      </c>
      <c r="F613" s="26" t="str">
        <f t="shared" si="55"/>
        <v>E2_4_2_4</v>
      </c>
      <c r="G613" s="36" t="str">
        <f t="shared" si="56"/>
        <v>E2_4_2_4_kcat: 13.7</v>
      </c>
      <c r="H613" s="36" t="str">
        <f t="shared" si="57"/>
        <v>E2_4_2_4_km: 1</v>
      </c>
      <c r="I613" s="33" t="s">
        <v>7533</v>
      </c>
      <c r="J613" s="33" t="s">
        <v>18233</v>
      </c>
      <c r="K613" s="37" t="s">
        <v>7534</v>
      </c>
      <c r="L613" s="37" t="s">
        <v>19434</v>
      </c>
      <c r="M613" s="26" t="str">
        <f t="shared" si="58"/>
        <v>(${Variables:E2_4_2_4_kcat} * E2_4_2_4 * C00526 * C00009 ) / (${Variables:E2_4_2_4_km} + (E2_4_2_4 * C00526 * C00009 ))</v>
      </c>
      <c r="N613" s="5" t="str">
        <f t="shared" si="59"/>
        <v>r612: C00526 + C00009 -&gt; C00106 + C00672 | (${Variables:E2_4_2_4_kcat} * E2_4_2_4 * C00526 * C00009 ) / (${Variables:E2_4_2_4_km} + (E2_4_2_4 * C00526 * C00009 ))</v>
      </c>
    </row>
    <row r="614" spans="1:14" ht="46.5">
      <c r="A614" s="26" t="s">
        <v>3395</v>
      </c>
      <c r="B614" s="26" t="s">
        <v>9862</v>
      </c>
      <c r="C614" s="26" t="s">
        <v>16552</v>
      </c>
      <c r="D614" s="26"/>
      <c r="E614" s="26">
        <f t="shared" si="54"/>
        <v>613</v>
      </c>
      <c r="F614" s="26" t="str">
        <f t="shared" si="55"/>
        <v>E2_4_2_4</v>
      </c>
      <c r="G614" s="36" t="str">
        <f t="shared" si="56"/>
        <v>E2_4_2_4_kcat: 13.7</v>
      </c>
      <c r="H614" s="36" t="str">
        <f t="shared" si="57"/>
        <v>E2_4_2_4_km: 1</v>
      </c>
      <c r="I614" s="33" t="s">
        <v>7509</v>
      </c>
      <c r="J614" s="33" t="s">
        <v>18220</v>
      </c>
      <c r="K614" s="37" t="s">
        <v>7510</v>
      </c>
      <c r="L614" s="37" t="s">
        <v>19421</v>
      </c>
      <c r="M614" s="26" t="str">
        <f t="shared" si="58"/>
        <v>(${Variables:E2_4_2_4_kcat} * E2_4_2_4 * C05512 * C00009 ) / (${Variables:E2_4_2_4_km} + (E2_4_2_4 * C05512 * C00009 ))</v>
      </c>
      <c r="N614" s="5" t="str">
        <f t="shared" si="59"/>
        <v>r613: C05512 + C00009 -&gt; C00262 + C00672 | (${Variables:E2_4_2_4_kcat} * E2_4_2_4 * C05512 * C00009 ) / (${Variables:E2_4_2_4_km} + (E2_4_2_4 * C05512 * C00009 ))</v>
      </c>
    </row>
    <row r="615" spans="1:14" ht="46.5">
      <c r="A615" s="26" t="s">
        <v>3395</v>
      </c>
      <c r="B615" s="26" t="s">
        <v>9862</v>
      </c>
      <c r="C615" s="26" t="s">
        <v>16552</v>
      </c>
      <c r="D615" s="26"/>
      <c r="E615" s="26">
        <f t="shared" si="54"/>
        <v>614</v>
      </c>
      <c r="F615" s="26" t="str">
        <f t="shared" si="55"/>
        <v>E2_4_2_4</v>
      </c>
      <c r="G615" s="36" t="str">
        <f t="shared" si="56"/>
        <v>E2_4_2_4_kcat: 13.7</v>
      </c>
      <c r="H615" s="36" t="str">
        <f t="shared" si="57"/>
        <v>E2_4_2_4_km: 1</v>
      </c>
      <c r="I615" s="33" t="s">
        <v>7545</v>
      </c>
      <c r="J615" s="33" t="s">
        <v>18238</v>
      </c>
      <c r="K615" s="37" t="s">
        <v>7546</v>
      </c>
      <c r="L615" s="37" t="s">
        <v>19439</v>
      </c>
      <c r="M615" s="26" t="str">
        <f t="shared" si="58"/>
        <v>(${Variables:E2_4_2_4_kcat} * E2_4_2_4 * C12739 * C00009 ) / (${Variables:E2_4_2_4_km} + (E2_4_2_4 * C12739 * C00009 ))</v>
      </c>
      <c r="N615" s="5" t="str">
        <f t="shared" si="59"/>
        <v>r614: C12739 + C00009 -&gt; C07649 + C16637 | (${Variables:E2_4_2_4_kcat} * E2_4_2_4 * C12739 * C00009 ) / (${Variables:E2_4_2_4_km} + (E2_4_2_4 * C12739 * C00009 ))</v>
      </c>
    </row>
    <row r="616" spans="1:14" ht="46.5">
      <c r="A616" s="26" t="s">
        <v>3395</v>
      </c>
      <c r="B616" s="26" t="s">
        <v>9862</v>
      </c>
      <c r="C616" s="26" t="s">
        <v>16552</v>
      </c>
      <c r="D616" s="26"/>
      <c r="E616" s="26">
        <f t="shared" si="54"/>
        <v>615</v>
      </c>
      <c r="F616" s="26" t="str">
        <f t="shared" si="55"/>
        <v>E2_4_2_4</v>
      </c>
      <c r="G616" s="36" t="str">
        <f t="shared" si="56"/>
        <v>E2_4_2_4_kcat: 13.7</v>
      </c>
      <c r="H616" s="36" t="str">
        <f t="shared" si="57"/>
        <v>E2_4_2_4_km: 1</v>
      </c>
      <c r="I616" s="33" t="s">
        <v>7547</v>
      </c>
      <c r="J616" s="33" t="s">
        <v>18239</v>
      </c>
      <c r="K616" s="37" t="s">
        <v>7548</v>
      </c>
      <c r="L616" s="37" t="s">
        <v>19440</v>
      </c>
      <c r="M616" s="26" t="str">
        <f t="shared" si="58"/>
        <v>(${Variables:E2_4_2_4_kcat} * E2_4_2_4 * C07649 * C00672 ) / (${Variables:E2_4_2_4_km} + (E2_4_2_4 * C07649 * C00672 ))</v>
      </c>
      <c r="N616" s="5" t="str">
        <f t="shared" si="59"/>
        <v>r615: C07649 + C00672 -&gt; C11736 + C00009 | (${Variables:E2_4_2_4_kcat} * E2_4_2_4 * C07649 * C00672 ) / (${Variables:E2_4_2_4_km} + (E2_4_2_4 * C07649 * C00672 ))</v>
      </c>
    </row>
    <row r="617" spans="1:14" ht="46.5">
      <c r="A617" s="26" t="s">
        <v>2293</v>
      </c>
      <c r="B617" s="26" t="s">
        <v>9413</v>
      </c>
      <c r="C617" s="26" t="s">
        <v>16553</v>
      </c>
      <c r="D617" s="26"/>
      <c r="E617" s="26">
        <f t="shared" si="54"/>
        <v>616</v>
      </c>
      <c r="F617" s="26" t="str">
        <f t="shared" si="55"/>
        <v>E2_4_2_7</v>
      </c>
      <c r="G617" s="36" t="str">
        <f t="shared" si="56"/>
        <v>E2_4_2_7_kcat: 13.7</v>
      </c>
      <c r="H617" s="36" t="str">
        <f t="shared" si="57"/>
        <v>E2_4_2_7_km: 1</v>
      </c>
      <c r="I617" s="33" t="s">
        <v>7549</v>
      </c>
      <c r="J617" s="33" t="s">
        <v>18240</v>
      </c>
      <c r="K617" s="37" t="s">
        <v>7550</v>
      </c>
      <c r="L617" s="37" t="s">
        <v>19441</v>
      </c>
      <c r="M617" s="26" t="str">
        <f t="shared" si="58"/>
        <v>(${Variables:E2_4_2_7_kcat} * E2_4_2_7 * C00020 * C00013 ) / (${Variables:E2_4_2_7_km} + (E2_4_2_7 * C00020 * C00013 ))</v>
      </c>
      <c r="N617" s="5" t="str">
        <f t="shared" si="59"/>
        <v>r616: C00020 + C00013 -&gt; C00147 + C00119 | (${Variables:E2_4_2_7_kcat} * E2_4_2_7 * C00020 * C00013 ) / (${Variables:E2_4_2_7_km} + (E2_4_2_7 * C00020 * C00013 ))</v>
      </c>
    </row>
    <row r="618" spans="1:14" ht="46.5">
      <c r="A618" s="26" t="s">
        <v>2293</v>
      </c>
      <c r="B618" s="26" t="s">
        <v>9413</v>
      </c>
      <c r="C618" s="26" t="s">
        <v>16553</v>
      </c>
      <c r="D618" s="26"/>
      <c r="E618" s="26">
        <f t="shared" si="54"/>
        <v>617</v>
      </c>
      <c r="F618" s="26" t="str">
        <f t="shared" si="55"/>
        <v>E2_4_2_7</v>
      </c>
      <c r="G618" s="36" t="str">
        <f t="shared" si="56"/>
        <v>E2_4_2_7_kcat: 13.7</v>
      </c>
      <c r="H618" s="36" t="str">
        <f t="shared" si="57"/>
        <v>E2_4_2_7_km: 1</v>
      </c>
      <c r="I618" s="33" t="s">
        <v>7551</v>
      </c>
      <c r="J618" s="33" t="s">
        <v>18241</v>
      </c>
      <c r="K618" s="37" t="s">
        <v>7552</v>
      </c>
      <c r="L618" s="37" t="s">
        <v>19442</v>
      </c>
      <c r="M618" s="26" t="str">
        <f t="shared" si="58"/>
        <v>(${Variables:E2_4_2_7_kcat} * E2_4_2_7 * C04677 * C00013 ) / (${Variables:E2_4_2_7_km} + (E2_4_2_7 * C04677 * C00013 ))</v>
      </c>
      <c r="N618" s="5" t="str">
        <f t="shared" si="59"/>
        <v>r617: C04677 + C00013 -&gt; C04051 + C00119 | (${Variables:E2_4_2_7_kcat} * E2_4_2_7 * C04677 * C00013 ) / (${Variables:E2_4_2_7_km} + (E2_4_2_7 * C04677 * C00013 ))</v>
      </c>
    </row>
    <row r="619" spans="1:14" ht="46.5">
      <c r="A619" s="26" t="s">
        <v>100</v>
      </c>
      <c r="B619" s="26" t="s">
        <v>9945</v>
      </c>
      <c r="C619" s="26" t="s">
        <v>16554</v>
      </c>
      <c r="D619" s="26"/>
      <c r="E619" s="26">
        <f t="shared" si="54"/>
        <v>618</v>
      </c>
      <c r="F619" s="26" t="str">
        <f t="shared" si="55"/>
        <v>E2_4_2_8</v>
      </c>
      <c r="G619" s="36" t="str">
        <f t="shared" si="56"/>
        <v>E2_4_2_8_kcat: 13.7</v>
      </c>
      <c r="H619" s="36" t="str">
        <f t="shared" si="57"/>
        <v>E2_4_2_8_km: 1</v>
      </c>
      <c r="I619" s="33" t="s">
        <v>7553</v>
      </c>
      <c r="J619" s="33" t="s">
        <v>18242</v>
      </c>
      <c r="K619" s="37" t="s">
        <v>7554</v>
      </c>
      <c r="L619" s="37" t="s">
        <v>19443</v>
      </c>
      <c r="M619" s="26" t="str">
        <f t="shared" si="58"/>
        <v>(${Variables:E2_4_2_8_kcat} * E2_4_2_8 * C00130 * C00013 ) / (${Variables:E2_4_2_8_km} + (E2_4_2_8 * C00130 * C00013 ))</v>
      </c>
      <c r="N619" s="5" t="str">
        <f t="shared" si="59"/>
        <v>r618: C00130 + C00013 -&gt; C00262 + C00119 | (${Variables:E2_4_2_8_kcat} * E2_4_2_8 * C00130 * C00013 ) / (${Variables:E2_4_2_8_km} + (E2_4_2_8 * C00130 * C00013 ))</v>
      </c>
    </row>
    <row r="620" spans="1:14" ht="46.5">
      <c r="A620" s="26" t="s">
        <v>100</v>
      </c>
      <c r="B620" s="26" t="s">
        <v>9945</v>
      </c>
      <c r="C620" s="26" t="s">
        <v>16554</v>
      </c>
      <c r="D620" s="26"/>
      <c r="E620" s="26">
        <f t="shared" si="54"/>
        <v>619</v>
      </c>
      <c r="F620" s="26" t="str">
        <f t="shared" si="55"/>
        <v>E2_4_2_8</v>
      </c>
      <c r="G620" s="36" t="str">
        <f t="shared" si="56"/>
        <v>E2_4_2_8_kcat: 13.7</v>
      </c>
      <c r="H620" s="36" t="str">
        <f t="shared" si="57"/>
        <v>E2_4_2_8_km: 1</v>
      </c>
      <c r="I620" s="33" t="s">
        <v>7539</v>
      </c>
      <c r="J620" s="33" t="s">
        <v>18234</v>
      </c>
      <c r="K620" s="37" t="s">
        <v>7540</v>
      </c>
      <c r="L620" s="37" t="s">
        <v>19435</v>
      </c>
      <c r="M620" s="26" t="str">
        <f t="shared" si="58"/>
        <v>(${Variables:E2_4_2_8_kcat} * E2_4_2_8 * C00144 * C00013 ) / (${Variables:E2_4_2_8_km} + (E2_4_2_8 * C00144 * C00013 ))</v>
      </c>
      <c r="N620" s="5" t="str">
        <f t="shared" si="59"/>
        <v>r619: C00144 + C00013 -&gt; C00242 + C00119 | (${Variables:E2_4_2_8_kcat} * E2_4_2_8 * C00144 * C00013 ) / (${Variables:E2_4_2_8_km} + (E2_4_2_8 * C00144 * C00013 ))</v>
      </c>
    </row>
    <row r="621" spans="1:14" ht="46.5">
      <c r="A621" s="26" t="s">
        <v>100</v>
      </c>
      <c r="B621" s="26" t="s">
        <v>9945</v>
      </c>
      <c r="C621" s="26" t="s">
        <v>16554</v>
      </c>
      <c r="D621" s="26"/>
      <c r="E621" s="26">
        <f t="shared" si="54"/>
        <v>620</v>
      </c>
      <c r="F621" s="26" t="str">
        <f t="shared" si="55"/>
        <v>E2_4_2_8</v>
      </c>
      <c r="G621" s="36" t="str">
        <f t="shared" si="56"/>
        <v>E2_4_2_8_kcat: 13.7</v>
      </c>
      <c r="H621" s="36" t="str">
        <f t="shared" si="57"/>
        <v>E2_4_2_8_km: 1</v>
      </c>
      <c r="I621" s="33" t="s">
        <v>7537</v>
      </c>
      <c r="J621" s="33" t="s">
        <v>18235</v>
      </c>
      <c r="K621" s="37" t="s">
        <v>7538</v>
      </c>
      <c r="L621" s="37" t="s">
        <v>19436</v>
      </c>
      <c r="M621" s="26" t="str">
        <f t="shared" si="58"/>
        <v>(${Variables:E2_4_2_8_kcat} * E2_4_2_8 * C00655 * C00013 ) / (${Variables:E2_4_2_8_km} + (E2_4_2_8 * C00655 * C00013 ))</v>
      </c>
      <c r="N621" s="5" t="str">
        <f t="shared" si="59"/>
        <v>r620: C00655 + C00013 -&gt; C00385 + C00119 | (${Variables:E2_4_2_8_kcat} * E2_4_2_8 * C00655 * C00013 ) / (${Variables:E2_4_2_8_km} + (E2_4_2_8 * C00655 * C00013 ))</v>
      </c>
    </row>
    <row r="622" spans="1:14" ht="46.5">
      <c r="A622" s="26" t="s">
        <v>100</v>
      </c>
      <c r="B622" s="26" t="s">
        <v>9945</v>
      </c>
      <c r="C622" s="26" t="s">
        <v>16554</v>
      </c>
      <c r="D622" s="26"/>
      <c r="E622" s="26">
        <f t="shared" si="54"/>
        <v>621</v>
      </c>
      <c r="F622" s="26" t="str">
        <f t="shared" si="55"/>
        <v>E2_4_2_8</v>
      </c>
      <c r="G622" s="36" t="str">
        <f t="shared" si="56"/>
        <v>E2_4_2_8_kcat: 13.7</v>
      </c>
      <c r="H622" s="36" t="str">
        <f t="shared" si="57"/>
        <v>E2_4_2_8_km: 1</v>
      </c>
      <c r="I622" s="33" t="s">
        <v>7555</v>
      </c>
      <c r="J622" s="33" t="s">
        <v>18243</v>
      </c>
      <c r="K622" s="37" t="s">
        <v>7556</v>
      </c>
      <c r="L622" s="37" t="s">
        <v>19444</v>
      </c>
      <c r="M622" s="26" t="str">
        <f t="shared" si="58"/>
        <v>(${Variables:E2_4_2_8_kcat} * E2_4_2_8 * C02380 * C00119 ) / (${Variables:E2_4_2_8_km} + (E2_4_2_8 * C02380 * C00119 ))</v>
      </c>
      <c r="N622" s="5" t="str">
        <f t="shared" si="59"/>
        <v>r621: C02380 + C00119 -&gt; C04646 + C00013 | (${Variables:E2_4_2_8_kcat} * E2_4_2_8 * C02380 * C00119 ) / (${Variables:E2_4_2_8_km} + (E2_4_2_8 * C02380 * C00119 ))</v>
      </c>
    </row>
    <row r="623" spans="1:14" ht="46.5">
      <c r="A623" s="26" t="s">
        <v>100</v>
      </c>
      <c r="B623" s="26" t="s">
        <v>9945</v>
      </c>
      <c r="C623" s="26" t="s">
        <v>16554</v>
      </c>
      <c r="D623" s="26"/>
      <c r="E623" s="26">
        <f t="shared" si="54"/>
        <v>622</v>
      </c>
      <c r="F623" s="26" t="str">
        <f t="shared" si="55"/>
        <v>E2_4_2_8</v>
      </c>
      <c r="G623" s="36" t="str">
        <f t="shared" si="56"/>
        <v>E2_4_2_8_kcat: 13.7</v>
      </c>
      <c r="H623" s="36" t="str">
        <f t="shared" si="57"/>
        <v>E2_4_2_8_km: 1</v>
      </c>
      <c r="I623" s="33" t="s">
        <v>7557</v>
      </c>
      <c r="J623" s="33" t="s">
        <v>18244</v>
      </c>
      <c r="K623" s="37" t="s">
        <v>7558</v>
      </c>
      <c r="L623" s="37" t="s">
        <v>19445</v>
      </c>
      <c r="M623" s="26" t="str">
        <f t="shared" si="58"/>
        <v>(${Variables:E2_4_2_8_kcat} * E2_4_2_8 * C16614 * C00119 ) / (${Variables:E2_4_2_8_km} + (E2_4_2_8 * C16614 * C00119 ))</v>
      </c>
      <c r="N623" s="5" t="str">
        <f t="shared" si="59"/>
        <v>r622: C16614 + C00119 -&gt; C16615 + C00013 | (${Variables:E2_4_2_8_kcat} * E2_4_2_8 * C16614 * C00119 ) / (${Variables:E2_4_2_8_km} + (E2_4_2_8 * C16614 * C00119 ))</v>
      </c>
    </row>
    <row r="624" spans="1:14" ht="46.5">
      <c r="A624" s="26" t="s">
        <v>100</v>
      </c>
      <c r="B624" s="26" t="s">
        <v>9945</v>
      </c>
      <c r="C624" s="26" t="s">
        <v>16554</v>
      </c>
      <c r="D624" s="26"/>
      <c r="E624" s="26">
        <f t="shared" si="54"/>
        <v>623</v>
      </c>
      <c r="F624" s="26" t="str">
        <f t="shared" si="55"/>
        <v>E2_4_2_8</v>
      </c>
      <c r="G624" s="36" t="str">
        <f t="shared" si="56"/>
        <v>E2_4_2_8_kcat: 13.7</v>
      </c>
      <c r="H624" s="36" t="str">
        <f t="shared" si="57"/>
        <v>E2_4_2_8_km: 1</v>
      </c>
      <c r="I624" s="33" t="s">
        <v>7559</v>
      </c>
      <c r="J624" s="33" t="s">
        <v>18245</v>
      </c>
      <c r="K624" s="37" t="s">
        <v>7560</v>
      </c>
      <c r="L624" s="37" t="s">
        <v>19446</v>
      </c>
      <c r="M624" s="26" t="str">
        <f t="shared" si="58"/>
        <v>(${Variables:E2_4_2_8_kcat} * E2_4_2_8 * C07648 * C00119 ) / (${Variables:E2_4_2_8_km} + (E2_4_2_8 * C07648 * C00119 ))</v>
      </c>
      <c r="N624" s="5" t="str">
        <f t="shared" si="59"/>
        <v>r623: C07648 + C00119 -&gt; C16619 + C00013 | (${Variables:E2_4_2_8_kcat} * E2_4_2_8 * C07648 * C00119 ) / (${Variables:E2_4_2_8_km} + (E2_4_2_8 * C07648 * C00119 ))</v>
      </c>
    </row>
    <row r="625" spans="1:14" ht="46.5">
      <c r="A625" s="26" t="s">
        <v>1328</v>
      </c>
      <c r="B625" s="26" t="s">
        <v>10412</v>
      </c>
      <c r="C625" s="26" t="s">
        <v>16555</v>
      </c>
      <c r="D625" s="26"/>
      <c r="E625" s="26">
        <f t="shared" si="54"/>
        <v>624</v>
      </c>
      <c r="F625" s="26" t="str">
        <f t="shared" si="55"/>
        <v>E2_4_2_9</v>
      </c>
      <c r="G625" s="36" t="str">
        <f t="shared" si="56"/>
        <v>E2_4_2_9_kcat: 13.7</v>
      </c>
      <c r="H625" s="36" t="str">
        <f t="shared" si="57"/>
        <v>E2_4_2_9_km: 1</v>
      </c>
      <c r="I625" s="33" t="s">
        <v>7561</v>
      </c>
      <c r="J625" s="33" t="s">
        <v>18246</v>
      </c>
      <c r="K625" s="37" t="s">
        <v>7562</v>
      </c>
      <c r="L625" s="37" t="s">
        <v>19447</v>
      </c>
      <c r="M625" s="26" t="str">
        <f t="shared" si="58"/>
        <v>(${Variables:E2_4_2_9_kcat} * E2_4_2_9 * C00105 * C00013 ) / (${Variables:E2_4_2_9_km} + (E2_4_2_9 * C00105 * C00013 ))</v>
      </c>
      <c r="N625" s="5" t="str">
        <f t="shared" si="59"/>
        <v>r624: C00105 + C00013 -&gt; C00106 + C00119 | (${Variables:E2_4_2_9_kcat} * E2_4_2_9 * C00105 * C00013 ) / (${Variables:E2_4_2_9_km} + (E2_4_2_9 * C00105 * C00013 ))</v>
      </c>
    </row>
    <row r="626" spans="1:14" ht="46.5">
      <c r="A626" s="26" t="s">
        <v>2301</v>
      </c>
      <c r="B626" s="26" t="s">
        <v>9416</v>
      </c>
      <c r="C626" s="26" t="s">
        <v>16556</v>
      </c>
      <c r="D626" s="26"/>
      <c r="E626" s="26">
        <f t="shared" si="54"/>
        <v>625</v>
      </c>
      <c r="F626" s="26" t="str">
        <f t="shared" si="55"/>
        <v>E2_4_99_17</v>
      </c>
      <c r="G626" s="36" t="str">
        <f t="shared" si="56"/>
        <v>E2_4_99_17_kcat: 13.7</v>
      </c>
      <c r="H626" s="36" t="str">
        <f t="shared" si="57"/>
        <v>E2_4_99_17_km: 1</v>
      </c>
      <c r="I626" s="33" t="s">
        <v>7563</v>
      </c>
      <c r="J626" s="33" t="s">
        <v>18247</v>
      </c>
      <c r="K626" s="37" t="s">
        <v>7564</v>
      </c>
      <c r="L626" s="37" t="s">
        <v>19448</v>
      </c>
      <c r="M626" s="26" t="str">
        <f t="shared" si="58"/>
        <v>(${Variables:E2_4_99_17_kcat} * E2_4_99_17 * C00019 * C20446 ) / (${Variables:E2_4_99_17_km} + (E2_4_99_17 * C00019 * C20446 ))</v>
      </c>
      <c r="N626" s="5" t="str">
        <f t="shared" si="59"/>
        <v>r625: C00019 + C20446 -&gt; C00073 + C00147 + C19647 | (${Variables:E2_4_99_17_kcat} * E2_4_99_17 * C00019 * C20446 ) / (${Variables:E2_4_99_17_km} + (E2_4_99_17 * C00019 * C20446 ))</v>
      </c>
    </row>
    <row r="627" spans="1:14" ht="46.5">
      <c r="A627" s="26" t="s">
        <v>2072</v>
      </c>
      <c r="B627" s="26" t="s">
        <v>9323</v>
      </c>
      <c r="C627" s="26" t="s">
        <v>16557</v>
      </c>
      <c r="D627" s="26"/>
      <c r="E627" s="26">
        <f t="shared" si="54"/>
        <v>626</v>
      </c>
      <c r="F627" s="26" t="str">
        <f t="shared" si="55"/>
        <v>E2_5_1_10</v>
      </c>
      <c r="G627" s="36" t="str">
        <f t="shared" si="56"/>
        <v>E2_5_1_10_kcat: 13.7</v>
      </c>
      <c r="H627" s="36" t="str">
        <f t="shared" si="57"/>
        <v>E2_5_1_10_km: 1</v>
      </c>
      <c r="I627" s="33" t="s">
        <v>7565</v>
      </c>
      <c r="J627" s="33" t="s">
        <v>18248</v>
      </c>
      <c r="K627" s="37" t="s">
        <v>7566</v>
      </c>
      <c r="L627" s="37" t="s">
        <v>19449</v>
      </c>
      <c r="M627" s="26" t="str">
        <f t="shared" si="58"/>
        <v>(${Variables:E2_5_1_10_kcat} * E2_5_1_10 * C00341 * C00129 ) / (${Variables:E2_5_1_10_km} + (E2_5_1_10 * C00341 * C00129 ))</v>
      </c>
      <c r="N627" s="5" t="str">
        <f t="shared" si="59"/>
        <v>r626: C00341 + C00129 -&gt; C00013 + C00448 | (${Variables:E2_5_1_10_kcat} * E2_5_1_10 * C00341 * C00129 ) / (${Variables:E2_5_1_10_km} + (E2_5_1_10 * C00341 * C00129 ))</v>
      </c>
    </row>
    <row r="628" spans="1:14" ht="46.5">
      <c r="A628" s="26" t="s">
        <v>122</v>
      </c>
      <c r="B628" s="26" t="s">
        <v>9952</v>
      </c>
      <c r="C628" s="26" t="s">
        <v>16558</v>
      </c>
      <c r="D628" s="26"/>
      <c r="E628" s="26">
        <f t="shared" si="54"/>
        <v>627</v>
      </c>
      <c r="F628" s="26" t="str">
        <f t="shared" si="55"/>
        <v>E2_5_1_15</v>
      </c>
      <c r="G628" s="36" t="str">
        <f t="shared" si="56"/>
        <v>E2_5_1_15_kcat: 13.7</v>
      </c>
      <c r="H628" s="36" t="str">
        <f t="shared" si="57"/>
        <v>E2_5_1_15_km: 1</v>
      </c>
      <c r="I628" s="33" t="s">
        <v>7569</v>
      </c>
      <c r="J628" s="33" t="s">
        <v>18249</v>
      </c>
      <c r="K628" s="37" t="s">
        <v>7570</v>
      </c>
      <c r="L628" s="37" t="s">
        <v>19450</v>
      </c>
      <c r="M628" s="26" t="str">
        <f t="shared" si="58"/>
        <v>(${Variables:E2_5_1_15_kcat} * E2_5_1_15 * C01300 * C00568 ) / (${Variables:E2_5_1_15_km} + (E2_5_1_15 * C01300 * C00568 ))</v>
      </c>
      <c r="N628" s="5" t="str">
        <f t="shared" si="59"/>
        <v>r627: C01300 + C00568 -&gt; C00921 + C00001 | (${Variables:E2_5_1_15_kcat} * E2_5_1_15 * C01300 * C00568 ) / (${Variables:E2_5_1_15_km} + (E2_5_1_15 * C01300 * C00568 ))</v>
      </c>
    </row>
    <row r="629" spans="1:14" ht="46.5">
      <c r="A629" s="26" t="s">
        <v>122</v>
      </c>
      <c r="B629" s="26" t="s">
        <v>9952</v>
      </c>
      <c r="C629" s="26" t="s">
        <v>16558</v>
      </c>
      <c r="D629" s="26"/>
      <c r="E629" s="26">
        <f t="shared" si="54"/>
        <v>628</v>
      </c>
      <c r="F629" s="26" t="str">
        <f t="shared" si="55"/>
        <v>E2_5_1_15</v>
      </c>
      <c r="G629" s="36" t="str">
        <f t="shared" si="56"/>
        <v>E2_5_1_15_kcat: 13.7</v>
      </c>
      <c r="H629" s="36" t="str">
        <f t="shared" si="57"/>
        <v>E2_5_1_15_km: 1</v>
      </c>
      <c r="I629" s="33" t="s">
        <v>7567</v>
      </c>
      <c r="J629" s="33" t="s">
        <v>18250</v>
      </c>
      <c r="K629" s="37" t="s">
        <v>7568</v>
      </c>
      <c r="L629" s="37" t="s">
        <v>19451</v>
      </c>
      <c r="M629" s="26" t="str">
        <f t="shared" si="58"/>
        <v>(${Variables:E2_5_1_15_kcat} * E2_5_1_15 * C04807 * C00568 ) / (${Variables:E2_5_1_15_km} + (E2_5_1_15 * C04807 * C00568 ))</v>
      </c>
      <c r="N629" s="5" t="str">
        <f t="shared" si="59"/>
        <v>r628: C04807 + C00568 -&gt; C00013 + C00921 | (${Variables:E2_5_1_15_kcat} * E2_5_1_15 * C04807 * C00568 ) / (${Variables:E2_5_1_15_km} + (E2_5_1_15 * C04807 * C00568 ))</v>
      </c>
    </row>
    <row r="630" spans="1:14" ht="46.5">
      <c r="A630" s="26" t="s">
        <v>3220</v>
      </c>
      <c r="B630" s="26" t="s">
        <v>9788</v>
      </c>
      <c r="C630" s="26" t="s">
        <v>16559</v>
      </c>
      <c r="D630" s="26"/>
      <c r="E630" s="26">
        <f t="shared" si="54"/>
        <v>629</v>
      </c>
      <c r="F630" s="26" t="str">
        <f t="shared" si="55"/>
        <v>E2_5_1_16</v>
      </c>
      <c r="G630" s="36" t="str">
        <f t="shared" si="56"/>
        <v>E2_5_1_16_kcat: 13.7</v>
      </c>
      <c r="H630" s="36" t="str">
        <f t="shared" si="57"/>
        <v>E2_5_1_16_km: 1</v>
      </c>
      <c r="I630" s="33" t="s">
        <v>7571</v>
      </c>
      <c r="J630" s="33" t="s">
        <v>18251</v>
      </c>
      <c r="K630" s="37" t="s">
        <v>7572</v>
      </c>
      <c r="L630" s="37" t="s">
        <v>19452</v>
      </c>
      <c r="M630" s="26" t="str">
        <f t="shared" si="58"/>
        <v>(${Variables:E2_5_1_16_kcat} * E2_5_1_16 * C01137 * C00134 ) / (${Variables:E2_5_1_16_km} + (E2_5_1_16 * C01137 * C00134 ))</v>
      </c>
      <c r="N630" s="5" t="str">
        <f t="shared" si="59"/>
        <v>r629: C01137 + C00134 -&gt; C00170 + C00315 | (${Variables:E2_5_1_16_kcat} * E2_5_1_16 * C01137 * C00134 ) / (${Variables:E2_5_1_16_km} + (E2_5_1_16 * C01137 * C00134 ))</v>
      </c>
    </row>
    <row r="631" spans="1:14" ht="46.5">
      <c r="A631" s="26" t="s">
        <v>3220</v>
      </c>
      <c r="B631" s="26" t="s">
        <v>9788</v>
      </c>
      <c r="C631" s="26" t="s">
        <v>16559</v>
      </c>
      <c r="D631" s="26"/>
      <c r="E631" s="26">
        <f t="shared" si="54"/>
        <v>630</v>
      </c>
      <c r="F631" s="26" t="str">
        <f t="shared" si="55"/>
        <v>E2_5_1_16</v>
      </c>
      <c r="G631" s="36" t="str">
        <f t="shared" si="56"/>
        <v>E2_5_1_16_kcat: 13.7</v>
      </c>
      <c r="H631" s="36" t="str">
        <f t="shared" si="57"/>
        <v>E2_5_1_16_km: 1</v>
      </c>
      <c r="I631" s="33" t="s">
        <v>7573</v>
      </c>
      <c r="J631" s="33" t="s">
        <v>18252</v>
      </c>
      <c r="K631" s="37" t="s">
        <v>7574</v>
      </c>
      <c r="L631" s="37" t="s">
        <v>19453</v>
      </c>
      <c r="M631" s="26" t="str">
        <f t="shared" si="58"/>
        <v>(${Variables:E2_5_1_16_kcat} * E2_5_1_16 * C01137 * C01672 ) / (${Variables:E2_5_1_16_km} + (E2_5_1_16 * C01137 * C01672 ))</v>
      </c>
      <c r="N631" s="5" t="str">
        <f t="shared" si="59"/>
        <v>r630: C01137 + C01672 -&gt; C00170 + C16565 | (${Variables:E2_5_1_16_kcat} * E2_5_1_16 * C01137 * C01672 ) / (${Variables:E2_5_1_16_km} + (E2_5_1_16 * C01137 * C01672 ))</v>
      </c>
    </row>
    <row r="632" spans="1:14" ht="46.5">
      <c r="A632" s="26" t="s">
        <v>2858</v>
      </c>
      <c r="B632" s="26" t="s">
        <v>9637</v>
      </c>
      <c r="C632" s="26" t="s">
        <v>16560</v>
      </c>
      <c r="D632" s="26"/>
      <c r="E632" s="26">
        <f t="shared" si="54"/>
        <v>631</v>
      </c>
      <c r="F632" s="26" t="str">
        <f t="shared" si="55"/>
        <v>E2_5_1_17</v>
      </c>
      <c r="G632" s="36" t="str">
        <f t="shared" si="56"/>
        <v>E2_5_1_17_kcat: 13.7</v>
      </c>
      <c r="H632" s="36" t="str">
        <f t="shared" si="57"/>
        <v>E2_5_1_17_km: 1</v>
      </c>
      <c r="I632" s="33" t="s">
        <v>7575</v>
      </c>
      <c r="J632" s="33" t="s">
        <v>18253</v>
      </c>
      <c r="K632" s="37" t="s">
        <v>7576</v>
      </c>
      <c r="L632" s="37" t="s">
        <v>19454</v>
      </c>
      <c r="M632" s="26" t="str">
        <f t="shared" si="58"/>
        <v>(${Variables:E2_5_1_17_kcat} * E2_5_1_17 * C00002 * C00853 ) / (${Variables:E2_5_1_17_km} + (E2_5_1_17 * C00002 * C00853 ))</v>
      </c>
      <c r="N632" s="5" t="str">
        <f t="shared" si="59"/>
        <v>r631: C00002 + C00853 -&gt; C00536 + C00194 | (${Variables:E2_5_1_17_kcat} * E2_5_1_17 * C00002 * C00853 ) / (${Variables:E2_5_1_17_km} + (E2_5_1_17 * C00002 * C00853 ))</v>
      </c>
    </row>
    <row r="633" spans="1:14" ht="46.5">
      <c r="A633" s="26" t="s">
        <v>2858</v>
      </c>
      <c r="B633" s="26" t="s">
        <v>9637</v>
      </c>
      <c r="C633" s="26" t="s">
        <v>16560</v>
      </c>
      <c r="D633" s="26"/>
      <c r="E633" s="26">
        <f t="shared" si="54"/>
        <v>632</v>
      </c>
      <c r="F633" s="26" t="str">
        <f t="shared" si="55"/>
        <v>E2_5_1_17</v>
      </c>
      <c r="G633" s="36" t="str">
        <f t="shared" si="56"/>
        <v>E2_5_1_17_kcat: 13.7</v>
      </c>
      <c r="H633" s="36" t="str">
        <f t="shared" si="57"/>
        <v>E2_5_1_17_km: 1</v>
      </c>
      <c r="I633" s="33" t="s">
        <v>7577</v>
      </c>
      <c r="J633" s="33" t="s">
        <v>18254</v>
      </c>
      <c r="K633" s="37" t="s">
        <v>7578</v>
      </c>
      <c r="L633" s="37" t="s">
        <v>19455</v>
      </c>
      <c r="M633" s="26" t="str">
        <f t="shared" si="58"/>
        <v>(${Variables:E2_5_1_17_kcat} * E2_5_1_17 * C06505 * C00002 ) / (${Variables:E2_5_1_17_km} + (E2_5_1_17 * C06505 * C00002 ))</v>
      </c>
      <c r="N633" s="5" t="str">
        <f t="shared" si="59"/>
        <v>r632: C06505 + C00002 -&gt; C06506 + C00536 | (${Variables:E2_5_1_17_kcat} * E2_5_1_17 * C06505 * C00002 ) / (${Variables:E2_5_1_17_km} + (E2_5_1_17 * C06505 * C00002 ))</v>
      </c>
    </row>
    <row r="634" spans="1:14" ht="46.5">
      <c r="A634" s="26" t="s">
        <v>2858</v>
      </c>
      <c r="B634" s="26" t="s">
        <v>9637</v>
      </c>
      <c r="C634" s="26" t="s">
        <v>16560</v>
      </c>
      <c r="D634" s="26"/>
      <c r="E634" s="26">
        <f t="shared" si="54"/>
        <v>633</v>
      </c>
      <c r="F634" s="26" t="str">
        <f t="shared" si="55"/>
        <v>E2_5_1_17</v>
      </c>
      <c r="G634" s="36" t="str">
        <f t="shared" si="56"/>
        <v>E2_5_1_17_kcat: 13.7</v>
      </c>
      <c r="H634" s="36" t="str">
        <f t="shared" si="57"/>
        <v>E2_5_1_17_km: 1</v>
      </c>
      <c r="I634" s="33" t="s">
        <v>7579</v>
      </c>
      <c r="J634" s="33" t="s">
        <v>18255</v>
      </c>
      <c r="K634" s="37" t="s">
        <v>7580</v>
      </c>
      <c r="L634" s="37" t="s">
        <v>19456</v>
      </c>
      <c r="M634" s="26" t="str">
        <f t="shared" si="58"/>
        <v>(${Variables:E2_5_1_17_kcat} * E2_5_1_17 * C00002 * C05774 ) / (${Variables:E2_5_1_17_km} + (E2_5_1_17 * C00002 * C05774 ))</v>
      </c>
      <c r="N634" s="5" t="str">
        <f t="shared" si="59"/>
        <v>r633: C00002 + C05774 -&gt; C00536 + C06508 | (${Variables:E2_5_1_17_kcat} * E2_5_1_17 * C00002 * C05774 ) / (${Variables:E2_5_1_17_km} + (E2_5_1_17 * C00002 * C05774 ))</v>
      </c>
    </row>
    <row r="635" spans="1:14" ht="46.5">
      <c r="A635" s="26" t="s">
        <v>2858</v>
      </c>
      <c r="B635" s="26" t="s">
        <v>9637</v>
      </c>
      <c r="C635" s="26" t="s">
        <v>16560</v>
      </c>
      <c r="D635" s="26"/>
      <c r="E635" s="26">
        <f t="shared" si="54"/>
        <v>634</v>
      </c>
      <c r="F635" s="26" t="str">
        <f t="shared" si="55"/>
        <v>E2_5_1_17</v>
      </c>
      <c r="G635" s="36" t="str">
        <f t="shared" si="56"/>
        <v>E2_5_1_17_kcat: 13.7</v>
      </c>
      <c r="H635" s="36" t="str">
        <f t="shared" si="57"/>
        <v>E2_5_1_17_km: 1</v>
      </c>
      <c r="I635" s="33" t="s">
        <v>10638</v>
      </c>
      <c r="J635" s="33" t="s">
        <v>18256</v>
      </c>
      <c r="K635" s="37" t="s">
        <v>10707</v>
      </c>
      <c r="L635" s="37" t="s">
        <v>19457</v>
      </c>
      <c r="M635" s="26" t="str">
        <f t="shared" si="58"/>
        <v>(${Variables:E2_5_1_17_kcat} * E2_5_1_17 * C00002 * C00541 * C03024 ) / (${Variables:E2_5_1_17_km} + (E2_5_1_17 * C00002 * C00541 * C03024 ))</v>
      </c>
      <c r="N635" s="5" t="str">
        <f t="shared" si="59"/>
        <v>r634: C00002 + C00541 + C03024 -&gt; C00536 + C00194 + C03161 | (${Variables:E2_5_1_17_kcat} * E2_5_1_17 * C00002 * C00541 * C03024 ) / (${Variables:E2_5_1_17_km} + (E2_5_1_17 * C00002 * C00541 * C03024 ))</v>
      </c>
    </row>
    <row r="636" spans="1:14" ht="46.5">
      <c r="A636" s="26" t="s">
        <v>2858</v>
      </c>
      <c r="B636" s="26" t="s">
        <v>9637</v>
      </c>
      <c r="C636" s="26" t="s">
        <v>16560</v>
      </c>
      <c r="D636" s="26"/>
      <c r="E636" s="26">
        <f t="shared" si="54"/>
        <v>635</v>
      </c>
      <c r="F636" s="26" t="str">
        <f t="shared" si="55"/>
        <v>E2_5_1_17</v>
      </c>
      <c r="G636" s="36" t="str">
        <f t="shared" si="56"/>
        <v>E2_5_1_17_kcat: 13.7</v>
      </c>
      <c r="H636" s="36" t="str">
        <f t="shared" si="57"/>
        <v>E2_5_1_17_km: 1</v>
      </c>
      <c r="I636" s="33" t="s">
        <v>10639</v>
      </c>
      <c r="J636" s="33" t="s">
        <v>18257</v>
      </c>
      <c r="K636" s="37" t="s">
        <v>10708</v>
      </c>
      <c r="L636" s="37" t="s">
        <v>19458</v>
      </c>
      <c r="M636" s="26" t="str">
        <f t="shared" si="58"/>
        <v>(${Variables:E2_5_1_17_kcat} * E2_5_1_17 * C00002 * C06504 * C03024 ) / (${Variables:E2_5_1_17_km} + (E2_5_1_17 * C00002 * C06504 * C03024 ))</v>
      </c>
      <c r="N636" s="5" t="str">
        <f t="shared" si="59"/>
        <v>r635: C00002 + C06504 + C03024 -&gt; C00536 + C06506 + C03161 | (${Variables:E2_5_1_17_kcat} * E2_5_1_17 * C00002 * C06504 * C03024 ) / (${Variables:E2_5_1_17_km} + (E2_5_1_17 * C00002 * C06504 * C03024 ))</v>
      </c>
    </row>
    <row r="637" spans="1:14" ht="46.5">
      <c r="A637" s="26" t="s">
        <v>1864</v>
      </c>
      <c r="B637" s="26" t="s">
        <v>9243</v>
      </c>
      <c r="C637" s="26" t="s">
        <v>16561</v>
      </c>
      <c r="D637" s="26"/>
      <c r="E637" s="26">
        <f t="shared" si="54"/>
        <v>636</v>
      </c>
      <c r="F637" s="26" t="str">
        <f t="shared" si="55"/>
        <v>E2_5_1_19</v>
      </c>
      <c r="G637" s="36" t="str">
        <f t="shared" si="56"/>
        <v>E2_5_1_19_kcat: 13.7</v>
      </c>
      <c r="H637" s="36" t="str">
        <f t="shared" si="57"/>
        <v>E2_5_1_19_km: 1</v>
      </c>
      <c r="I637" s="33" t="s">
        <v>7581</v>
      </c>
      <c r="J637" s="33" t="s">
        <v>18258</v>
      </c>
      <c r="K637" s="37" t="s">
        <v>7582</v>
      </c>
      <c r="L637" s="37" t="s">
        <v>19459</v>
      </c>
      <c r="M637" s="26" t="str">
        <f t="shared" si="58"/>
        <v>(${Variables:E2_5_1_19_kcat} * E2_5_1_19 * C00074 * C03175 ) / (${Variables:E2_5_1_19_km} + (E2_5_1_19 * C00074 * C03175 ))</v>
      </c>
      <c r="N637" s="5" t="str">
        <f t="shared" si="59"/>
        <v>r636: C00074 + C03175 -&gt; C00009 + C01269 | (${Variables:E2_5_1_19_kcat} * E2_5_1_19 * C00074 * C03175 ) / (${Variables:E2_5_1_19_km} + (E2_5_1_19 * C00074 * C03175 ))</v>
      </c>
    </row>
    <row r="638" spans="1:14" ht="46.5">
      <c r="A638" s="26" t="s">
        <v>3314</v>
      </c>
      <c r="B638" s="26" t="s">
        <v>9826</v>
      </c>
      <c r="C638" s="26" t="s">
        <v>16562</v>
      </c>
      <c r="D638" s="26"/>
      <c r="E638" s="26">
        <f t="shared" si="54"/>
        <v>637</v>
      </c>
      <c r="F638" s="26" t="str">
        <f t="shared" si="55"/>
        <v>E2_5_1_3</v>
      </c>
      <c r="G638" s="36" t="str">
        <f t="shared" si="56"/>
        <v>E2_5_1_3_kcat: 13.7</v>
      </c>
      <c r="H638" s="36" t="str">
        <f t="shared" si="57"/>
        <v>E2_5_1_3_km: 1</v>
      </c>
      <c r="I638" s="33" t="s">
        <v>7583</v>
      </c>
      <c r="J638" s="33" t="s">
        <v>18259</v>
      </c>
      <c r="K638" s="37" t="s">
        <v>7584</v>
      </c>
      <c r="L638" s="37" t="s">
        <v>19460</v>
      </c>
      <c r="M638" s="26" t="str">
        <f t="shared" si="58"/>
        <v>(${Variables:E2_5_1_3_kcat} * E2_5_1_3 * C04752 * C04327 ) / (${Variables:E2_5_1_3_km} + (E2_5_1_3 * C04752 * C04327 ))</v>
      </c>
      <c r="N638" s="5" t="str">
        <f t="shared" si="59"/>
        <v>r637: C04752 + C04327 -&gt; C00013 + C01081 | (${Variables:E2_5_1_3_kcat} * E2_5_1_3 * C04752 * C04327 ) / (${Variables:E2_5_1_3_km} + (E2_5_1_3 * C04752 * C04327 ))</v>
      </c>
    </row>
    <row r="639" spans="1:14" ht="46.5">
      <c r="A639" s="26" t="s">
        <v>3314</v>
      </c>
      <c r="B639" s="26" t="s">
        <v>9826</v>
      </c>
      <c r="C639" s="26" t="s">
        <v>16562</v>
      </c>
      <c r="D639" s="26"/>
      <c r="E639" s="26">
        <f t="shared" si="54"/>
        <v>638</v>
      </c>
      <c r="F639" s="26" t="str">
        <f t="shared" si="55"/>
        <v>E2_5_1_3</v>
      </c>
      <c r="G639" s="36" t="str">
        <f t="shared" si="56"/>
        <v>E2_5_1_3_kcat: 13.7</v>
      </c>
      <c r="H639" s="36" t="str">
        <f t="shared" si="57"/>
        <v>E2_5_1_3_km: 1</v>
      </c>
      <c r="I639" s="33" t="s">
        <v>7585</v>
      </c>
      <c r="J639" s="33" t="s">
        <v>18260</v>
      </c>
      <c r="K639" s="37" t="s">
        <v>7586</v>
      </c>
      <c r="L639" s="37" t="s">
        <v>19461</v>
      </c>
      <c r="M639" s="26" t="str">
        <f t="shared" si="58"/>
        <v>(${Variables:E2_5_1_3_kcat} * E2_5_1_3 * C04752 * C20247 ) / (${Variables:E2_5_1_3_km} + (E2_5_1_3 * C04752 * C20247 ))</v>
      </c>
      <c r="N639" s="5" t="str">
        <f t="shared" si="59"/>
        <v>r638: C04752 + C20247 -&gt; C01081 + C00013 + C00011 | (${Variables:E2_5_1_3_kcat} * E2_5_1_3 * C04752 * C20247 ) / (${Variables:E2_5_1_3_km} + (E2_5_1_3 * C04752 * C20247 ))</v>
      </c>
    </row>
    <row r="640" spans="1:14" ht="46.5">
      <c r="A640" s="26" t="s">
        <v>3314</v>
      </c>
      <c r="B640" s="26" t="s">
        <v>9826</v>
      </c>
      <c r="C640" s="26" t="s">
        <v>16562</v>
      </c>
      <c r="D640" s="26"/>
      <c r="E640" s="26">
        <f t="shared" si="54"/>
        <v>639</v>
      </c>
      <c r="F640" s="26" t="str">
        <f t="shared" si="55"/>
        <v>E2_5_1_3</v>
      </c>
      <c r="G640" s="36" t="str">
        <f t="shared" si="56"/>
        <v>E2_5_1_3_kcat: 13.7</v>
      </c>
      <c r="H640" s="36" t="str">
        <f t="shared" si="57"/>
        <v>E2_5_1_3_km: 1</v>
      </c>
      <c r="I640" s="33" t="s">
        <v>7587</v>
      </c>
      <c r="J640" s="33" t="s">
        <v>18261</v>
      </c>
      <c r="K640" s="37" t="s">
        <v>7588</v>
      </c>
      <c r="L640" s="37" t="s">
        <v>19462</v>
      </c>
      <c r="M640" s="26" t="str">
        <f t="shared" si="58"/>
        <v>(${Variables:E2_5_1_3_kcat} * E2_5_1_3 * C04752 * C20246 ) / (${Variables:E2_5_1_3_km} + (E2_5_1_3 * C04752 * C20246 ))</v>
      </c>
      <c r="N640" s="5" t="str">
        <f t="shared" si="59"/>
        <v>r639: C04752 + C20246 -&gt; C00013 + C01081 + C00011 | (${Variables:E2_5_1_3_kcat} * E2_5_1_3 * C04752 * C20246 ) / (${Variables:E2_5_1_3_km} + (E2_5_1_3 * C04752 * C20246 ))</v>
      </c>
    </row>
    <row r="641" spans="1:14" ht="46.5">
      <c r="A641" s="26" t="s">
        <v>1902</v>
      </c>
      <c r="B641" s="26" t="s">
        <v>9256</v>
      </c>
      <c r="C641" s="26" t="s">
        <v>16563</v>
      </c>
      <c r="D641" s="26"/>
      <c r="E641" s="26">
        <f t="shared" si="54"/>
        <v>640</v>
      </c>
      <c r="F641" s="26" t="str">
        <f t="shared" si="55"/>
        <v>E2_5_1_30</v>
      </c>
      <c r="G641" s="36" t="str">
        <f t="shared" si="56"/>
        <v>E2_5_1_30_kcat: 13.7</v>
      </c>
      <c r="H641" s="36" t="str">
        <f t="shared" si="57"/>
        <v>E2_5_1_30_km: 1</v>
      </c>
      <c r="I641" s="33" t="s">
        <v>10640</v>
      </c>
      <c r="J641" s="33" t="s">
        <v>18262</v>
      </c>
      <c r="K641" s="37" t="s">
        <v>10709</v>
      </c>
      <c r="L641" s="37" t="s">
        <v>19463</v>
      </c>
      <c r="M641" s="26" t="str">
        <f t="shared" si="58"/>
        <v>(${Variables:E2_5_1_30_kcat} * E2_5_1_30 * C00448 * C00129 ) / (${Variables:E2_5_1_30_km} + (E2_5_1_30 * C00448 * C00129 ))</v>
      </c>
      <c r="N641" s="5" t="str">
        <f t="shared" si="59"/>
        <v>r640: C00448 + C00129 -&gt; C04216 + C00013 | (${Variables:E2_5_1_30_kcat} * E2_5_1_30 * C00448 * C00129 ) / (${Variables:E2_5_1_30_km} + (E2_5_1_30 * C00448 * C00129 ))</v>
      </c>
    </row>
    <row r="642" spans="1:14" ht="46.5">
      <c r="A642" s="26" t="s">
        <v>1445</v>
      </c>
      <c r="B642" s="26" t="s">
        <v>10455</v>
      </c>
      <c r="C642" s="26" t="s">
        <v>16564</v>
      </c>
      <c r="D642" s="26"/>
      <c r="E642" s="26">
        <f t="shared" si="54"/>
        <v>641</v>
      </c>
      <c r="F642" s="26" t="str">
        <f t="shared" si="55"/>
        <v>E2_5_1_31</v>
      </c>
      <c r="G642" s="36" t="str">
        <f t="shared" si="56"/>
        <v>E2_5_1_31_kcat: 13.7</v>
      </c>
      <c r="H642" s="36" t="str">
        <f t="shared" si="57"/>
        <v>E2_5_1_31_km: 1</v>
      </c>
      <c r="I642" s="33" t="s">
        <v>10640</v>
      </c>
      <c r="J642" s="33" t="s">
        <v>18262</v>
      </c>
      <c r="K642" s="37" t="s">
        <v>10710</v>
      </c>
      <c r="L642" s="37" t="s">
        <v>19464</v>
      </c>
      <c r="M642" s="26" t="str">
        <f t="shared" si="58"/>
        <v>(${Variables:E2_5_1_31_kcat} * E2_5_1_31 * C00448 * C00129 ) / (${Variables:E2_5_1_31_km} + (E2_5_1_31 * C00448 * C00129 ))</v>
      </c>
      <c r="N642" s="5" t="str">
        <f t="shared" si="59"/>
        <v>r641: C00448 + C00129 -&gt; C04574 + C00013 | (${Variables:E2_5_1_31_kcat} * E2_5_1_31 * C00448 * C00129 ) / (${Variables:E2_5_1_31_km} + (E2_5_1_31 * C00448 * C00129 ))</v>
      </c>
    </row>
    <row r="643" spans="1:14" ht="46.5">
      <c r="A643" s="26" t="s">
        <v>110</v>
      </c>
      <c r="B643" s="26" t="s">
        <v>9948</v>
      </c>
      <c r="C643" s="26" t="s">
        <v>16565</v>
      </c>
      <c r="D643" s="26"/>
      <c r="E643" s="26">
        <f t="shared" ref="E643:E706" si="60">ROW(A642)</f>
        <v>642</v>
      </c>
      <c r="F643" s="26" t="str">
        <f t="shared" ref="F643:F706" si="61">_xlfn.CONCAT("E",C643)</f>
        <v>E2_5_1_47</v>
      </c>
      <c r="G643" s="36" t="str">
        <f t="shared" ref="G643:G706" si="62">_xlfn.CONCAT(F643,"_kcat: ",13.7)</f>
        <v>E2_5_1_47_kcat: 13.7</v>
      </c>
      <c r="H643" s="36" t="str">
        <f t="shared" ref="H643:H706" si="63">_xlfn.CONCAT(F643,"_km: ",1)</f>
        <v>E2_5_1_47_km: 1</v>
      </c>
      <c r="I643" s="33" t="s">
        <v>7589</v>
      </c>
      <c r="J643" s="33" t="s">
        <v>18263</v>
      </c>
      <c r="K643" s="37" t="s">
        <v>7590</v>
      </c>
      <c r="L643" s="37" t="s">
        <v>19465</v>
      </c>
      <c r="M643" s="26" t="str">
        <f t="shared" ref="M643:M706" si="64">_xlfn.CONCAT("(", "${Variables:",F643, "_kcat}"," * ", F643, " * ",J643,") / (","${Variables:",F643,"_km}"," + (",F643," * ",J643,"))")</f>
        <v>(${Variables:E2_5_1_47_kcat} * E2_5_1_47 * C00979 * C00283 ) / (${Variables:E2_5_1_47_km} + (E2_5_1_47 * C00979 * C00283 ))</v>
      </c>
      <c r="N643" s="5" t="str">
        <f t="shared" ref="N643:N706" si="65">_xlfn.CONCAT("r",E643,": ",I643, "-&gt;",K643," | ",M643)</f>
        <v>r642: C00979 + C00283 -&gt; C00097 + C00033 | (${Variables:E2_5_1_47_kcat} * E2_5_1_47 * C00979 * C00283 ) / (${Variables:E2_5_1_47_km} + (E2_5_1_47 * C00979 * C00283 ))</v>
      </c>
    </row>
    <row r="644" spans="1:14" ht="46.5">
      <c r="A644" s="26" t="s">
        <v>110</v>
      </c>
      <c r="B644" s="26" t="s">
        <v>9948</v>
      </c>
      <c r="C644" s="26" t="s">
        <v>16565</v>
      </c>
      <c r="D644" s="26"/>
      <c r="E644" s="26">
        <f t="shared" si="60"/>
        <v>643</v>
      </c>
      <c r="F644" s="26" t="str">
        <f t="shared" si="61"/>
        <v>E2_5_1_47</v>
      </c>
      <c r="G644" s="36" t="str">
        <f t="shared" si="62"/>
        <v>E2_5_1_47_kcat: 13.7</v>
      </c>
      <c r="H644" s="36" t="str">
        <f t="shared" si="63"/>
        <v>E2_5_1_47_km: 1</v>
      </c>
      <c r="I644" s="33" t="s">
        <v>7591</v>
      </c>
      <c r="J644" s="33" t="s">
        <v>18264</v>
      </c>
      <c r="K644" s="37" t="s">
        <v>7592</v>
      </c>
      <c r="L644" s="37" t="s">
        <v>19466</v>
      </c>
      <c r="M644" s="26" t="str">
        <f t="shared" si="64"/>
        <v>(${Variables:E2_5_1_47_kcat} * E2_5_1_47 * C00979 * C01528 ) / (${Variables:E2_5_1_47_km} + (E2_5_1_47 * C00979 * C01528 ))</v>
      </c>
      <c r="N644" s="5" t="str">
        <f t="shared" si="65"/>
        <v>r643: C00979 + C01528 -&gt; C05688 + C00033 | (${Variables:E2_5_1_47_kcat} * E2_5_1_47 * C00979 * C01528 ) / (${Variables:E2_5_1_47_km} + (E2_5_1_47 * C00979 * C01528 ))</v>
      </c>
    </row>
    <row r="645" spans="1:14" ht="46.5">
      <c r="A645" s="26" t="s">
        <v>110</v>
      </c>
      <c r="B645" s="26" t="s">
        <v>9948</v>
      </c>
      <c r="C645" s="26" t="s">
        <v>16565</v>
      </c>
      <c r="D645" s="26"/>
      <c r="E645" s="26">
        <f t="shared" si="60"/>
        <v>644</v>
      </c>
      <c r="F645" s="26" t="str">
        <f t="shared" si="61"/>
        <v>E2_5_1_47</v>
      </c>
      <c r="G645" s="36" t="str">
        <f t="shared" si="62"/>
        <v>E2_5_1_47_kcat: 13.7</v>
      </c>
      <c r="H645" s="36" t="str">
        <f t="shared" si="63"/>
        <v>E2_5_1_47_km: 1</v>
      </c>
      <c r="I645" s="33" t="s">
        <v>7593</v>
      </c>
      <c r="J645" s="33" t="s">
        <v>18265</v>
      </c>
      <c r="K645" s="37" t="s">
        <v>7594</v>
      </c>
      <c r="L645" s="37" t="s">
        <v>19467</v>
      </c>
      <c r="M645" s="26" t="str">
        <f t="shared" si="64"/>
        <v>(${Variables:E2_5_1_47_kcat} * E2_5_1_47 * C00979 * C00320 * C00342 * C00080 ) / (${Variables:E2_5_1_47_km} + (E2_5_1_47 * C00979 * C00320 * C00342 * C00080 ))</v>
      </c>
      <c r="N645" s="5" t="str">
        <f t="shared" si="65"/>
        <v>r644: C00979 + C00320 + C00342 + C00080 -&gt; C00097 + C00094 + C00343 + C00033 | (${Variables:E2_5_1_47_kcat} * E2_5_1_47 * C00979 * C00320 * C00342 * C00080 ) / (${Variables:E2_5_1_47_km} + (E2_5_1_47 * C00979 * C00320 * C00342 * C00080 ))</v>
      </c>
    </row>
    <row r="646" spans="1:14" ht="46.5">
      <c r="A646" s="26" t="s">
        <v>110</v>
      </c>
      <c r="B646" s="26" t="s">
        <v>9948</v>
      </c>
      <c r="C646" s="26" t="s">
        <v>16565</v>
      </c>
      <c r="D646" s="26"/>
      <c r="E646" s="26">
        <f t="shared" si="60"/>
        <v>645</v>
      </c>
      <c r="F646" s="26" t="str">
        <f t="shared" si="61"/>
        <v>E2_5_1_47</v>
      </c>
      <c r="G646" s="36" t="str">
        <f t="shared" si="62"/>
        <v>E2_5_1_47_kcat: 13.7</v>
      </c>
      <c r="H646" s="36" t="str">
        <f t="shared" si="63"/>
        <v>E2_5_1_47_km: 1</v>
      </c>
      <c r="I646" s="33" t="s">
        <v>7595</v>
      </c>
      <c r="J646" s="33" t="s">
        <v>18266</v>
      </c>
      <c r="K646" s="37" t="s">
        <v>7596</v>
      </c>
      <c r="L646" s="37" t="s">
        <v>19468</v>
      </c>
      <c r="M646" s="26" t="str">
        <f t="shared" si="64"/>
        <v>(${Variables:E2_5_1_47_kcat} * E2_5_1_47 * C01005 * C00283 ) / (${Variables:E2_5_1_47_km} + (E2_5_1_47 * C01005 * C00283 ))</v>
      </c>
      <c r="N646" s="5" t="str">
        <f t="shared" si="65"/>
        <v>r645: C01005 + C00283 -&gt; C00097 + C00009 | (${Variables:E2_5_1_47_kcat} * E2_5_1_47 * C01005 * C00283 ) / (${Variables:E2_5_1_47_km} + (E2_5_1_47 * C01005 * C00283 ))</v>
      </c>
    </row>
    <row r="647" spans="1:14" ht="46.5">
      <c r="A647" s="26" t="s">
        <v>1006</v>
      </c>
      <c r="B647" s="26" t="s">
        <v>10284</v>
      </c>
      <c r="C647" s="26" t="s">
        <v>16566</v>
      </c>
      <c r="D647" s="26"/>
      <c r="E647" s="26">
        <f t="shared" si="60"/>
        <v>646</v>
      </c>
      <c r="F647" s="26" t="str">
        <f t="shared" si="61"/>
        <v>E2_5_1_48</v>
      </c>
      <c r="G647" s="36" t="str">
        <f t="shared" si="62"/>
        <v>E2_5_1_48_kcat: 13.7</v>
      </c>
      <c r="H647" s="36" t="str">
        <f t="shared" si="63"/>
        <v>E2_5_1_48_km: 1</v>
      </c>
      <c r="I647" s="33" t="s">
        <v>7599</v>
      </c>
      <c r="J647" s="33" t="s">
        <v>18267</v>
      </c>
      <c r="K647" s="37" t="s">
        <v>7600</v>
      </c>
      <c r="L647" s="37" t="s">
        <v>19469</v>
      </c>
      <c r="M647" s="26" t="str">
        <f t="shared" si="64"/>
        <v>(${Variables:E2_5_1_48_kcat} * E2_5_1_48 * C01118 * C00001 ) / (${Variables:E2_5_1_48_km} + (E2_5_1_48 * C01118 * C00001 ))</v>
      </c>
      <c r="N647" s="5" t="str">
        <f t="shared" si="65"/>
        <v>r646: C01118 + C00001 -&gt; C00109 + C00042 + C00014 | (${Variables:E2_5_1_48_kcat} * E2_5_1_48 * C01118 * C00001 ) / (${Variables:E2_5_1_48_km} + (E2_5_1_48 * C01118 * C00001 ))</v>
      </c>
    </row>
    <row r="648" spans="1:14" ht="46.5">
      <c r="A648" s="26" t="s">
        <v>1006</v>
      </c>
      <c r="B648" s="26" t="s">
        <v>10284</v>
      </c>
      <c r="C648" s="26" t="s">
        <v>16566</v>
      </c>
      <c r="D648" s="26"/>
      <c r="E648" s="26">
        <f t="shared" si="60"/>
        <v>647</v>
      </c>
      <c r="F648" s="26" t="str">
        <f t="shared" si="61"/>
        <v>E2_5_1_48</v>
      </c>
      <c r="G648" s="36" t="str">
        <f t="shared" si="62"/>
        <v>E2_5_1_48_kcat: 13.7</v>
      </c>
      <c r="H648" s="36" t="str">
        <f t="shared" si="63"/>
        <v>E2_5_1_48_km: 1</v>
      </c>
      <c r="I648" s="33" t="s">
        <v>7601</v>
      </c>
      <c r="J648" s="33" t="s">
        <v>18268</v>
      </c>
      <c r="K648" s="37" t="s">
        <v>7602</v>
      </c>
      <c r="L648" s="37" t="s">
        <v>19470</v>
      </c>
      <c r="M648" s="26" t="str">
        <f t="shared" si="64"/>
        <v>(${Variables:E2_5_1_48_kcat} * E2_5_1_48 * C01118 * C00283 ) / (${Variables:E2_5_1_48_km} + (E2_5_1_48 * C01118 * C00283 ))</v>
      </c>
      <c r="N648" s="5" t="str">
        <f t="shared" si="65"/>
        <v>r647: C01118 + C00283 -&gt; C00155 + C00042 | (${Variables:E2_5_1_48_kcat} * E2_5_1_48 * C01118 * C00283 ) / (${Variables:E2_5_1_48_km} + (E2_5_1_48 * C01118 * C00283 ))</v>
      </c>
    </row>
    <row r="649" spans="1:14" ht="46.5">
      <c r="A649" s="26" t="s">
        <v>1006</v>
      </c>
      <c r="B649" s="26" t="s">
        <v>10284</v>
      </c>
      <c r="C649" s="26" t="s">
        <v>16566</v>
      </c>
      <c r="D649" s="26"/>
      <c r="E649" s="26">
        <f t="shared" si="60"/>
        <v>648</v>
      </c>
      <c r="F649" s="26" t="str">
        <f t="shared" si="61"/>
        <v>E2_5_1_48</v>
      </c>
      <c r="G649" s="36" t="str">
        <f t="shared" si="62"/>
        <v>E2_5_1_48_kcat: 13.7</v>
      </c>
      <c r="H649" s="36" t="str">
        <f t="shared" si="63"/>
        <v>E2_5_1_48_km: 1</v>
      </c>
      <c r="I649" s="33" t="s">
        <v>7603</v>
      </c>
      <c r="J649" s="33" t="s">
        <v>18269</v>
      </c>
      <c r="K649" s="37" t="s">
        <v>7604</v>
      </c>
      <c r="L649" s="37" t="s">
        <v>19471</v>
      </c>
      <c r="M649" s="26" t="str">
        <f t="shared" si="64"/>
        <v>(${Variables:E2_5_1_48_kcat} * E2_5_1_48 * C00542 * C00042 ) / (${Variables:E2_5_1_48_km} + (E2_5_1_48 * C00542 * C00042 ))</v>
      </c>
      <c r="N649" s="5" t="str">
        <f t="shared" si="65"/>
        <v>r648: C00542 + C00042 -&gt; C01118 + C00097 | (${Variables:E2_5_1_48_kcat} * E2_5_1_48 * C00542 * C00042 ) / (${Variables:E2_5_1_48_km} + (E2_5_1_48 * C00542 * C00042 ))</v>
      </c>
    </row>
    <row r="650" spans="1:14" ht="46.5">
      <c r="A650" s="26" t="s">
        <v>1006</v>
      </c>
      <c r="B650" s="26" t="s">
        <v>10284</v>
      </c>
      <c r="C650" s="26" t="s">
        <v>16566</v>
      </c>
      <c r="D650" s="26"/>
      <c r="E650" s="26">
        <f t="shared" si="60"/>
        <v>649</v>
      </c>
      <c r="F650" s="26" t="str">
        <f t="shared" si="61"/>
        <v>E2_5_1_48</v>
      </c>
      <c r="G650" s="36" t="str">
        <f t="shared" si="62"/>
        <v>E2_5_1_48_kcat: 13.7</v>
      </c>
      <c r="H650" s="36" t="str">
        <f t="shared" si="63"/>
        <v>E2_5_1_48_km: 1</v>
      </c>
      <c r="I650" s="33" t="s">
        <v>7605</v>
      </c>
      <c r="J650" s="33" t="s">
        <v>18270</v>
      </c>
      <c r="K650" s="37" t="s">
        <v>7606</v>
      </c>
      <c r="L650" s="37" t="s">
        <v>19472</v>
      </c>
      <c r="M650" s="26" t="str">
        <f t="shared" si="64"/>
        <v>(${Variables:E2_5_1_48_kcat} * E2_5_1_48 * C01077 * C00097 ) / (${Variables:E2_5_1_48_km} + (E2_5_1_48 * C01077 * C00097 ))</v>
      </c>
      <c r="N650" s="5" t="str">
        <f t="shared" si="65"/>
        <v>r649: C01077 + C00097 -&gt; C02291 + C00033 | (${Variables:E2_5_1_48_kcat} * E2_5_1_48 * C01077 * C00097 ) / (${Variables:E2_5_1_48_km} + (E2_5_1_48 * C01077 * C00097 ))</v>
      </c>
    </row>
    <row r="651" spans="1:14" ht="46.5">
      <c r="A651" s="26" t="s">
        <v>1006</v>
      </c>
      <c r="B651" s="26" t="s">
        <v>10284</v>
      </c>
      <c r="C651" s="26" t="s">
        <v>16566</v>
      </c>
      <c r="D651" s="26"/>
      <c r="E651" s="26">
        <f t="shared" si="60"/>
        <v>650</v>
      </c>
      <c r="F651" s="26" t="str">
        <f t="shared" si="61"/>
        <v>E2_5_1_48</v>
      </c>
      <c r="G651" s="36" t="str">
        <f t="shared" si="62"/>
        <v>E2_5_1_48_kcat: 13.7</v>
      </c>
      <c r="H651" s="36" t="str">
        <f t="shared" si="63"/>
        <v>E2_5_1_48_km: 1</v>
      </c>
      <c r="I651" s="33" t="s">
        <v>7597</v>
      </c>
      <c r="J651" s="33" t="s">
        <v>18271</v>
      </c>
      <c r="K651" s="37" t="s">
        <v>7598</v>
      </c>
      <c r="L651" s="37" t="s">
        <v>19473</v>
      </c>
      <c r="M651" s="26" t="str">
        <f t="shared" si="64"/>
        <v>(${Variables:E2_5_1_48_kcat} * E2_5_1_48 * C01118 * C00097 ) / (${Variables:E2_5_1_48_km} + (E2_5_1_48 * C01118 * C00097 ))</v>
      </c>
      <c r="N651" s="5" t="str">
        <f t="shared" si="65"/>
        <v>r650: C01118 + C00097 -&gt; C02291 + C00042 | (${Variables:E2_5_1_48_kcat} * E2_5_1_48 * C01118 * C00097 ) / (${Variables:E2_5_1_48_km} + (E2_5_1_48 * C01118 * C00097 ))</v>
      </c>
    </row>
    <row r="652" spans="1:14" ht="46.5">
      <c r="A652" s="26" t="s">
        <v>1006</v>
      </c>
      <c r="B652" s="26" t="s">
        <v>10284</v>
      </c>
      <c r="C652" s="26" t="s">
        <v>16566</v>
      </c>
      <c r="D652" s="26"/>
      <c r="E652" s="26">
        <f t="shared" si="60"/>
        <v>651</v>
      </c>
      <c r="F652" s="26" t="str">
        <f t="shared" si="61"/>
        <v>E2_5_1_48</v>
      </c>
      <c r="G652" s="36" t="str">
        <f t="shared" si="62"/>
        <v>E2_5_1_48_kcat: 13.7</v>
      </c>
      <c r="H652" s="36" t="str">
        <f t="shared" si="63"/>
        <v>E2_5_1_48_km: 1</v>
      </c>
      <c r="I652" s="33" t="s">
        <v>7607</v>
      </c>
      <c r="J652" s="33" t="s">
        <v>18272</v>
      </c>
      <c r="K652" s="37" t="s">
        <v>7608</v>
      </c>
      <c r="L652" s="37" t="s">
        <v>19474</v>
      </c>
      <c r="M652" s="26" t="str">
        <f t="shared" si="64"/>
        <v>(${Variables:E2_5_1_48_kcat} * E2_5_1_48 * C05702 * C05688 ) / (${Variables:E2_5_1_48_km} + (E2_5_1_48 * C05702 * C05688 ))</v>
      </c>
      <c r="N652" s="5" t="str">
        <f t="shared" si="65"/>
        <v>r651: C05702 + C05688 -&gt; C05699 + C00009 | (${Variables:E2_5_1_48_kcat} * E2_5_1_48 * C05702 * C05688 ) / (${Variables:E2_5_1_48_km} + (E2_5_1_48 * C05702 * C05688 ))</v>
      </c>
    </row>
    <row r="653" spans="1:14" ht="46.5">
      <c r="A653" s="26" t="s">
        <v>1006</v>
      </c>
      <c r="B653" s="26" t="s">
        <v>10284</v>
      </c>
      <c r="C653" s="26" t="s">
        <v>16566</v>
      </c>
      <c r="D653" s="26"/>
      <c r="E653" s="26">
        <f t="shared" si="60"/>
        <v>652</v>
      </c>
      <c r="F653" s="26" t="str">
        <f t="shared" si="61"/>
        <v>E2_5_1_48</v>
      </c>
      <c r="G653" s="36" t="str">
        <f t="shared" si="62"/>
        <v>E2_5_1_48_kcat: 13.7</v>
      </c>
      <c r="H653" s="36" t="str">
        <f t="shared" si="63"/>
        <v>E2_5_1_48_km: 1</v>
      </c>
      <c r="I653" s="33" t="s">
        <v>7609</v>
      </c>
      <c r="J653" s="33" t="s">
        <v>18273</v>
      </c>
      <c r="K653" s="37" t="s">
        <v>7610</v>
      </c>
      <c r="L653" s="37" t="s">
        <v>19475</v>
      </c>
      <c r="M653" s="26" t="str">
        <f t="shared" si="64"/>
        <v>(${Variables:E2_5_1_48_kcat} * E2_5_1_48 * C01077 * C05688 ) / (${Variables:E2_5_1_48_km} + (E2_5_1_48 * C01077 * C05688 ))</v>
      </c>
      <c r="N653" s="5" t="str">
        <f t="shared" si="65"/>
        <v>r652: C01077 + C05688 -&gt; C05699 + C00033 | (${Variables:E2_5_1_48_kcat} * E2_5_1_48 * C01077 * C05688 ) / (${Variables:E2_5_1_48_km} + (E2_5_1_48 * C01077 * C05688 ))</v>
      </c>
    </row>
    <row r="654" spans="1:14" ht="46.5">
      <c r="A654" s="26" t="s">
        <v>1006</v>
      </c>
      <c r="B654" s="26" t="s">
        <v>10284</v>
      </c>
      <c r="C654" s="26" t="s">
        <v>16566</v>
      </c>
      <c r="D654" s="26"/>
      <c r="E654" s="26">
        <f t="shared" si="60"/>
        <v>653</v>
      </c>
      <c r="F654" s="26" t="str">
        <f t="shared" si="61"/>
        <v>E2_5_1_48</v>
      </c>
      <c r="G654" s="36" t="str">
        <f t="shared" si="62"/>
        <v>E2_5_1_48_kcat: 13.7</v>
      </c>
      <c r="H654" s="36" t="str">
        <f t="shared" si="63"/>
        <v>E2_5_1_48_km: 1</v>
      </c>
      <c r="I654" s="33" t="s">
        <v>7611</v>
      </c>
      <c r="J654" s="33" t="s">
        <v>18274</v>
      </c>
      <c r="K654" s="37" t="s">
        <v>7612</v>
      </c>
      <c r="L654" s="37" t="s">
        <v>19476</v>
      </c>
      <c r="M654" s="26" t="str">
        <f t="shared" si="64"/>
        <v>(${Variables:E2_5_1_48_kcat} * E2_5_1_48 * C01118 * C05688 ) / (${Variables:E2_5_1_48_km} + (E2_5_1_48 * C01118 * C05688 ))</v>
      </c>
      <c r="N654" s="5" t="str">
        <f t="shared" si="65"/>
        <v>r653: C01118 + C05688 -&gt; C05699 + C00042 | (${Variables:E2_5_1_48_kcat} * E2_5_1_48 * C01118 * C05688 ) / (${Variables:E2_5_1_48_km} + (E2_5_1_48 * C01118 * C05688 ))</v>
      </c>
    </row>
    <row r="655" spans="1:14" ht="46.5">
      <c r="A655" s="26" t="s">
        <v>1006</v>
      </c>
      <c r="B655" s="26" t="s">
        <v>10284</v>
      </c>
      <c r="C655" s="26" t="s">
        <v>16567</v>
      </c>
      <c r="D655" s="26"/>
      <c r="E655" s="26">
        <f t="shared" si="60"/>
        <v>654</v>
      </c>
      <c r="F655" s="26" t="str">
        <f t="shared" si="61"/>
        <v>E2_5_1_49</v>
      </c>
      <c r="G655" s="36" t="str">
        <f t="shared" si="62"/>
        <v>E2_5_1_49_kcat: 13.7</v>
      </c>
      <c r="H655" s="36" t="str">
        <f t="shared" si="63"/>
        <v>E2_5_1_49_km: 1</v>
      </c>
      <c r="I655" s="33" t="s">
        <v>7613</v>
      </c>
      <c r="J655" s="33" t="s">
        <v>18275</v>
      </c>
      <c r="K655" s="37" t="s">
        <v>7614</v>
      </c>
      <c r="L655" s="37" t="s">
        <v>19477</v>
      </c>
      <c r="M655" s="26" t="str">
        <f t="shared" si="64"/>
        <v>(${Variables:E2_5_1_49_kcat} * E2_5_1_49 * C01077 * C00409 ) / (${Variables:E2_5_1_49_km} + (E2_5_1_49 * C01077 * C00409 ))</v>
      </c>
      <c r="N655" s="5" t="str">
        <f t="shared" si="65"/>
        <v>r654: C01077 + C00409 -&gt; C00073 + C00033 | (${Variables:E2_5_1_49_kcat} * E2_5_1_49 * C01077 * C00409 ) / (${Variables:E2_5_1_49_km} + (E2_5_1_49 * C01077 * C00409 ))</v>
      </c>
    </row>
    <row r="656" spans="1:14" ht="46.5">
      <c r="A656" s="26" t="s">
        <v>1006</v>
      </c>
      <c r="B656" s="26" t="s">
        <v>10284</v>
      </c>
      <c r="C656" s="26" t="s">
        <v>16567</v>
      </c>
      <c r="D656" s="26"/>
      <c r="E656" s="26">
        <f t="shared" si="60"/>
        <v>655</v>
      </c>
      <c r="F656" s="26" t="str">
        <f t="shared" si="61"/>
        <v>E2_5_1_49</v>
      </c>
      <c r="G656" s="36" t="str">
        <f t="shared" si="62"/>
        <v>E2_5_1_49_kcat: 13.7</v>
      </c>
      <c r="H656" s="36" t="str">
        <f t="shared" si="63"/>
        <v>E2_5_1_49_km: 1</v>
      </c>
      <c r="I656" s="33" t="s">
        <v>7615</v>
      </c>
      <c r="J656" s="33" t="s">
        <v>18276</v>
      </c>
      <c r="K656" s="37" t="s">
        <v>7616</v>
      </c>
      <c r="L656" s="37" t="s">
        <v>19478</v>
      </c>
      <c r="M656" s="26" t="str">
        <f t="shared" si="64"/>
        <v>(${Variables:E2_5_1_49_kcat} * E2_5_1_49 * C01077 * C00283 ) / (${Variables:E2_5_1_49_km} + (E2_5_1_49 * C01077 * C00283 ))</v>
      </c>
      <c r="N656" s="5" t="str">
        <f t="shared" si="65"/>
        <v>r655: C01077 + C00283 -&gt; C00155 + C00033 | (${Variables:E2_5_1_49_kcat} * E2_5_1_49 * C01077 * C00283 ) / (${Variables:E2_5_1_49_km} + (E2_5_1_49 * C01077 * C00283 ))</v>
      </c>
    </row>
    <row r="657" spans="1:14" ht="46.5">
      <c r="A657" s="26" t="s">
        <v>1006</v>
      </c>
      <c r="B657" s="26" t="s">
        <v>10284</v>
      </c>
      <c r="C657" s="26" t="s">
        <v>16567</v>
      </c>
      <c r="D657" s="26"/>
      <c r="E657" s="26">
        <f t="shared" si="60"/>
        <v>656</v>
      </c>
      <c r="F657" s="26" t="str">
        <f t="shared" si="61"/>
        <v>E2_5_1_49</v>
      </c>
      <c r="G657" s="36" t="str">
        <f t="shared" si="62"/>
        <v>E2_5_1_49_kcat: 13.7</v>
      </c>
      <c r="H657" s="36" t="str">
        <f t="shared" si="63"/>
        <v>E2_5_1_49_km: 1</v>
      </c>
      <c r="I657" s="33" t="s">
        <v>7593</v>
      </c>
      <c r="J657" s="33" t="s">
        <v>18265</v>
      </c>
      <c r="K657" s="37" t="s">
        <v>7594</v>
      </c>
      <c r="L657" s="37" t="s">
        <v>19467</v>
      </c>
      <c r="M657" s="26" t="str">
        <f t="shared" si="64"/>
        <v>(${Variables:E2_5_1_49_kcat} * E2_5_1_49 * C00979 * C00320 * C00342 * C00080 ) / (${Variables:E2_5_1_49_km} + (E2_5_1_49 * C00979 * C00320 * C00342 * C00080 ))</v>
      </c>
      <c r="N657" s="5" t="str">
        <f t="shared" si="65"/>
        <v>r656: C00979 + C00320 + C00342 + C00080 -&gt; C00097 + C00094 + C00343 + C00033 | (${Variables:E2_5_1_49_kcat} * E2_5_1_49 * C00979 * C00320 * C00342 * C00080 ) / (${Variables:E2_5_1_49_km} + (E2_5_1_49 * C00979 * C00320 * C00342 * C00080 ))</v>
      </c>
    </row>
    <row r="658" spans="1:14" ht="46.5">
      <c r="A658" s="26" t="s">
        <v>2541</v>
      </c>
      <c r="B658" s="26" t="s">
        <v>9511</v>
      </c>
      <c r="C658" s="26" t="s">
        <v>16568</v>
      </c>
      <c r="D658" s="26"/>
      <c r="E658" s="26">
        <f t="shared" si="60"/>
        <v>657</v>
      </c>
      <c r="F658" s="26" t="str">
        <f t="shared" si="61"/>
        <v>E2_5_1_54</v>
      </c>
      <c r="G658" s="36" t="str">
        <f t="shared" si="62"/>
        <v>E2_5_1_54_kcat: 13.7</v>
      </c>
      <c r="H658" s="36" t="str">
        <f t="shared" si="63"/>
        <v>E2_5_1_54_km: 1</v>
      </c>
      <c r="I658" s="33" t="s">
        <v>7617</v>
      </c>
      <c r="J658" s="33" t="s">
        <v>18277</v>
      </c>
      <c r="K658" s="37" t="s">
        <v>7618</v>
      </c>
      <c r="L658" s="37" t="s">
        <v>19479</v>
      </c>
      <c r="M658" s="26" t="str">
        <f t="shared" si="64"/>
        <v>(${Variables:E2_5_1_54_kcat} * E2_5_1_54 * C00074 * C00279 * C00001 ) / (${Variables:E2_5_1_54_km} + (E2_5_1_54 * C00074 * C00279 * C00001 ))</v>
      </c>
      <c r="N658" s="5" t="str">
        <f t="shared" si="65"/>
        <v>r657: C00074 + C00279 + C00001 -&gt; C04691 + C00009 | (${Variables:E2_5_1_54_kcat} * E2_5_1_54 * C00074 * C00279 * C00001 ) / (${Variables:E2_5_1_54_km} + (E2_5_1_54 * C00074 * C00279 * C00001 ))</v>
      </c>
    </row>
    <row r="659" spans="1:14" ht="46.5">
      <c r="A659" s="26" t="s">
        <v>2613</v>
      </c>
      <c r="B659" s="26" t="s">
        <v>9541</v>
      </c>
      <c r="C659" s="26" t="s">
        <v>16569</v>
      </c>
      <c r="D659" s="26"/>
      <c r="E659" s="26">
        <f t="shared" si="60"/>
        <v>658</v>
      </c>
      <c r="F659" s="26" t="str">
        <f t="shared" si="61"/>
        <v>E2_5_1_6</v>
      </c>
      <c r="G659" s="36" t="str">
        <f t="shared" si="62"/>
        <v>E2_5_1_6_kcat: 13.7</v>
      </c>
      <c r="H659" s="36" t="str">
        <f t="shared" si="63"/>
        <v>E2_5_1_6_km: 1</v>
      </c>
      <c r="I659" s="33" t="s">
        <v>7619</v>
      </c>
      <c r="J659" s="33" t="s">
        <v>18278</v>
      </c>
      <c r="K659" s="37" t="s">
        <v>7620</v>
      </c>
      <c r="L659" s="37" t="s">
        <v>19480</v>
      </c>
      <c r="M659" s="26" t="str">
        <f t="shared" si="64"/>
        <v>(${Variables:E2_5_1_6_kcat} * E2_5_1_6 * C00009 * C00013 * C00019 ) / (${Variables:E2_5_1_6_km} + (E2_5_1_6 * C00009 * C00013 * C00019 ))</v>
      </c>
      <c r="N659" s="5" t="str">
        <f t="shared" si="65"/>
        <v>r658: C00009 + C00013 + C00019 -&gt; C00002 + C00073 + C00001 | (${Variables:E2_5_1_6_kcat} * E2_5_1_6 * C00009 * C00013 * C00019 ) / (${Variables:E2_5_1_6_km} + (E2_5_1_6 * C00009 * C00013 * C00019 ))</v>
      </c>
    </row>
    <row r="660" spans="1:14" ht="46.5">
      <c r="A660" s="26" t="s">
        <v>2613</v>
      </c>
      <c r="B660" s="26" t="s">
        <v>9541</v>
      </c>
      <c r="C660" s="26" t="s">
        <v>16569</v>
      </c>
      <c r="D660" s="26"/>
      <c r="E660" s="26">
        <f t="shared" si="60"/>
        <v>659</v>
      </c>
      <c r="F660" s="26" t="str">
        <f t="shared" si="61"/>
        <v>E2_5_1_6</v>
      </c>
      <c r="G660" s="36" t="str">
        <f t="shared" si="62"/>
        <v>E2_5_1_6_kcat: 13.7</v>
      </c>
      <c r="H660" s="36" t="str">
        <f t="shared" si="63"/>
        <v>E2_5_1_6_km: 1</v>
      </c>
      <c r="I660" s="33" t="s">
        <v>7621</v>
      </c>
      <c r="J660" s="33" t="s">
        <v>18279</v>
      </c>
      <c r="K660" s="37" t="s">
        <v>7622</v>
      </c>
      <c r="L660" s="37" t="s">
        <v>19481</v>
      </c>
      <c r="M660" s="26" t="str">
        <f t="shared" si="64"/>
        <v>(${Variables:E2_5_1_6_kcat} * E2_5_1_6 * C00002 * C05335 * C00001 ) / (${Variables:E2_5_1_6_km} + (E2_5_1_6 * C00002 * C05335 * C00001 ))</v>
      </c>
      <c r="N660" s="5" t="str">
        <f t="shared" si="65"/>
        <v>r659: C00002 + C05335 + C00001 -&gt; C00009 + C00013 + C05691 | (${Variables:E2_5_1_6_kcat} * E2_5_1_6 * C00002 * C05335 * C00001 ) / (${Variables:E2_5_1_6_km} + (E2_5_1_6 * C00002 * C05335 * C00001 ))</v>
      </c>
    </row>
    <row r="661" spans="1:14" ht="46.5">
      <c r="A661" s="26" t="s">
        <v>2349</v>
      </c>
      <c r="B661" s="26" t="s">
        <v>9434</v>
      </c>
      <c r="C661" s="26" t="s">
        <v>16570</v>
      </c>
      <c r="D661" s="26"/>
      <c r="E661" s="26">
        <f t="shared" si="60"/>
        <v>660</v>
      </c>
      <c r="F661" s="26" t="str">
        <f t="shared" si="61"/>
        <v>E2_5_1_61</v>
      </c>
      <c r="G661" s="36" t="str">
        <f t="shared" si="62"/>
        <v>E2_5_1_61_kcat: 13.7</v>
      </c>
      <c r="H661" s="36" t="str">
        <f t="shared" si="63"/>
        <v>E2_5_1_61_km: 1</v>
      </c>
      <c r="I661" s="33" t="s">
        <v>10641</v>
      </c>
      <c r="J661" s="33" t="s">
        <v>18280</v>
      </c>
      <c r="K661" s="37" t="s">
        <v>10711</v>
      </c>
      <c r="L661" s="37" t="s">
        <v>19482</v>
      </c>
      <c r="M661" s="26" t="str">
        <f t="shared" si="64"/>
        <v>(${Variables:E2_5_1_61_kcat} * E2_5_1_61 * C00931 * C00001 ) / (${Variables:E2_5_1_61_km} + (E2_5_1_61 * C00931 * C00001 ))</v>
      </c>
      <c r="N661" s="5" t="str">
        <f t="shared" si="65"/>
        <v>r660: C00931 + C00001 -&gt; C01024 + C00014 | (${Variables:E2_5_1_61_kcat} * E2_5_1_61 * C00931 * C00001 ) / (${Variables:E2_5_1_61_km} + (E2_5_1_61 * C00931 * C00001 ))</v>
      </c>
    </row>
    <row r="662" spans="1:14" ht="46.5">
      <c r="A662" s="26" t="s">
        <v>3140</v>
      </c>
      <c r="B662" s="26" t="s">
        <v>9754</v>
      </c>
      <c r="C662" s="26" t="s">
        <v>16571</v>
      </c>
      <c r="D662" s="26"/>
      <c r="E662" s="26">
        <f t="shared" si="60"/>
        <v>661</v>
      </c>
      <c r="F662" s="26" t="str">
        <f t="shared" si="61"/>
        <v>E2_5_1_7</v>
      </c>
      <c r="G662" s="36" t="str">
        <f t="shared" si="62"/>
        <v>E2_5_1_7_kcat: 13.7</v>
      </c>
      <c r="H662" s="36" t="str">
        <f t="shared" si="63"/>
        <v>E2_5_1_7_km: 1</v>
      </c>
      <c r="I662" s="33" t="s">
        <v>7623</v>
      </c>
      <c r="J662" s="33" t="s">
        <v>18281</v>
      </c>
      <c r="K662" s="37" t="s">
        <v>7624</v>
      </c>
      <c r="L662" s="37" t="s">
        <v>19483</v>
      </c>
      <c r="M662" s="26" t="str">
        <f t="shared" si="64"/>
        <v>(${Variables:E2_5_1_7_kcat} * E2_5_1_7 * C00074 * C00043 ) / (${Variables:E2_5_1_7_km} + (E2_5_1_7 * C00074 * C00043 ))</v>
      </c>
      <c r="N662" s="5" t="str">
        <f t="shared" si="65"/>
        <v>r661: C00074 + C00043 -&gt; C04631 + C00009 | (${Variables:E2_5_1_7_kcat} * E2_5_1_7 * C00074 * C00043 ) / (${Variables:E2_5_1_7_km} + (E2_5_1_7 * C00074 * C00043 ))</v>
      </c>
    </row>
    <row r="663" spans="1:14" ht="46.5">
      <c r="A663" s="26" t="s">
        <v>2313</v>
      </c>
      <c r="B663" s="26" t="s">
        <v>9421</v>
      </c>
      <c r="C663" s="26" t="s">
        <v>16572</v>
      </c>
      <c r="D663" s="26"/>
      <c r="E663" s="26">
        <f t="shared" si="60"/>
        <v>662</v>
      </c>
      <c r="F663" s="26" t="str">
        <f t="shared" si="61"/>
        <v>E2_5_1_72</v>
      </c>
      <c r="G663" s="36" t="str">
        <f t="shared" si="62"/>
        <v>E2_5_1_72_kcat: 13.7</v>
      </c>
      <c r="H663" s="36" t="str">
        <f t="shared" si="63"/>
        <v>E2_5_1_72_km: 1</v>
      </c>
      <c r="I663" s="33" t="s">
        <v>10642</v>
      </c>
      <c r="J663" s="33" t="s">
        <v>18282</v>
      </c>
      <c r="K663" s="37" t="s">
        <v>7625</v>
      </c>
      <c r="L663" s="37" t="s">
        <v>19484</v>
      </c>
      <c r="M663" s="26" t="str">
        <f t="shared" si="64"/>
        <v>(${Variables:E2_5_1_72_kcat} * E2_5_1_72 * C03722 * C00001 * C00009 ) / (${Variables:E2_5_1_72_km} + (E2_5_1_72 * C03722 * C00001 * C00009 ))</v>
      </c>
      <c r="N663" s="5" t="str">
        <f t="shared" si="65"/>
        <v>r662: C03722 + C00001 + C00009 -&gt; C05840 + C00111 | (${Variables:E2_5_1_72_kcat} * E2_5_1_72 * C03722 * C00001 * C00009 ) / (${Variables:E2_5_1_72_km} + (E2_5_1_72 * C03722 * C00001 * C00009 ))</v>
      </c>
    </row>
    <row r="664" spans="1:14" ht="46.5">
      <c r="A664" s="26" t="s">
        <v>3325</v>
      </c>
      <c r="B664" s="26" t="s">
        <v>9832</v>
      </c>
      <c r="C664" s="26" t="s">
        <v>16573</v>
      </c>
      <c r="D664" s="26"/>
      <c r="E664" s="26">
        <f t="shared" si="60"/>
        <v>663</v>
      </c>
      <c r="F664" s="26" t="str">
        <f t="shared" si="61"/>
        <v>E2_5_1_74</v>
      </c>
      <c r="G664" s="36" t="str">
        <f t="shared" si="62"/>
        <v>E2_5_1_74_kcat: 13.7</v>
      </c>
      <c r="H664" s="36" t="str">
        <f t="shared" si="63"/>
        <v>E2_5_1_74_km: 1</v>
      </c>
      <c r="I664" s="33" t="s">
        <v>7626</v>
      </c>
      <c r="J664" s="33" t="s">
        <v>18283</v>
      </c>
      <c r="K664" s="37" t="s">
        <v>7627</v>
      </c>
      <c r="L664" s="37" t="s">
        <v>19485</v>
      </c>
      <c r="M664" s="26" t="str">
        <f t="shared" si="64"/>
        <v>(${Variables:E2_5_1_74_kcat} * E2_5_1_74 * C05847 * C03657 ) / (${Variables:E2_5_1_74_km} + (E2_5_1_74 * C05847 * C03657 ))</v>
      </c>
      <c r="N664" s="5" t="str">
        <f t="shared" si="65"/>
        <v>r663: C05847 + C03657 -&gt; C19847 + C00013 + C00011 | (${Variables:E2_5_1_74_kcat} * E2_5_1_74 * C05847 * C03657 ) / (${Variables:E2_5_1_74_km} + (E2_5_1_74 * C05847 * C03657 ))</v>
      </c>
    </row>
    <row r="665" spans="1:14" ht="46.5">
      <c r="A665" s="26" t="s">
        <v>1517</v>
      </c>
      <c r="B665" s="26" t="s">
        <v>10483</v>
      </c>
      <c r="C665" s="26" t="s">
        <v>16574</v>
      </c>
      <c r="D665" s="26"/>
      <c r="E665" s="26">
        <f t="shared" si="60"/>
        <v>664</v>
      </c>
      <c r="F665" s="26" t="str">
        <f t="shared" si="61"/>
        <v>E2_5_1_75</v>
      </c>
      <c r="G665" s="36" t="str">
        <f t="shared" si="62"/>
        <v>E2_5_1_75_kcat: 13.7</v>
      </c>
      <c r="H665" s="36" t="str">
        <f t="shared" si="63"/>
        <v>E2_5_1_75_km: 1</v>
      </c>
      <c r="I665" s="33" t="s">
        <v>7628</v>
      </c>
      <c r="J665" s="33" t="s">
        <v>18284</v>
      </c>
      <c r="K665" s="37" t="s">
        <v>7629</v>
      </c>
      <c r="L665" s="37" t="s">
        <v>19486</v>
      </c>
      <c r="M665" s="26" t="str">
        <f t="shared" si="64"/>
        <v>(${Variables:E2_5_1_75_kcat} * E2_5_1_75 * C00235 * C17324 ) / (${Variables:E2_5_1_75_km} + (E2_5_1_75 * C00235 * C17324 ))</v>
      </c>
      <c r="N665" s="5" t="str">
        <f t="shared" si="65"/>
        <v>r664: C00235 + C17324 -&gt; C00013 + C04432 | (${Variables:E2_5_1_75_kcat} * E2_5_1_75 * C00235 * C17324 ) / (${Variables:E2_5_1_75_km} + (E2_5_1_75 * C00235 * C17324 ))</v>
      </c>
    </row>
    <row r="666" spans="1:14" ht="46.5">
      <c r="A666" s="26" t="s">
        <v>1944</v>
      </c>
      <c r="B666" s="26" t="s">
        <v>9273</v>
      </c>
      <c r="C666" s="26" t="s">
        <v>16575</v>
      </c>
      <c r="D666" s="26"/>
      <c r="E666" s="26">
        <f t="shared" si="60"/>
        <v>665</v>
      </c>
      <c r="F666" s="26" t="str">
        <f t="shared" si="61"/>
        <v>E2_5_1_78</v>
      </c>
      <c r="G666" s="36" t="str">
        <f t="shared" si="62"/>
        <v>E2_5_1_78_kcat: 13.7</v>
      </c>
      <c r="H666" s="36" t="str">
        <f t="shared" si="63"/>
        <v>E2_5_1_78_km: 1</v>
      </c>
      <c r="I666" s="33" t="s">
        <v>7630</v>
      </c>
      <c r="J666" s="33" t="s">
        <v>18285</v>
      </c>
      <c r="K666" s="37" t="s">
        <v>10712</v>
      </c>
      <c r="L666" s="37" t="s">
        <v>19487</v>
      </c>
      <c r="M666" s="26" t="str">
        <f t="shared" si="64"/>
        <v>(${Variables:E2_5_1_78_kcat} * E2_5_1_78 * C04732 * C15556 ) / (${Variables:E2_5_1_78_km} + (E2_5_1_78 * C04732 * C15556 ))</v>
      </c>
      <c r="N666" s="5" t="str">
        <f t="shared" si="65"/>
        <v>r665: C04732 + C15556 -&gt; C04332 + C00001 + C00009 | (${Variables:E2_5_1_78_kcat} * E2_5_1_78 * C04732 * C15556 ) / (${Variables:E2_5_1_78_km} + (E2_5_1_78 * C04732 * C15556 ))</v>
      </c>
    </row>
    <row r="667" spans="1:14" ht="46.5">
      <c r="A667" s="26" t="s">
        <v>1951</v>
      </c>
      <c r="B667" s="26" t="s">
        <v>9275</v>
      </c>
      <c r="C667" s="26" t="s">
        <v>16576</v>
      </c>
      <c r="D667" s="26"/>
      <c r="E667" s="26">
        <f t="shared" si="60"/>
        <v>666</v>
      </c>
      <c r="F667" s="26" t="str">
        <f t="shared" si="61"/>
        <v>E2_5_1_9</v>
      </c>
      <c r="G667" s="36" t="str">
        <f t="shared" si="62"/>
        <v>E2_5_1_9_kcat: 13.7</v>
      </c>
      <c r="H667" s="36" t="str">
        <f t="shared" si="63"/>
        <v>E2_5_1_9_km: 1</v>
      </c>
      <c r="I667" s="33" t="s">
        <v>10643</v>
      </c>
      <c r="J667" s="33" t="s">
        <v>10643</v>
      </c>
      <c r="K667" s="37" t="s">
        <v>7631</v>
      </c>
      <c r="L667" s="37" t="s">
        <v>19488</v>
      </c>
      <c r="M667" s="26" t="str">
        <f t="shared" si="64"/>
        <v>(${Variables:E2_5_1_9_kcat} * E2_5_1_9 * C04332 ) / (${Variables:E2_5_1_9_km} + (E2_5_1_9 * C04332 ))</v>
      </c>
      <c r="N667" s="5" t="str">
        <f t="shared" si="65"/>
        <v>r666: C04332 -&gt; C00255 + C04732 | (${Variables:E2_5_1_9_kcat} * E2_5_1_9 * C04332 ) / (${Variables:E2_5_1_9_km} + (E2_5_1_9 * C04332 ))</v>
      </c>
    </row>
    <row r="668" spans="1:14" ht="46.5">
      <c r="A668" s="26" t="s">
        <v>1142</v>
      </c>
      <c r="B668" s="26" t="s">
        <v>10340</v>
      </c>
      <c r="C668" s="26" t="s">
        <v>16577</v>
      </c>
      <c r="D668" s="26" t="s">
        <v>17697</v>
      </c>
      <c r="E668" s="26">
        <f t="shared" si="60"/>
        <v>667</v>
      </c>
      <c r="F668" s="26" t="str">
        <f t="shared" si="61"/>
        <v>E2_6_1_1</v>
      </c>
      <c r="G668" s="36" t="str">
        <f t="shared" si="62"/>
        <v>E2_6_1_1_kcat: 13.7</v>
      </c>
      <c r="H668" s="36" t="str">
        <f t="shared" si="63"/>
        <v>E2_6_1_1_km: 1</v>
      </c>
      <c r="I668" s="33" t="s">
        <v>7632</v>
      </c>
      <c r="J668" s="33" t="s">
        <v>18286</v>
      </c>
      <c r="K668" s="37" t="s">
        <v>7633</v>
      </c>
      <c r="L668" s="37" t="s">
        <v>19489</v>
      </c>
      <c r="M668" s="26" t="str">
        <f t="shared" si="64"/>
        <v>(${Variables:E2_6_1_1_kcat} * E2_6_1_1 * C00049 * C00026 ) / (${Variables:E2_6_1_1_km} + (E2_6_1_1 * C00049 * C00026 ))</v>
      </c>
      <c r="N668" s="5" t="str">
        <f t="shared" si="65"/>
        <v>r667: C00049 + C00026 -&gt; C00036 + C00025 | (${Variables:E2_6_1_1_kcat} * E2_6_1_1 * C00049 * C00026 ) / (${Variables:E2_6_1_1_km} + (E2_6_1_1 * C00049 * C00026 ))</v>
      </c>
    </row>
    <row r="669" spans="1:14" ht="46.5">
      <c r="A669" s="26" t="s">
        <v>1142</v>
      </c>
      <c r="B669" s="26" t="s">
        <v>10340</v>
      </c>
      <c r="C669" s="26" t="s">
        <v>16577</v>
      </c>
      <c r="D669" s="26"/>
      <c r="E669" s="26">
        <f t="shared" si="60"/>
        <v>668</v>
      </c>
      <c r="F669" s="26" t="str">
        <f t="shared" si="61"/>
        <v>E2_6_1_1</v>
      </c>
      <c r="G669" s="36" t="str">
        <f t="shared" si="62"/>
        <v>E2_6_1_1_kcat: 13.7</v>
      </c>
      <c r="H669" s="36" t="str">
        <f t="shared" si="63"/>
        <v>E2_6_1_1_km: 1</v>
      </c>
      <c r="I669" s="33" t="s">
        <v>7634</v>
      </c>
      <c r="J669" s="33" t="s">
        <v>18287</v>
      </c>
      <c r="K669" s="37" t="s">
        <v>7635</v>
      </c>
      <c r="L669" s="37" t="s">
        <v>19490</v>
      </c>
      <c r="M669" s="26" t="str">
        <f t="shared" si="64"/>
        <v>(${Variables:E2_6_1_1_kcat} * E2_6_1_1 * C00079 * C00026 ) / (${Variables:E2_6_1_1_km} + (E2_6_1_1 * C00079 * C00026 ))</v>
      </c>
      <c r="N669" s="5" t="str">
        <f t="shared" si="65"/>
        <v>r668: C00079 + C00026 -&gt; C00166 + C00025 | (${Variables:E2_6_1_1_kcat} * E2_6_1_1 * C00079 * C00026 ) / (${Variables:E2_6_1_1_km} + (E2_6_1_1 * C00079 * C00026 ))</v>
      </c>
    </row>
    <row r="670" spans="1:14" ht="46.5">
      <c r="A670" s="26" t="s">
        <v>1142</v>
      </c>
      <c r="B670" s="26" t="s">
        <v>10340</v>
      </c>
      <c r="C670" s="26" t="s">
        <v>16577</v>
      </c>
      <c r="D670" s="26"/>
      <c r="E670" s="26">
        <f t="shared" si="60"/>
        <v>669</v>
      </c>
      <c r="F670" s="26" t="str">
        <f t="shared" si="61"/>
        <v>E2_6_1_1</v>
      </c>
      <c r="G670" s="36" t="str">
        <f t="shared" si="62"/>
        <v>E2_6_1_1_kcat: 13.7</v>
      </c>
      <c r="H670" s="36" t="str">
        <f t="shared" si="63"/>
        <v>E2_6_1_1_km: 1</v>
      </c>
      <c r="I670" s="33" t="s">
        <v>7636</v>
      </c>
      <c r="J670" s="33" t="s">
        <v>18288</v>
      </c>
      <c r="K670" s="37" t="s">
        <v>7637</v>
      </c>
      <c r="L670" s="37" t="s">
        <v>19491</v>
      </c>
      <c r="M670" s="26" t="str">
        <f t="shared" si="64"/>
        <v>(${Variables:E2_6_1_1_kcat} * E2_6_1_1 * C00082 * C00026 ) / (${Variables:E2_6_1_1_km} + (E2_6_1_1 * C00082 * C00026 ))</v>
      </c>
      <c r="N670" s="5" t="str">
        <f t="shared" si="65"/>
        <v>r669: C00082 + C00026 -&gt; C01179 + C00025 | (${Variables:E2_6_1_1_kcat} * E2_6_1_1 * C00082 * C00026 ) / (${Variables:E2_6_1_1_km} + (E2_6_1_1 * C00082 * C00026 ))</v>
      </c>
    </row>
    <row r="671" spans="1:14" ht="46.5">
      <c r="A671" s="26" t="s">
        <v>1142</v>
      </c>
      <c r="B671" s="26" t="s">
        <v>10340</v>
      </c>
      <c r="C671" s="26" t="s">
        <v>16577</v>
      </c>
      <c r="D671" s="26"/>
      <c r="E671" s="26">
        <f t="shared" si="60"/>
        <v>670</v>
      </c>
      <c r="F671" s="26" t="str">
        <f t="shared" si="61"/>
        <v>E2_6_1_1</v>
      </c>
      <c r="G671" s="36" t="str">
        <f t="shared" si="62"/>
        <v>E2_6_1_1_kcat: 13.7</v>
      </c>
      <c r="H671" s="36" t="str">
        <f t="shared" si="63"/>
        <v>E2_6_1_1_km: 1</v>
      </c>
      <c r="I671" s="33" t="s">
        <v>7638</v>
      </c>
      <c r="J671" s="33" t="s">
        <v>18289</v>
      </c>
      <c r="K671" s="37" t="s">
        <v>7639</v>
      </c>
      <c r="L671" s="37" t="s">
        <v>19492</v>
      </c>
      <c r="M671" s="26" t="str">
        <f t="shared" si="64"/>
        <v>(${Variables:E2_6_1_1_kcat} * E2_6_1_1 * C00097 * C00026 ) / (${Variables:E2_6_1_1_km} + (E2_6_1_1 * C00097 * C00026 ))</v>
      </c>
      <c r="N671" s="5" t="str">
        <f t="shared" si="65"/>
        <v>r670: C00097 + C00026 -&gt; C00957 + C00025 | (${Variables:E2_6_1_1_kcat} * E2_6_1_1 * C00097 * C00026 ) / (${Variables:E2_6_1_1_km} + (E2_6_1_1 * C00097 * C00026 ))</v>
      </c>
    </row>
    <row r="672" spans="1:14" ht="46.5">
      <c r="A672" s="26" t="s">
        <v>1142</v>
      </c>
      <c r="B672" s="26" t="s">
        <v>10340</v>
      </c>
      <c r="C672" s="26" t="s">
        <v>16577</v>
      </c>
      <c r="D672" s="26"/>
      <c r="E672" s="26">
        <f t="shared" si="60"/>
        <v>671</v>
      </c>
      <c r="F672" s="26" t="str">
        <f t="shared" si="61"/>
        <v>E2_6_1_1</v>
      </c>
      <c r="G672" s="36" t="str">
        <f t="shared" si="62"/>
        <v>E2_6_1_1_kcat: 13.7</v>
      </c>
      <c r="H672" s="36" t="str">
        <f t="shared" si="63"/>
        <v>E2_6_1_1_km: 1</v>
      </c>
      <c r="I672" s="33" t="s">
        <v>7638</v>
      </c>
      <c r="J672" s="33" t="s">
        <v>18289</v>
      </c>
      <c r="K672" s="37" t="s">
        <v>7640</v>
      </c>
      <c r="L672" s="37" t="s">
        <v>19493</v>
      </c>
      <c r="M672" s="26" t="str">
        <f t="shared" si="64"/>
        <v>(${Variables:E2_6_1_1_kcat} * E2_6_1_1 * C00097 * C00026 ) / (${Variables:E2_6_1_1_km} + (E2_6_1_1 * C00097 * C00026 ))</v>
      </c>
      <c r="N672" s="5" t="str">
        <f t="shared" si="65"/>
        <v>r671: C00097 + C00026 -&gt; C00957 + C00302 | (${Variables:E2_6_1_1_kcat} * E2_6_1_1 * C00097 * C00026 ) / (${Variables:E2_6_1_1_km} + (E2_6_1_1 * C00097 * C00026 ))</v>
      </c>
    </row>
    <row r="673" spans="1:14" ht="46.5">
      <c r="A673" s="26" t="s">
        <v>1142</v>
      </c>
      <c r="B673" s="26" t="s">
        <v>10340</v>
      </c>
      <c r="C673" s="26" t="s">
        <v>16577</v>
      </c>
      <c r="D673" s="26"/>
      <c r="E673" s="26">
        <f t="shared" si="60"/>
        <v>672</v>
      </c>
      <c r="F673" s="26" t="str">
        <f t="shared" si="61"/>
        <v>E2_6_1_1</v>
      </c>
      <c r="G673" s="36" t="str">
        <f t="shared" si="62"/>
        <v>E2_6_1_1_kcat: 13.7</v>
      </c>
      <c r="H673" s="36" t="str">
        <f t="shared" si="63"/>
        <v>E2_6_1_1_km: 1</v>
      </c>
      <c r="I673" s="33" t="s">
        <v>7641</v>
      </c>
      <c r="J673" s="33" t="s">
        <v>18290</v>
      </c>
      <c r="K673" s="37" t="s">
        <v>7642</v>
      </c>
      <c r="L673" s="37" t="s">
        <v>19494</v>
      </c>
      <c r="M673" s="26" t="str">
        <f t="shared" si="64"/>
        <v>(${Variables:E2_6_1_1_kcat} * E2_6_1_1 * C00506 * C00026 ) / (${Variables:E2_6_1_1_km} + (E2_6_1_1 * C00506 * C00026 ))</v>
      </c>
      <c r="N673" s="5" t="str">
        <f t="shared" si="65"/>
        <v>r672: C00506 + C00026 -&gt; C05528 + C00025 | (${Variables:E2_6_1_1_kcat} * E2_6_1_1 * C00506 * C00026 ) / (${Variables:E2_6_1_1_km} + (E2_6_1_1 * C00506 * C00026 ))</v>
      </c>
    </row>
    <row r="674" spans="1:14" ht="46.5">
      <c r="A674" s="26" t="s">
        <v>1142</v>
      </c>
      <c r="B674" s="26" t="s">
        <v>10340</v>
      </c>
      <c r="C674" s="26" t="s">
        <v>16577</v>
      </c>
      <c r="D674" s="26"/>
      <c r="E674" s="26">
        <f t="shared" si="60"/>
        <v>673</v>
      </c>
      <c r="F674" s="26" t="str">
        <f t="shared" si="61"/>
        <v>E2_6_1_1</v>
      </c>
      <c r="G674" s="36" t="str">
        <f t="shared" si="62"/>
        <v>E2_6_1_1_kcat: 13.7</v>
      </c>
      <c r="H674" s="36" t="str">
        <f t="shared" si="63"/>
        <v>E2_6_1_1_km: 1</v>
      </c>
      <c r="I674" s="33" t="s">
        <v>7643</v>
      </c>
      <c r="J674" s="33" t="s">
        <v>18291</v>
      </c>
      <c r="K674" s="37" t="s">
        <v>7644</v>
      </c>
      <c r="L674" s="37" t="s">
        <v>19495</v>
      </c>
      <c r="M674" s="26" t="str">
        <f t="shared" si="64"/>
        <v>(${Variables:E2_6_1_1_kcat} * E2_6_1_1 * C00606 * C00026 ) / (${Variables:E2_6_1_1_km} + (E2_6_1_1 * C00606 * C00026 ))</v>
      </c>
      <c r="N674" s="5" t="str">
        <f t="shared" si="65"/>
        <v>r673: C00606 + C00026 -&gt; C05527 + C00025 | (${Variables:E2_6_1_1_kcat} * E2_6_1_1 * C00606 * C00026 ) / (${Variables:E2_6_1_1_km} + (E2_6_1_1 * C00606 * C00026 ))</v>
      </c>
    </row>
    <row r="675" spans="1:14" ht="46.5">
      <c r="A675" s="26" t="s">
        <v>1142</v>
      </c>
      <c r="B675" s="26" t="s">
        <v>10340</v>
      </c>
      <c r="C675" s="26" t="s">
        <v>16577</v>
      </c>
      <c r="D675" s="26"/>
      <c r="E675" s="26">
        <f t="shared" si="60"/>
        <v>674</v>
      </c>
      <c r="F675" s="26" t="str">
        <f t="shared" si="61"/>
        <v>E2_6_1_1</v>
      </c>
      <c r="G675" s="36" t="str">
        <f t="shared" si="62"/>
        <v>E2_6_1_1_kcat: 13.7</v>
      </c>
      <c r="H675" s="36" t="str">
        <f t="shared" si="63"/>
        <v>E2_6_1_1_km: 1</v>
      </c>
      <c r="I675" s="33" t="s">
        <v>7645</v>
      </c>
      <c r="J675" s="33" t="s">
        <v>18292</v>
      </c>
      <c r="K675" s="37" t="s">
        <v>7646</v>
      </c>
      <c r="L675" s="37" t="s">
        <v>19496</v>
      </c>
      <c r="M675" s="26" t="str">
        <f t="shared" si="64"/>
        <v>(${Variables:E2_6_1_1_kcat} * E2_6_1_1 * C05947 * C00026 ) / (${Variables:E2_6_1_1_km} + (E2_6_1_1 * C05947 * C00026 ))</v>
      </c>
      <c r="N675" s="5" t="str">
        <f t="shared" si="65"/>
        <v>r674: C05947 + C00026 -&gt; C05946 + C00025 | (${Variables:E2_6_1_1_kcat} * E2_6_1_1 * C05947 * C00026 ) / (${Variables:E2_6_1_1_km} + (E2_6_1_1 * C05947 * C00026 ))</v>
      </c>
    </row>
    <row r="676" spans="1:14" ht="46.5">
      <c r="A676" s="26" t="s">
        <v>2586</v>
      </c>
      <c r="B676" s="26" t="s">
        <v>9530</v>
      </c>
      <c r="C676" s="26" t="s">
        <v>16578</v>
      </c>
      <c r="D676" s="26"/>
      <c r="E676" s="26">
        <f t="shared" si="60"/>
        <v>675</v>
      </c>
      <c r="F676" s="26" t="str">
        <f t="shared" si="61"/>
        <v>E2_6_1_105</v>
      </c>
      <c r="G676" s="36" t="str">
        <f t="shared" si="62"/>
        <v>E2_6_1_105_kcat: 13.7</v>
      </c>
      <c r="H676" s="36" t="str">
        <f t="shared" si="63"/>
        <v>E2_6_1_105_km: 1</v>
      </c>
      <c r="I676" s="33" t="s">
        <v>7647</v>
      </c>
      <c r="J676" s="33" t="s">
        <v>18293</v>
      </c>
      <c r="K676" s="37" t="s">
        <v>7648</v>
      </c>
      <c r="L676" s="37" t="s">
        <v>19497</v>
      </c>
      <c r="M676" s="26" t="str">
        <f t="shared" si="64"/>
        <v>(${Variables:E2_6_1_105_kcat} * E2_6_1_105 * C00047 * C01092 ) / (${Variables:E2_6_1_105_km} + (E2_6_1_105 * C00047 * C01092 ))</v>
      </c>
      <c r="N676" s="5" t="str">
        <f t="shared" si="65"/>
        <v>r675: C00047 + C01092 -&gt; C04076 + C01037 | (${Variables:E2_6_1_105_kcat} * E2_6_1_105 * C00047 * C01092 ) / (${Variables:E2_6_1_105_km} + (E2_6_1_105 * C00047 * C01092 ))</v>
      </c>
    </row>
    <row r="677" spans="1:14" ht="46.5">
      <c r="A677" s="26" t="s">
        <v>945</v>
      </c>
      <c r="B677" s="26" t="s">
        <v>10262</v>
      </c>
      <c r="C677" s="26" t="s">
        <v>16579</v>
      </c>
      <c r="D677" s="26"/>
      <c r="E677" s="26">
        <f t="shared" si="60"/>
        <v>676</v>
      </c>
      <c r="F677" s="26" t="str">
        <f t="shared" si="61"/>
        <v>E2_6_1_11</v>
      </c>
      <c r="G677" s="36" t="str">
        <f t="shared" si="62"/>
        <v>E2_6_1_11_kcat: 13.7</v>
      </c>
      <c r="H677" s="36" t="str">
        <f t="shared" si="63"/>
        <v>E2_6_1_11_km: 1</v>
      </c>
      <c r="I677" s="33" t="s">
        <v>7649</v>
      </c>
      <c r="J677" s="33" t="s">
        <v>18294</v>
      </c>
      <c r="K677" s="37" t="s">
        <v>7650</v>
      </c>
      <c r="L677" s="37" t="s">
        <v>19498</v>
      </c>
      <c r="M677" s="26" t="str">
        <f t="shared" si="64"/>
        <v>(${Variables:E2_6_1_11_kcat} * E2_6_1_11 * C00437 * C00026 ) / (${Variables:E2_6_1_11_km} + (E2_6_1_11 * C00437 * C00026 ))</v>
      </c>
      <c r="N677" s="5" t="str">
        <f t="shared" si="65"/>
        <v>r676: C00437 + C00026 -&gt; C01250 + C00025 | (${Variables:E2_6_1_11_kcat} * E2_6_1_11 * C00437 * C00026 ) / (${Variables:E2_6_1_11_km} + (E2_6_1_11 * C00437 * C00026 ))</v>
      </c>
    </row>
    <row r="678" spans="1:14" ht="46.5">
      <c r="A678" s="26" t="s">
        <v>3481</v>
      </c>
      <c r="B678" s="26" t="s">
        <v>9900</v>
      </c>
      <c r="C678" s="26" t="s">
        <v>16580</v>
      </c>
      <c r="D678" s="26"/>
      <c r="E678" s="26">
        <f t="shared" si="60"/>
        <v>677</v>
      </c>
      <c r="F678" s="26" t="str">
        <f t="shared" si="61"/>
        <v>E2_6_1_13</v>
      </c>
      <c r="G678" s="36" t="str">
        <f t="shared" si="62"/>
        <v>E2_6_1_13_kcat: 13.7</v>
      </c>
      <c r="H678" s="36" t="str">
        <f t="shared" si="63"/>
        <v>E2_6_1_13_km: 1</v>
      </c>
      <c r="I678" s="33" t="s">
        <v>7653</v>
      </c>
      <c r="J678" s="33" t="s">
        <v>18295</v>
      </c>
      <c r="K678" s="37" t="s">
        <v>7654</v>
      </c>
      <c r="L678" s="37" t="s">
        <v>19499</v>
      </c>
      <c r="M678" s="26" t="str">
        <f t="shared" si="64"/>
        <v>(${Variables:E2_6_1_13_kcat} * E2_6_1_13 * C00077 * C00026 ) / (${Variables:E2_6_1_13_km} + (E2_6_1_13 * C00077 * C00026 ))</v>
      </c>
      <c r="N678" s="5" t="str">
        <f t="shared" si="65"/>
        <v>r677: C00077 + C00026 -&gt; C01165 + C00025 | (${Variables:E2_6_1_13_kcat} * E2_6_1_13 * C00077 * C00026 ) / (${Variables:E2_6_1_13_km} + (E2_6_1_13 * C00077 * C00026 ))</v>
      </c>
    </row>
    <row r="679" spans="1:14" ht="46.5">
      <c r="A679" s="26" t="s">
        <v>3481</v>
      </c>
      <c r="B679" s="26" t="s">
        <v>9900</v>
      </c>
      <c r="C679" s="26" t="s">
        <v>16580</v>
      </c>
      <c r="D679" s="26"/>
      <c r="E679" s="26">
        <f t="shared" si="60"/>
        <v>678</v>
      </c>
      <c r="F679" s="26" t="str">
        <f t="shared" si="61"/>
        <v>E2_6_1_13</v>
      </c>
      <c r="G679" s="36" t="str">
        <f t="shared" si="62"/>
        <v>E2_6_1_13_kcat: 13.7</v>
      </c>
      <c r="H679" s="36" t="str">
        <f t="shared" si="63"/>
        <v>E2_6_1_13_km: 1</v>
      </c>
      <c r="I679" s="33" t="s">
        <v>7653</v>
      </c>
      <c r="J679" s="33" t="s">
        <v>18295</v>
      </c>
      <c r="K679" s="37" t="s">
        <v>7655</v>
      </c>
      <c r="L679" s="37" t="s">
        <v>19500</v>
      </c>
      <c r="M679" s="26" t="str">
        <f t="shared" si="64"/>
        <v>(${Variables:E2_6_1_13_kcat} * E2_6_1_13 * C00077 * C00026 ) / (${Variables:E2_6_1_13_km} + (E2_6_1_13 * C00077 * C00026 ))</v>
      </c>
      <c r="N679" s="5" t="str">
        <f t="shared" si="65"/>
        <v>r678: C00077 + C00026 -&gt; C04322 + C00025 + C00001 | (${Variables:E2_6_1_13_kcat} * E2_6_1_13 * C00077 * C00026 ) / (${Variables:E2_6_1_13_km} + (E2_6_1_13 * C00077 * C00026 ))</v>
      </c>
    </row>
    <row r="680" spans="1:14" ht="46.5">
      <c r="A680" s="26" t="s">
        <v>3481</v>
      </c>
      <c r="B680" s="26" t="s">
        <v>9900</v>
      </c>
      <c r="C680" s="26" t="s">
        <v>16580</v>
      </c>
      <c r="D680" s="26"/>
      <c r="E680" s="26">
        <f t="shared" si="60"/>
        <v>679</v>
      </c>
      <c r="F680" s="26" t="str">
        <f t="shared" si="61"/>
        <v>E2_6_1_13</v>
      </c>
      <c r="G680" s="36" t="str">
        <f t="shared" si="62"/>
        <v>E2_6_1_13_kcat: 13.7</v>
      </c>
      <c r="H680" s="36" t="str">
        <f t="shared" si="63"/>
        <v>E2_6_1_13_km: 1</v>
      </c>
      <c r="I680" s="33" t="s">
        <v>7651</v>
      </c>
      <c r="J680" s="33" t="s">
        <v>18296</v>
      </c>
      <c r="K680" s="37" t="s">
        <v>7652</v>
      </c>
      <c r="L680" s="37" t="s">
        <v>19501</v>
      </c>
      <c r="M680" s="26" t="str">
        <f t="shared" si="64"/>
        <v>(${Variables:E2_6_1_13_kcat} * E2_6_1_13 * C00077 * C00161 ) / (${Variables:E2_6_1_13_km} + (E2_6_1_13 * C00077 * C00161 ))</v>
      </c>
      <c r="N680" s="5" t="str">
        <f t="shared" si="65"/>
        <v>r679: C00077 + C00161 -&gt; C01165 + C00151 | (${Variables:E2_6_1_13_kcat} * E2_6_1_13 * C00077 * C00161 ) / (${Variables:E2_6_1_13_km} + (E2_6_1_13 * C00077 * C00161 ))</v>
      </c>
    </row>
    <row r="681" spans="1:14" ht="46.5">
      <c r="A681" s="26" t="s">
        <v>202</v>
      </c>
      <c r="B681" s="26" t="s">
        <v>9979</v>
      </c>
      <c r="C681" s="26" t="s">
        <v>16581</v>
      </c>
      <c r="D681" s="26"/>
      <c r="E681" s="26">
        <f t="shared" si="60"/>
        <v>680</v>
      </c>
      <c r="F681" s="26" t="str">
        <f t="shared" si="61"/>
        <v>E2_6_1_16</v>
      </c>
      <c r="G681" s="36" t="str">
        <f t="shared" si="62"/>
        <v>E2_6_1_16_kcat: 13.7</v>
      </c>
      <c r="H681" s="36" t="str">
        <f t="shared" si="63"/>
        <v>E2_6_1_16_km: 1</v>
      </c>
      <c r="I681" s="33" t="s">
        <v>7656</v>
      </c>
      <c r="J681" s="33" t="s">
        <v>18297</v>
      </c>
      <c r="K681" s="37" t="s">
        <v>7657</v>
      </c>
      <c r="L681" s="37" t="s">
        <v>19502</v>
      </c>
      <c r="M681" s="26" t="str">
        <f t="shared" si="64"/>
        <v>(${Variables:E2_6_1_16_kcat} * E2_6_1_16 * C00064 * C00085 ) / (${Variables:E2_6_1_16_km} + (E2_6_1_16 * C00064 * C00085 ))</v>
      </c>
      <c r="N681" s="5" t="str">
        <f t="shared" si="65"/>
        <v>r680: C00064 + C00085 -&gt; C00025 + C00352 | (${Variables:E2_6_1_16_kcat} * E2_6_1_16 * C00064 * C00085 ) / (${Variables:E2_6_1_16_km} + (E2_6_1_16 * C00064 * C00085 ))</v>
      </c>
    </row>
    <row r="682" spans="1:14" ht="46.5">
      <c r="A682" s="26" t="s">
        <v>369</v>
      </c>
      <c r="B682" s="26" t="s">
        <v>10037</v>
      </c>
      <c r="C682" s="26" t="s">
        <v>16582</v>
      </c>
      <c r="D682" s="26"/>
      <c r="E682" s="26">
        <f t="shared" si="60"/>
        <v>681</v>
      </c>
      <c r="F682" s="26" t="str">
        <f t="shared" si="61"/>
        <v>E2_6_1_19</v>
      </c>
      <c r="G682" s="36" t="str">
        <f t="shared" si="62"/>
        <v>E2_6_1_19_kcat: 13.7</v>
      </c>
      <c r="H682" s="36" t="str">
        <f t="shared" si="63"/>
        <v>E2_6_1_19_km: 1</v>
      </c>
      <c r="I682" s="33" t="s">
        <v>7660</v>
      </c>
      <c r="J682" s="33" t="s">
        <v>18298</v>
      </c>
      <c r="K682" s="37" t="s">
        <v>7661</v>
      </c>
      <c r="L682" s="37" t="s">
        <v>19503</v>
      </c>
      <c r="M682" s="26" t="str">
        <f t="shared" si="64"/>
        <v>(${Variables:E2_6_1_19_kcat} * E2_6_1_19 * C00099 * C00026 ) / (${Variables:E2_6_1_19_km} + (E2_6_1_19 * C00099 * C00026 ))</v>
      </c>
      <c r="N682" s="5" t="str">
        <f t="shared" si="65"/>
        <v>r681: C00099 + C00026 -&gt; C00222 + C00025 | (${Variables:E2_6_1_19_kcat} * E2_6_1_19 * C00099 * C00026 ) / (${Variables:E2_6_1_19_km} + (E2_6_1_19 * C00099 * C00026 ))</v>
      </c>
    </row>
    <row r="683" spans="1:14" ht="46.5">
      <c r="A683" s="26" t="s">
        <v>369</v>
      </c>
      <c r="B683" s="26" t="s">
        <v>10037</v>
      </c>
      <c r="C683" s="26" t="s">
        <v>16582</v>
      </c>
      <c r="D683" s="26"/>
      <c r="E683" s="26">
        <f t="shared" si="60"/>
        <v>682</v>
      </c>
      <c r="F683" s="26" t="str">
        <f t="shared" si="61"/>
        <v>E2_6_1_19</v>
      </c>
      <c r="G683" s="36" t="str">
        <f t="shared" si="62"/>
        <v>E2_6_1_19_kcat: 13.7</v>
      </c>
      <c r="H683" s="36" t="str">
        <f t="shared" si="63"/>
        <v>E2_6_1_19_km: 1</v>
      </c>
      <c r="I683" s="33" t="s">
        <v>7658</v>
      </c>
      <c r="J683" s="33" t="s">
        <v>18299</v>
      </c>
      <c r="K683" s="37" t="s">
        <v>7659</v>
      </c>
      <c r="L683" s="37" t="s">
        <v>19504</v>
      </c>
      <c r="M683" s="26" t="str">
        <f t="shared" si="64"/>
        <v>(${Variables:E2_6_1_19_kcat} * E2_6_1_19 * C00334 * C00026 ) / (${Variables:E2_6_1_19_km} + (E2_6_1_19 * C00334 * C00026 ))</v>
      </c>
      <c r="N683" s="5" t="str">
        <f t="shared" si="65"/>
        <v>r682: C00334 + C00026 -&gt; C00232 + C00025 | (${Variables:E2_6_1_19_kcat} * E2_6_1_19 * C00334 * C00026 ) / (${Variables:E2_6_1_19_km} + (E2_6_1_19 * C00334 * C00026 ))</v>
      </c>
    </row>
    <row r="684" spans="1:14" ht="46.5">
      <c r="A684" s="26" t="s">
        <v>826</v>
      </c>
      <c r="B684" s="26" t="s">
        <v>10213</v>
      </c>
      <c r="C684" s="26" t="s">
        <v>16583</v>
      </c>
      <c r="D684" s="26"/>
      <c r="E684" s="26">
        <f t="shared" si="60"/>
        <v>683</v>
      </c>
      <c r="F684" s="26" t="str">
        <f t="shared" si="61"/>
        <v>E2_6_1_21</v>
      </c>
      <c r="G684" s="36" t="str">
        <f t="shared" si="62"/>
        <v>E2_6_1_21_kcat: 13.7</v>
      </c>
      <c r="H684" s="36" t="str">
        <f t="shared" si="63"/>
        <v>E2_6_1_21_km: 1</v>
      </c>
      <c r="I684" s="33" t="s">
        <v>7662</v>
      </c>
      <c r="J684" s="33" t="s">
        <v>18300</v>
      </c>
      <c r="K684" s="37" t="s">
        <v>7663</v>
      </c>
      <c r="L684" s="37" t="s">
        <v>19505</v>
      </c>
      <c r="M684" s="26" t="str">
        <f t="shared" si="64"/>
        <v>(${Variables:E2_6_1_21_kcat} * E2_6_1_21 * C00133 * C00026 ) / (${Variables:E2_6_1_21_km} + (E2_6_1_21 * C00133 * C00026 ))</v>
      </c>
      <c r="N684" s="5" t="str">
        <f t="shared" si="65"/>
        <v>r683: C00133 + C00026 -&gt; C00022 + C00217 | (${Variables:E2_6_1_21_kcat} * E2_6_1_21 * C00133 * C00026 ) / (${Variables:E2_6_1_21_km} + (E2_6_1_21 * C00133 * C00026 ))</v>
      </c>
    </row>
    <row r="685" spans="1:14" ht="46.5">
      <c r="A685" s="26" t="s">
        <v>826</v>
      </c>
      <c r="B685" s="26" t="s">
        <v>10213</v>
      </c>
      <c r="C685" s="26" t="s">
        <v>16583</v>
      </c>
      <c r="D685" s="26"/>
      <c r="E685" s="26">
        <f t="shared" si="60"/>
        <v>684</v>
      </c>
      <c r="F685" s="26" t="str">
        <f t="shared" si="61"/>
        <v>E2_6_1_21</v>
      </c>
      <c r="G685" s="36" t="str">
        <f t="shared" si="62"/>
        <v>E2_6_1_21_kcat: 13.7</v>
      </c>
      <c r="H685" s="36" t="str">
        <f t="shared" si="63"/>
        <v>E2_6_1_21_km: 1</v>
      </c>
      <c r="I685" s="33" t="s">
        <v>7664</v>
      </c>
      <c r="J685" s="33" t="s">
        <v>18301</v>
      </c>
      <c r="K685" s="37" t="s">
        <v>7665</v>
      </c>
      <c r="L685" s="37" t="s">
        <v>19506</v>
      </c>
      <c r="M685" s="26" t="str">
        <f t="shared" si="64"/>
        <v>(${Variables:E2_6_1_21_kcat} * E2_6_1_21 * C00405 * C00022 ) / (${Variables:E2_6_1_21_km} + (E2_6_1_21 * C00405 * C00022 ))</v>
      </c>
      <c r="N685" s="5" t="str">
        <f t="shared" si="65"/>
        <v>r684: C00405 + C00022 -&gt; C00161 + C00133 | (${Variables:E2_6_1_21_kcat} * E2_6_1_21 * C00405 * C00022 ) / (${Variables:E2_6_1_21_km} + (E2_6_1_21 * C00405 * C00022 ))</v>
      </c>
    </row>
    <row r="686" spans="1:14" ht="46.5">
      <c r="A686" s="26" t="s">
        <v>826</v>
      </c>
      <c r="B686" s="26" t="s">
        <v>10213</v>
      </c>
      <c r="C686" s="26" t="s">
        <v>16583</v>
      </c>
      <c r="D686" s="26"/>
      <c r="E686" s="26">
        <f t="shared" si="60"/>
        <v>685</v>
      </c>
      <c r="F686" s="26" t="str">
        <f t="shared" si="61"/>
        <v>E2_6_1_21</v>
      </c>
      <c r="G686" s="36" t="str">
        <f t="shared" si="62"/>
        <v>E2_6_1_21_kcat: 13.7</v>
      </c>
      <c r="H686" s="36" t="str">
        <f t="shared" si="63"/>
        <v>E2_6_1_21_km: 1</v>
      </c>
      <c r="I686" s="33" t="s">
        <v>7666</v>
      </c>
      <c r="J686" s="33" t="s">
        <v>18302</v>
      </c>
      <c r="K686" s="37" t="s">
        <v>7667</v>
      </c>
      <c r="L686" s="37" t="s">
        <v>19507</v>
      </c>
      <c r="M686" s="26" t="str">
        <f t="shared" si="64"/>
        <v>(${Variables:E2_6_1_21_kcat} * E2_6_1_21 * C02265 * C00026 ) / (${Variables:E2_6_1_21_km} + (E2_6_1_21 * C02265 * C00026 ))</v>
      </c>
      <c r="N686" s="5" t="str">
        <f t="shared" si="65"/>
        <v>r685: C02265 + C00026 -&gt; C00166 + C00217 | (${Variables:E2_6_1_21_kcat} * E2_6_1_21 * C02265 * C00026 ) / (${Variables:E2_6_1_21_km} + (E2_6_1_21 * C02265 * C00026 ))</v>
      </c>
    </row>
    <row r="687" spans="1:14" ht="46.5">
      <c r="A687" s="26" t="s">
        <v>826</v>
      </c>
      <c r="B687" s="26" t="s">
        <v>10213</v>
      </c>
      <c r="C687" s="26" t="s">
        <v>16583</v>
      </c>
      <c r="D687" s="26"/>
      <c r="E687" s="26">
        <f t="shared" si="60"/>
        <v>686</v>
      </c>
      <c r="F687" s="26" t="str">
        <f t="shared" si="61"/>
        <v>E2_6_1_21</v>
      </c>
      <c r="G687" s="36" t="str">
        <f t="shared" si="62"/>
        <v>E2_6_1_21_kcat: 13.7</v>
      </c>
      <c r="H687" s="36" t="str">
        <f t="shared" si="63"/>
        <v>E2_6_1_21_km: 1</v>
      </c>
      <c r="I687" s="33" t="s">
        <v>7668</v>
      </c>
      <c r="J687" s="33" t="s">
        <v>18303</v>
      </c>
      <c r="K687" s="37" t="s">
        <v>7669</v>
      </c>
      <c r="L687" s="37" t="s">
        <v>19508</v>
      </c>
      <c r="M687" s="26" t="str">
        <f t="shared" si="64"/>
        <v>(${Variables:E2_6_1_21_kcat} * E2_6_1_21 * C00515 * C00161 ) / (${Variables:E2_6_1_21_km} + (E2_6_1_21 * C00515 * C00161 ))</v>
      </c>
      <c r="N687" s="5" t="str">
        <f t="shared" si="65"/>
        <v>r686: C00515 + C00161 -&gt; C01110 + C00405 | (${Variables:E2_6_1_21_kcat} * E2_6_1_21 * C00515 * C00161 ) / (${Variables:E2_6_1_21_km} + (E2_6_1_21 * C00515 * C00161 ))</v>
      </c>
    </row>
    <row r="688" spans="1:14" ht="46.5">
      <c r="A688" s="26" t="s">
        <v>826</v>
      </c>
      <c r="B688" s="26" t="s">
        <v>10213</v>
      </c>
      <c r="C688" s="26" t="s">
        <v>16583</v>
      </c>
      <c r="D688" s="26"/>
      <c r="E688" s="26">
        <f t="shared" si="60"/>
        <v>687</v>
      </c>
      <c r="F688" s="26" t="str">
        <f t="shared" si="61"/>
        <v>E2_6_1_21</v>
      </c>
      <c r="G688" s="36" t="str">
        <f t="shared" si="62"/>
        <v>E2_6_1_21_kcat: 13.7</v>
      </c>
      <c r="H688" s="36" t="str">
        <f t="shared" si="63"/>
        <v>E2_6_1_21_km: 1</v>
      </c>
      <c r="I688" s="33" t="s">
        <v>7670</v>
      </c>
      <c r="J688" s="33" t="s">
        <v>18304</v>
      </c>
      <c r="K688" s="37" t="s">
        <v>7671</v>
      </c>
      <c r="L688" s="37" t="s">
        <v>19509</v>
      </c>
      <c r="M688" s="26" t="str">
        <f t="shared" si="64"/>
        <v>(${Variables:E2_6_1_21_kcat} * E2_6_1_21 * C00739 * C00161 ) / (${Variables:E2_6_1_21_km} + (E2_6_1_21 * C00739 * C00161 ))</v>
      </c>
      <c r="N688" s="5" t="str">
        <f t="shared" si="65"/>
        <v>r687: C00739 + C00161 -&gt; C03239 + C00405 | (${Variables:E2_6_1_21_kcat} * E2_6_1_21 * C00739 * C00161 ) / (${Variables:E2_6_1_21_km} + (E2_6_1_21 * C00739 * C00161 ))</v>
      </c>
    </row>
    <row r="689" spans="1:14" ht="46.5">
      <c r="A689" s="26" t="s">
        <v>826</v>
      </c>
      <c r="B689" s="26" t="s">
        <v>10213</v>
      </c>
      <c r="C689" s="26" t="s">
        <v>16583</v>
      </c>
      <c r="D689" s="26"/>
      <c r="E689" s="26">
        <f t="shared" si="60"/>
        <v>688</v>
      </c>
      <c r="F689" s="26" t="str">
        <f t="shared" si="61"/>
        <v>E2_6_1_21</v>
      </c>
      <c r="G689" s="36" t="str">
        <f t="shared" si="62"/>
        <v>E2_6_1_21_kcat: 13.7</v>
      </c>
      <c r="H689" s="36" t="str">
        <f t="shared" si="63"/>
        <v>E2_6_1_21_km: 1</v>
      </c>
      <c r="I689" s="33" t="s">
        <v>7672</v>
      </c>
      <c r="J689" s="33" t="s">
        <v>18305</v>
      </c>
      <c r="K689" s="37" t="s">
        <v>7673</v>
      </c>
      <c r="L689" s="37" t="s">
        <v>19510</v>
      </c>
      <c r="M689" s="26" t="str">
        <f t="shared" si="64"/>
        <v>(${Variables:E2_6_1_21_kcat} * E2_6_1_21 * C00792 * C00161 ) / (${Variables:E2_6_1_21_km} + (E2_6_1_21 * C00792 * C00161 ))</v>
      </c>
      <c r="N689" s="5" t="str">
        <f t="shared" si="65"/>
        <v>r688: C00792 + C00161 -&gt; C03771 + C00405 | (${Variables:E2_6_1_21_kcat} * E2_6_1_21 * C00792 * C00161 ) / (${Variables:E2_6_1_21_km} + (E2_6_1_21 * C00792 * C00161 ))</v>
      </c>
    </row>
    <row r="690" spans="1:14" ht="46.5">
      <c r="A690" s="26" t="s">
        <v>826</v>
      </c>
      <c r="B690" s="26" t="s">
        <v>10213</v>
      </c>
      <c r="C690" s="26" t="s">
        <v>16583</v>
      </c>
      <c r="D690" s="26"/>
      <c r="E690" s="26">
        <f t="shared" si="60"/>
        <v>689</v>
      </c>
      <c r="F690" s="26" t="str">
        <f t="shared" si="61"/>
        <v>E2_6_1_21</v>
      </c>
      <c r="G690" s="36" t="str">
        <f t="shared" si="62"/>
        <v>E2_6_1_21_kcat: 13.7</v>
      </c>
      <c r="H690" s="36" t="str">
        <f t="shared" si="63"/>
        <v>E2_6_1_21_km: 1</v>
      </c>
      <c r="I690" s="33" t="s">
        <v>7674</v>
      </c>
      <c r="J690" s="33" t="s">
        <v>18306</v>
      </c>
      <c r="K690" s="37" t="s">
        <v>7675</v>
      </c>
      <c r="L690" s="37" t="s">
        <v>19511</v>
      </c>
      <c r="M690" s="26" t="str">
        <f t="shared" si="64"/>
        <v>(${Variables:E2_6_1_21_kcat} * E2_6_1_21 * C00402 * C05946 ) / (${Variables:E2_6_1_21_km} + (E2_6_1_21 * C00402 * C05946 ))</v>
      </c>
      <c r="N690" s="5" t="str">
        <f t="shared" si="65"/>
        <v>r689: C00402 + C05946 -&gt; C00036 + C05947 | (${Variables:E2_6_1_21_kcat} * E2_6_1_21 * C00402 * C05946 ) / (${Variables:E2_6_1_21_km} + (E2_6_1_21 * C00402 * C05946 ))</v>
      </c>
    </row>
    <row r="691" spans="1:14" ht="46.5">
      <c r="A691" s="26" t="s">
        <v>250</v>
      </c>
      <c r="B691" s="26" t="s">
        <v>9996</v>
      </c>
      <c r="C691" s="26" t="s">
        <v>16584</v>
      </c>
      <c r="D691" s="26"/>
      <c r="E691" s="26">
        <f t="shared" si="60"/>
        <v>690</v>
      </c>
      <c r="F691" s="26" t="str">
        <f t="shared" si="61"/>
        <v>E2_6_1_42</v>
      </c>
      <c r="G691" s="36" t="str">
        <f t="shared" si="62"/>
        <v>E2_6_1_42_kcat: 13.7</v>
      </c>
      <c r="H691" s="36" t="str">
        <f t="shared" si="63"/>
        <v>E2_6_1_42_km: 1</v>
      </c>
      <c r="I691" s="33" t="s">
        <v>7676</v>
      </c>
      <c r="J691" s="33" t="s">
        <v>18307</v>
      </c>
      <c r="K691" s="37" t="s">
        <v>7677</v>
      </c>
      <c r="L691" s="37" t="s">
        <v>19512</v>
      </c>
      <c r="M691" s="26" t="str">
        <f t="shared" si="64"/>
        <v>(${Variables:E2_6_1_42_kcat} * E2_6_1_42 * C00123 * C00026 ) / (${Variables:E2_6_1_42_km} + (E2_6_1_42 * C00123 * C00026 ))</v>
      </c>
      <c r="N691" s="5" t="str">
        <f t="shared" si="65"/>
        <v>r690: C00123 + C00026 -&gt; C00233 + C00025 | (${Variables:E2_6_1_42_kcat} * E2_6_1_42 * C00123 * C00026 ) / (${Variables:E2_6_1_42_km} + (E2_6_1_42 * C00123 * C00026 ))</v>
      </c>
    </row>
    <row r="692" spans="1:14" ht="46.5">
      <c r="A692" s="26" t="s">
        <v>250</v>
      </c>
      <c r="B692" s="26" t="s">
        <v>9996</v>
      </c>
      <c r="C692" s="26" t="s">
        <v>16584</v>
      </c>
      <c r="D692" s="26"/>
      <c r="E692" s="26">
        <f t="shared" si="60"/>
        <v>691</v>
      </c>
      <c r="F692" s="26" t="str">
        <f t="shared" si="61"/>
        <v>E2_6_1_42</v>
      </c>
      <c r="G692" s="36" t="str">
        <f t="shared" si="62"/>
        <v>E2_6_1_42_kcat: 13.7</v>
      </c>
      <c r="H692" s="36" t="str">
        <f t="shared" si="63"/>
        <v>E2_6_1_42_km: 1</v>
      </c>
      <c r="I692" s="33" t="s">
        <v>7678</v>
      </c>
      <c r="J692" s="33" t="s">
        <v>18308</v>
      </c>
      <c r="K692" s="37" t="s">
        <v>7679</v>
      </c>
      <c r="L692" s="37" t="s">
        <v>19513</v>
      </c>
      <c r="M692" s="26" t="str">
        <f t="shared" si="64"/>
        <v>(${Variables:E2_6_1_42_kcat} * E2_6_1_42 * C00183 * C00026 ) / (${Variables:E2_6_1_42_km} + (E2_6_1_42 * C00183 * C00026 ))</v>
      </c>
      <c r="N692" s="5" t="str">
        <f t="shared" si="65"/>
        <v>r691: C00183 + C00026 -&gt; C00141 + C00025 | (${Variables:E2_6_1_42_kcat} * E2_6_1_42 * C00183 * C00026 ) / (${Variables:E2_6_1_42_km} + (E2_6_1_42 * C00183 * C00026 ))</v>
      </c>
    </row>
    <row r="693" spans="1:14" ht="46.5">
      <c r="A693" s="26" t="s">
        <v>250</v>
      </c>
      <c r="B693" s="26" t="s">
        <v>9996</v>
      </c>
      <c r="C693" s="26" t="s">
        <v>16584</v>
      </c>
      <c r="D693" s="26"/>
      <c r="E693" s="26">
        <f t="shared" si="60"/>
        <v>692</v>
      </c>
      <c r="F693" s="26" t="str">
        <f t="shared" si="61"/>
        <v>E2_6_1_42</v>
      </c>
      <c r="G693" s="36" t="str">
        <f t="shared" si="62"/>
        <v>E2_6_1_42_kcat: 13.7</v>
      </c>
      <c r="H693" s="36" t="str">
        <f t="shared" si="63"/>
        <v>E2_6_1_42_km: 1</v>
      </c>
      <c r="I693" s="33" t="s">
        <v>7680</v>
      </c>
      <c r="J693" s="33" t="s">
        <v>18309</v>
      </c>
      <c r="K693" s="37" t="s">
        <v>7681</v>
      </c>
      <c r="L693" s="37" t="s">
        <v>19514</v>
      </c>
      <c r="M693" s="26" t="str">
        <f t="shared" si="64"/>
        <v>(${Variables:E2_6_1_42_kcat} * E2_6_1_42 * C00407 * C00026 ) / (${Variables:E2_6_1_42_km} + (E2_6_1_42 * C00407 * C00026 ))</v>
      </c>
      <c r="N693" s="5" t="str">
        <f t="shared" si="65"/>
        <v>r692: C00407 + C00026 -&gt; C00671 + C00025 | (${Variables:E2_6_1_42_kcat} * E2_6_1_42 * C00407 * C00026 ) / (${Variables:E2_6_1_42_km} + (E2_6_1_42 * C00407 * C00026 ))</v>
      </c>
    </row>
    <row r="694" spans="1:14" ht="46.5">
      <c r="A694" s="26" t="s">
        <v>250</v>
      </c>
      <c r="B694" s="26" t="s">
        <v>9996</v>
      </c>
      <c r="C694" s="26" t="s">
        <v>16584</v>
      </c>
      <c r="D694" s="26"/>
      <c r="E694" s="26">
        <f t="shared" si="60"/>
        <v>693</v>
      </c>
      <c r="F694" s="26" t="str">
        <f t="shared" si="61"/>
        <v>E2_6_1_42</v>
      </c>
      <c r="G694" s="36" t="str">
        <f t="shared" si="62"/>
        <v>E2_6_1_42_kcat: 13.7</v>
      </c>
      <c r="H694" s="36" t="str">
        <f t="shared" si="63"/>
        <v>E2_6_1_42_km: 1</v>
      </c>
      <c r="I694" s="33" t="s">
        <v>7682</v>
      </c>
      <c r="J694" s="33" t="s">
        <v>18310</v>
      </c>
      <c r="K694" s="37" t="s">
        <v>7683</v>
      </c>
      <c r="L694" s="37" t="s">
        <v>19515</v>
      </c>
      <c r="M694" s="26" t="str">
        <f t="shared" si="64"/>
        <v>(${Variables:E2_6_1_42_kcat} * E2_6_1_42 * C02356 * C00026 ) / (${Variables:E2_6_1_42_km} + (E2_6_1_42 * C02356 * C00026 ))</v>
      </c>
      <c r="N694" s="5" t="str">
        <f t="shared" si="65"/>
        <v>r693: C02356 + C00026 -&gt; C00109 + C00025 | (${Variables:E2_6_1_42_kcat} * E2_6_1_42 * C02356 * C00026 ) / (${Variables:E2_6_1_42_km} + (E2_6_1_42 * C02356 * C00026 ))</v>
      </c>
    </row>
    <row r="695" spans="1:14" ht="46.5">
      <c r="A695" s="26" t="s">
        <v>1716</v>
      </c>
      <c r="B695" s="26" t="s">
        <v>10564</v>
      </c>
      <c r="C695" s="26" t="s">
        <v>16585</v>
      </c>
      <c r="D695" s="26"/>
      <c r="E695" s="26">
        <f t="shared" si="60"/>
        <v>694</v>
      </c>
      <c r="F695" s="26" t="str">
        <f t="shared" si="61"/>
        <v>E2_6_1_48</v>
      </c>
      <c r="G695" s="36" t="str">
        <f t="shared" si="62"/>
        <v>E2_6_1_48_kcat: 13.7</v>
      </c>
      <c r="H695" s="36" t="str">
        <f t="shared" si="63"/>
        <v>E2_6_1_48_km: 1</v>
      </c>
      <c r="I695" s="33" t="s">
        <v>7684</v>
      </c>
      <c r="J695" s="33" t="s">
        <v>18311</v>
      </c>
      <c r="K695" s="37" t="s">
        <v>7685</v>
      </c>
      <c r="L695" s="37" t="s">
        <v>19516</v>
      </c>
      <c r="M695" s="26" t="str">
        <f t="shared" si="64"/>
        <v>(${Variables:E2_6_1_48_kcat} * E2_6_1_48 * C00431 * C00026 ) / (${Variables:E2_6_1_48_km} + (E2_6_1_48 * C00431 * C00026 ))</v>
      </c>
      <c r="N695" s="5" t="str">
        <f t="shared" si="65"/>
        <v>r694: C00431 + C00026 -&gt; C03273 + C00025 | (${Variables:E2_6_1_48_kcat} * E2_6_1_48 * C00431 * C00026 ) / (${Variables:E2_6_1_48_km} + (E2_6_1_48 * C00431 * C00026 ))</v>
      </c>
    </row>
    <row r="696" spans="1:14" ht="46.5">
      <c r="A696" s="26" t="s">
        <v>1871</v>
      </c>
      <c r="B696" s="26" t="s">
        <v>9245</v>
      </c>
      <c r="C696" s="26" t="s">
        <v>16586</v>
      </c>
      <c r="D696" s="26"/>
      <c r="E696" s="26">
        <f t="shared" si="60"/>
        <v>695</v>
      </c>
      <c r="F696" s="26" t="str">
        <f t="shared" si="61"/>
        <v>E2_6_1_5</v>
      </c>
      <c r="G696" s="36" t="str">
        <f t="shared" si="62"/>
        <v>E2_6_1_5_kcat: 13.7</v>
      </c>
      <c r="H696" s="36" t="str">
        <f t="shared" si="63"/>
        <v>E2_6_1_5_km: 1</v>
      </c>
      <c r="I696" s="33" t="s">
        <v>7634</v>
      </c>
      <c r="J696" s="33" t="s">
        <v>18287</v>
      </c>
      <c r="K696" s="37" t="s">
        <v>7635</v>
      </c>
      <c r="L696" s="37" t="s">
        <v>19490</v>
      </c>
      <c r="M696" s="26" t="str">
        <f t="shared" si="64"/>
        <v>(${Variables:E2_6_1_5_kcat} * E2_6_1_5 * C00079 * C00026 ) / (${Variables:E2_6_1_5_km} + (E2_6_1_5 * C00079 * C00026 ))</v>
      </c>
      <c r="N696" s="5" t="str">
        <f t="shared" si="65"/>
        <v>r695: C00079 + C00026 -&gt; C00166 + C00025 | (${Variables:E2_6_1_5_kcat} * E2_6_1_5 * C00079 * C00026 ) / (${Variables:E2_6_1_5_km} + (E2_6_1_5 * C00079 * C00026 ))</v>
      </c>
    </row>
    <row r="697" spans="1:14" ht="46.5">
      <c r="A697" s="26" t="s">
        <v>1871</v>
      </c>
      <c r="B697" s="26" t="s">
        <v>9245</v>
      </c>
      <c r="C697" s="26" t="s">
        <v>16586</v>
      </c>
      <c r="D697" s="26"/>
      <c r="E697" s="26">
        <f t="shared" si="60"/>
        <v>696</v>
      </c>
      <c r="F697" s="26" t="str">
        <f t="shared" si="61"/>
        <v>E2_6_1_5</v>
      </c>
      <c r="G697" s="36" t="str">
        <f t="shared" si="62"/>
        <v>E2_6_1_5_kcat: 13.7</v>
      </c>
      <c r="H697" s="36" t="str">
        <f t="shared" si="63"/>
        <v>E2_6_1_5_km: 1</v>
      </c>
      <c r="I697" s="33" t="s">
        <v>7636</v>
      </c>
      <c r="J697" s="33" t="s">
        <v>18288</v>
      </c>
      <c r="K697" s="37" t="s">
        <v>7637</v>
      </c>
      <c r="L697" s="37" t="s">
        <v>19491</v>
      </c>
      <c r="M697" s="26" t="str">
        <f t="shared" si="64"/>
        <v>(${Variables:E2_6_1_5_kcat} * E2_6_1_5 * C00082 * C00026 ) / (${Variables:E2_6_1_5_km} + (E2_6_1_5 * C00082 * C00026 ))</v>
      </c>
      <c r="N697" s="5" t="str">
        <f t="shared" si="65"/>
        <v>r696: C00082 + C00026 -&gt; C01179 + C00025 | (${Variables:E2_6_1_5_kcat} * E2_6_1_5 * C00082 * C00026 ) / (${Variables:E2_6_1_5_km} + (E2_6_1_5 * C00082 * C00026 ))</v>
      </c>
    </row>
    <row r="698" spans="1:14" ht="46.5">
      <c r="A698" s="26" t="s">
        <v>1871</v>
      </c>
      <c r="B698" s="26" t="s">
        <v>9245</v>
      </c>
      <c r="C698" s="26" t="s">
        <v>16586</v>
      </c>
      <c r="D698" s="26"/>
      <c r="E698" s="26">
        <f t="shared" si="60"/>
        <v>697</v>
      </c>
      <c r="F698" s="26" t="str">
        <f t="shared" si="61"/>
        <v>E2_6_1_5</v>
      </c>
      <c r="G698" s="36" t="str">
        <f t="shared" si="62"/>
        <v>E2_6_1_5_kcat: 13.7</v>
      </c>
      <c r="H698" s="36" t="str">
        <f t="shared" si="63"/>
        <v>E2_6_1_5_km: 1</v>
      </c>
      <c r="I698" s="33" t="s">
        <v>7686</v>
      </c>
      <c r="J698" s="33" t="s">
        <v>18312</v>
      </c>
      <c r="K698" s="37" t="s">
        <v>7687</v>
      </c>
      <c r="L698" s="37" t="s">
        <v>19517</v>
      </c>
      <c r="M698" s="26" t="str">
        <f t="shared" si="64"/>
        <v>(${Variables:E2_6_1_5_kcat} * E2_6_1_5 * C01180 * C00025 ) / (${Variables:E2_6_1_5_km} + (E2_6_1_5 * C01180 * C00025 ))</v>
      </c>
      <c r="N698" s="5" t="str">
        <f t="shared" si="65"/>
        <v>r697: C01180 + C00025 -&gt; C00073 + C00026 | (${Variables:E2_6_1_5_kcat} * E2_6_1_5 * C01180 * C00025 ) / (${Variables:E2_6_1_5_km} + (E2_6_1_5 * C01180 * C00025 ))</v>
      </c>
    </row>
    <row r="699" spans="1:14" ht="46.5">
      <c r="A699" s="26" t="s">
        <v>835</v>
      </c>
      <c r="B699" s="26" t="s">
        <v>10217</v>
      </c>
      <c r="C699" s="26" t="s">
        <v>16587</v>
      </c>
      <c r="D699" s="26"/>
      <c r="E699" s="26">
        <f t="shared" si="60"/>
        <v>698</v>
      </c>
      <c r="F699" s="26" t="str">
        <f t="shared" si="61"/>
        <v>E2_6_1_52</v>
      </c>
      <c r="G699" s="36" t="str">
        <f t="shared" si="62"/>
        <v>E2_6_1_52_kcat: 13.7</v>
      </c>
      <c r="H699" s="36" t="str">
        <f t="shared" si="63"/>
        <v>E2_6_1_52_km: 1</v>
      </c>
      <c r="I699" s="33" t="s">
        <v>7688</v>
      </c>
      <c r="J699" s="33" t="s">
        <v>18313</v>
      </c>
      <c r="K699" s="37" t="s">
        <v>7689</v>
      </c>
      <c r="L699" s="37" t="s">
        <v>19518</v>
      </c>
      <c r="M699" s="26" t="str">
        <f t="shared" si="64"/>
        <v>(${Variables:E2_6_1_52_kcat} * E2_6_1_52 * C01005 * C00026 ) / (${Variables:E2_6_1_52_km} + (E2_6_1_52 * C01005 * C00026 ))</v>
      </c>
      <c r="N699" s="5" t="str">
        <f t="shared" si="65"/>
        <v>r698: C01005 + C00026 -&gt; C03232 + C00025 | (${Variables:E2_6_1_52_kcat} * E2_6_1_52 * C01005 * C00026 ) / (${Variables:E2_6_1_52_km} + (E2_6_1_52 * C01005 * C00026 ))</v>
      </c>
    </row>
    <row r="700" spans="1:14" ht="46.5">
      <c r="A700" s="26" t="s">
        <v>835</v>
      </c>
      <c r="B700" s="26" t="s">
        <v>10217</v>
      </c>
      <c r="C700" s="26" t="s">
        <v>16587</v>
      </c>
      <c r="D700" s="26"/>
      <c r="E700" s="26">
        <f t="shared" si="60"/>
        <v>699</v>
      </c>
      <c r="F700" s="26" t="str">
        <f t="shared" si="61"/>
        <v>E2_6_1_52</v>
      </c>
      <c r="G700" s="36" t="str">
        <f t="shared" si="62"/>
        <v>E2_6_1_52_kcat: 13.7</v>
      </c>
      <c r="H700" s="36" t="str">
        <f t="shared" si="63"/>
        <v>E2_6_1_52_km: 1</v>
      </c>
      <c r="I700" s="33" t="s">
        <v>7690</v>
      </c>
      <c r="J700" s="33" t="s">
        <v>18314</v>
      </c>
      <c r="K700" s="37" t="s">
        <v>7691</v>
      </c>
      <c r="L700" s="37" t="s">
        <v>19519</v>
      </c>
      <c r="M700" s="26" t="str">
        <f t="shared" si="64"/>
        <v>(${Variables:E2_6_1_52_kcat} * E2_6_1_52 * C06055 * C00026 ) / (${Variables:E2_6_1_52_km} + (E2_6_1_52 * C06055 * C00026 ))</v>
      </c>
      <c r="N700" s="5" t="str">
        <f t="shared" si="65"/>
        <v>r699: C06055 + C00026 -&gt; C06054 + C00025 | (${Variables:E2_6_1_52_kcat} * E2_6_1_52 * C06055 * C00026 ) / (${Variables:E2_6_1_52_km} + (E2_6_1_52 * C06055 * C00026 ))</v>
      </c>
    </row>
    <row r="701" spans="1:14" ht="46.5">
      <c r="A701" s="26" t="s">
        <v>1191</v>
      </c>
      <c r="B701" s="26" t="s">
        <v>10357</v>
      </c>
      <c r="C701" s="26" t="s">
        <v>16588</v>
      </c>
      <c r="D701" s="26"/>
      <c r="E701" s="26">
        <f t="shared" si="60"/>
        <v>700</v>
      </c>
      <c r="F701" s="26" t="str">
        <f t="shared" si="61"/>
        <v>E2_6_1_83</v>
      </c>
      <c r="G701" s="36" t="str">
        <f t="shared" si="62"/>
        <v>E2_6_1_83_kcat: 13.7</v>
      </c>
      <c r="H701" s="36" t="str">
        <f t="shared" si="63"/>
        <v>E2_6_1_83_km: 1</v>
      </c>
      <c r="I701" s="33" t="s">
        <v>7692</v>
      </c>
      <c r="J701" s="33" t="s">
        <v>18315</v>
      </c>
      <c r="K701" s="37" t="s">
        <v>7693</v>
      </c>
      <c r="L701" s="37" t="s">
        <v>19520</v>
      </c>
      <c r="M701" s="26" t="str">
        <f t="shared" si="64"/>
        <v>(${Variables:E2_6_1_83_kcat} * E2_6_1_83 * C00666 * C00026 ) / (${Variables:E2_6_1_83_km} + (E2_6_1_83 * C00666 * C00026 ))</v>
      </c>
      <c r="N701" s="5" t="str">
        <f t="shared" si="65"/>
        <v>r700: C00666 + C00026 -&gt; C03972 + C00025 + C00001 | (${Variables:E2_6_1_83_kcat} * E2_6_1_83 * C00666 * C00026 ) / (${Variables:E2_6_1_83_km} + (E2_6_1_83 * C00666 * C00026 ))</v>
      </c>
    </row>
    <row r="702" spans="1:14" ht="46.5">
      <c r="A702" s="26" t="s">
        <v>113</v>
      </c>
      <c r="B702" s="26" t="s">
        <v>9949</v>
      </c>
      <c r="C702" s="26" t="s">
        <v>16589</v>
      </c>
      <c r="D702" s="26"/>
      <c r="E702" s="26">
        <f t="shared" si="60"/>
        <v>701</v>
      </c>
      <c r="F702" s="26" t="str">
        <f t="shared" si="61"/>
        <v>E2_6_1_85</v>
      </c>
      <c r="G702" s="36" t="str">
        <f t="shared" si="62"/>
        <v>E2_6_1_85_kcat: 13.7</v>
      </c>
      <c r="H702" s="36" t="str">
        <f t="shared" si="63"/>
        <v>E2_6_1_85_km: 1</v>
      </c>
      <c r="I702" s="33" t="s">
        <v>7097</v>
      </c>
      <c r="J702" s="33" t="s">
        <v>17995</v>
      </c>
      <c r="K702" s="37" t="s">
        <v>7098</v>
      </c>
      <c r="L702" s="37" t="s">
        <v>19196</v>
      </c>
      <c r="M702" s="26" t="str">
        <f t="shared" si="64"/>
        <v>(${Variables:E2_6_1_85_kcat} * E2_6_1_85 * C00064 * C00001 ) / (${Variables:E2_6_1_85_km} + (E2_6_1_85 * C00064 * C00001 ))</v>
      </c>
      <c r="N702" s="5" t="str">
        <f t="shared" si="65"/>
        <v>r701: C00064 + C00001 -&gt; C00025 + C00014 | (${Variables:E2_6_1_85_kcat} * E2_6_1_85 * C00064 * C00001 ) / (${Variables:E2_6_1_85_km} + (E2_6_1_85 * C00064 * C00001 ))</v>
      </c>
    </row>
    <row r="703" spans="1:14" ht="46.5">
      <c r="A703" s="26" t="s">
        <v>113</v>
      </c>
      <c r="B703" s="26" t="s">
        <v>9949</v>
      </c>
      <c r="C703" s="26" t="s">
        <v>16589</v>
      </c>
      <c r="D703" s="26"/>
      <c r="E703" s="26">
        <f t="shared" si="60"/>
        <v>702</v>
      </c>
      <c r="F703" s="26" t="str">
        <f t="shared" si="61"/>
        <v>E2_6_1_85</v>
      </c>
      <c r="G703" s="36" t="str">
        <f t="shared" si="62"/>
        <v>E2_6_1_85_kcat: 13.7</v>
      </c>
      <c r="H703" s="36" t="str">
        <f t="shared" si="63"/>
        <v>E2_6_1_85_km: 1</v>
      </c>
      <c r="I703" s="33" t="s">
        <v>7694</v>
      </c>
      <c r="J703" s="33" t="s">
        <v>18316</v>
      </c>
      <c r="K703" s="37" t="s">
        <v>7695</v>
      </c>
      <c r="L703" s="37" t="s">
        <v>19521</v>
      </c>
      <c r="M703" s="26" t="str">
        <f t="shared" si="64"/>
        <v>(${Variables:E2_6_1_85_kcat} * E2_6_1_85 * C00251 * C00064 ) / (${Variables:E2_6_1_85_km} + (E2_6_1_85 * C00251 * C00064 ))</v>
      </c>
      <c r="N703" s="5" t="str">
        <f t="shared" si="65"/>
        <v>r702: C00251 + C00064 -&gt; C11355 + C00025 | (${Variables:E2_6_1_85_kcat} * E2_6_1_85 * C00251 * C00064 ) / (${Variables:E2_6_1_85_km} + (E2_6_1_85 * C00251 * C00064 ))</v>
      </c>
    </row>
    <row r="704" spans="1:14" ht="46.5">
      <c r="A704" s="26" t="s">
        <v>113</v>
      </c>
      <c r="B704" s="26" t="s">
        <v>9949</v>
      </c>
      <c r="C704" s="26" t="s">
        <v>16589</v>
      </c>
      <c r="D704" s="26"/>
      <c r="E704" s="26">
        <f t="shared" si="60"/>
        <v>703</v>
      </c>
      <c r="F704" s="26" t="str">
        <f t="shared" si="61"/>
        <v>E2_6_1_85</v>
      </c>
      <c r="G704" s="36" t="str">
        <f t="shared" si="62"/>
        <v>E2_6_1_85_kcat: 13.7</v>
      </c>
      <c r="H704" s="36" t="str">
        <f t="shared" si="63"/>
        <v>E2_6_1_85_km: 1</v>
      </c>
      <c r="I704" s="33" t="s">
        <v>7696</v>
      </c>
      <c r="J704" s="33" t="s">
        <v>18317</v>
      </c>
      <c r="K704" s="37" t="s">
        <v>7697</v>
      </c>
      <c r="L704" s="37" t="s">
        <v>19522</v>
      </c>
      <c r="M704" s="26" t="str">
        <f t="shared" si="64"/>
        <v>(${Variables:E2_6_1_85_kcat} * E2_6_1_85 * C00251 * C00014 ) / (${Variables:E2_6_1_85_km} + (E2_6_1_85 * C00251 * C00014 ))</v>
      </c>
      <c r="N704" s="5" t="str">
        <f t="shared" si="65"/>
        <v>r703: C00251 + C00014 -&gt; C11355 + C00001 | (${Variables:E2_6_1_85_kcat} * E2_6_1_85 * C00251 * C00014 ) / (${Variables:E2_6_1_85_km} + (E2_6_1_85 * C00251 * C00014 ))</v>
      </c>
    </row>
    <row r="705" spans="1:14" ht="46.5">
      <c r="A705" s="26" t="s">
        <v>1871</v>
      </c>
      <c r="B705" s="26" t="s">
        <v>9245</v>
      </c>
      <c r="C705" s="26" t="s">
        <v>16590</v>
      </c>
      <c r="D705" s="26"/>
      <c r="E705" s="26">
        <f t="shared" si="60"/>
        <v>704</v>
      </c>
      <c r="F705" s="26" t="str">
        <f t="shared" si="61"/>
        <v>E2_6_1_9</v>
      </c>
      <c r="G705" s="36" t="str">
        <f t="shared" si="62"/>
        <v>E2_6_1_9_kcat: 13.7</v>
      </c>
      <c r="H705" s="36" t="str">
        <f t="shared" si="63"/>
        <v>E2_6_1_9_km: 1</v>
      </c>
      <c r="I705" s="33" t="s">
        <v>7634</v>
      </c>
      <c r="J705" s="33" t="s">
        <v>18287</v>
      </c>
      <c r="K705" s="37" t="s">
        <v>7635</v>
      </c>
      <c r="L705" s="37" t="s">
        <v>19490</v>
      </c>
      <c r="M705" s="26" t="str">
        <f t="shared" si="64"/>
        <v>(${Variables:E2_6_1_9_kcat} * E2_6_1_9 * C00079 * C00026 ) / (${Variables:E2_6_1_9_km} + (E2_6_1_9 * C00079 * C00026 ))</v>
      </c>
      <c r="N705" s="5" t="str">
        <f t="shared" si="65"/>
        <v>r704: C00079 + C00026 -&gt; C00166 + C00025 | (${Variables:E2_6_1_9_kcat} * E2_6_1_9 * C00079 * C00026 ) / (${Variables:E2_6_1_9_km} + (E2_6_1_9 * C00079 * C00026 ))</v>
      </c>
    </row>
    <row r="706" spans="1:14" ht="46.5">
      <c r="A706" s="26" t="s">
        <v>1871</v>
      </c>
      <c r="B706" s="26" t="s">
        <v>9245</v>
      </c>
      <c r="C706" s="26" t="s">
        <v>16590</v>
      </c>
      <c r="D706" s="26"/>
      <c r="E706" s="26">
        <f t="shared" si="60"/>
        <v>705</v>
      </c>
      <c r="F706" s="26" t="str">
        <f t="shared" si="61"/>
        <v>E2_6_1_9</v>
      </c>
      <c r="G706" s="36" t="str">
        <f t="shared" si="62"/>
        <v>E2_6_1_9_kcat: 13.7</v>
      </c>
      <c r="H706" s="36" t="str">
        <f t="shared" si="63"/>
        <v>E2_6_1_9_km: 1</v>
      </c>
      <c r="I706" s="33" t="s">
        <v>7636</v>
      </c>
      <c r="J706" s="33" t="s">
        <v>18288</v>
      </c>
      <c r="K706" s="37" t="s">
        <v>7637</v>
      </c>
      <c r="L706" s="37" t="s">
        <v>19491</v>
      </c>
      <c r="M706" s="26" t="str">
        <f t="shared" si="64"/>
        <v>(${Variables:E2_6_1_9_kcat} * E2_6_1_9 * C00082 * C00026 ) / (${Variables:E2_6_1_9_km} + (E2_6_1_9 * C00082 * C00026 ))</v>
      </c>
      <c r="N706" s="5" t="str">
        <f t="shared" si="65"/>
        <v>r705: C00082 + C00026 -&gt; C01179 + C00025 | (${Variables:E2_6_1_9_kcat} * E2_6_1_9 * C00082 * C00026 ) / (${Variables:E2_6_1_9_km} + (E2_6_1_9 * C00082 * C00026 ))</v>
      </c>
    </row>
    <row r="707" spans="1:14" ht="46.5">
      <c r="A707" s="26" t="s">
        <v>1871</v>
      </c>
      <c r="B707" s="26" t="s">
        <v>9245</v>
      </c>
      <c r="C707" s="26" t="s">
        <v>16590</v>
      </c>
      <c r="D707" s="26"/>
      <c r="E707" s="26">
        <f t="shared" ref="E707:E770" si="66">ROW(A706)</f>
        <v>706</v>
      </c>
      <c r="F707" s="26" t="str">
        <f t="shared" ref="F707:F770" si="67">_xlfn.CONCAT("E",C707)</f>
        <v>E2_6_1_9</v>
      </c>
      <c r="G707" s="36" t="str">
        <f t="shared" ref="G707:G770" si="68">_xlfn.CONCAT(F707,"_kcat: ",13.7)</f>
        <v>E2_6_1_9_kcat: 13.7</v>
      </c>
      <c r="H707" s="36" t="str">
        <f t="shared" ref="H707:H770" si="69">_xlfn.CONCAT(F707,"_km: ",1)</f>
        <v>E2_6_1_9_km: 1</v>
      </c>
      <c r="I707" s="33" t="s">
        <v>7698</v>
      </c>
      <c r="J707" s="33" t="s">
        <v>18318</v>
      </c>
      <c r="K707" s="37" t="s">
        <v>7699</v>
      </c>
      <c r="L707" s="37" t="s">
        <v>19523</v>
      </c>
      <c r="M707" s="26" t="str">
        <f t="shared" ref="M707:M770" si="70">_xlfn.CONCAT("(", "${Variables:",F707, "_kcat}"," * ", F707, " * ",J707,") / (","${Variables:",F707,"_km}"," + (",F707," * ",J707,"))")</f>
        <v>(${Variables:E2_6_1_9_kcat} * E2_6_1_9 * C01100 * C00026 ) / (${Variables:E2_6_1_9_km} + (E2_6_1_9 * C01100 * C00026 ))</v>
      </c>
      <c r="N707" s="5" t="str">
        <f t="shared" ref="N707:N770" si="71">_xlfn.CONCAT("r",E707,": ",I707, "-&gt;",K707," | ",M707)</f>
        <v>r706: C01100 + C00026 -&gt; C01267 + C00025 | (${Variables:E2_6_1_9_kcat} * E2_6_1_9 * C01100 * C00026 ) / (${Variables:E2_6_1_9_km} + (E2_6_1_9 * C01100 * C00026 ))</v>
      </c>
    </row>
    <row r="708" spans="1:14" ht="46.5">
      <c r="A708" s="26" t="s">
        <v>1136</v>
      </c>
      <c r="B708" s="26" t="s">
        <v>10338</v>
      </c>
      <c r="C708" s="26" t="s">
        <v>16591</v>
      </c>
      <c r="D708" s="26"/>
      <c r="E708" s="26">
        <f t="shared" si="66"/>
        <v>707</v>
      </c>
      <c r="F708" s="26" t="str">
        <f t="shared" si="67"/>
        <v>E2_7_1_100</v>
      </c>
      <c r="G708" s="36" t="str">
        <f t="shared" si="68"/>
        <v>E2_7_1_100_kcat: 13.7</v>
      </c>
      <c r="H708" s="36" t="str">
        <f t="shared" si="69"/>
        <v>E2_7_1_100_km: 1</v>
      </c>
      <c r="I708" s="33" t="s">
        <v>7700</v>
      </c>
      <c r="J708" s="33" t="s">
        <v>18319</v>
      </c>
      <c r="K708" s="37" t="s">
        <v>7701</v>
      </c>
      <c r="L708" s="37" t="s">
        <v>19524</v>
      </c>
      <c r="M708" s="26" t="str">
        <f t="shared" si="70"/>
        <v>(${Variables:E2_7_1_100_kcat} * E2_7_1_100 * C00002 * C03089 ) / (${Variables:E2_7_1_100_km} + (E2_7_1_100 * C00002 * C03089 ))</v>
      </c>
      <c r="N708" s="5" t="str">
        <f t="shared" si="71"/>
        <v>r707: C00002 + C03089 -&gt; C00008 + C04188 | (${Variables:E2_7_1_100_kcat} * E2_7_1_100 * C00002 * C03089 ) / (${Variables:E2_7_1_100_km} + (E2_7_1_100 * C00002 * C03089 ))</v>
      </c>
    </row>
    <row r="709" spans="1:14" ht="46.5">
      <c r="A709" s="26" t="s">
        <v>2236</v>
      </c>
      <c r="B709" s="26" t="s">
        <v>9387</v>
      </c>
      <c r="C709" s="26" t="s">
        <v>16592</v>
      </c>
      <c r="D709" s="26"/>
      <c r="E709" s="26">
        <f t="shared" si="66"/>
        <v>708</v>
      </c>
      <c r="F709" s="26" t="str">
        <f t="shared" si="67"/>
        <v>E2_7_1_102</v>
      </c>
      <c r="G709" s="36" t="str">
        <f t="shared" si="68"/>
        <v>E2_7_1_102_kcat: 13.7</v>
      </c>
      <c r="H709" s="36" t="str">
        <f t="shared" si="69"/>
        <v>E2_7_1_102_km: 1</v>
      </c>
      <c r="I709" s="33" t="s">
        <v>7702</v>
      </c>
      <c r="J709" s="33" t="s">
        <v>18320</v>
      </c>
      <c r="K709" s="37" t="s">
        <v>7703</v>
      </c>
      <c r="L709" s="37" t="s">
        <v>19525</v>
      </c>
      <c r="M709" s="26" t="str">
        <f t="shared" si="70"/>
        <v>(${Variables:E2_7_1_102_kcat} * E2_7_1_102 * C00002 * C01906 ) / (${Variables:E2_7_1_102_km} + (E2_7_1_102 * C00002 * C01906 ))</v>
      </c>
      <c r="N709" s="5" t="str">
        <f t="shared" si="71"/>
        <v>r708: C00002 + C01906 -&gt; C00008 + C03606 | (${Variables:E2_7_1_102_kcat} * E2_7_1_102 * C00002 * C01906 ) / (${Variables:E2_7_1_102_km} + (E2_7_1_102 * C00002 * C01906 ))</v>
      </c>
    </row>
    <row r="710" spans="1:14" ht="46.5">
      <c r="A710" s="26" t="s">
        <v>596</v>
      </c>
      <c r="B710" s="26" t="s">
        <v>10122</v>
      </c>
      <c r="C710" s="26" t="s">
        <v>16593</v>
      </c>
      <c r="D710" s="26"/>
      <c r="E710" s="26">
        <f t="shared" si="66"/>
        <v>709</v>
      </c>
      <c r="F710" s="26" t="str">
        <f t="shared" si="67"/>
        <v>E2_7_1_107</v>
      </c>
      <c r="G710" s="36" t="str">
        <f t="shared" si="68"/>
        <v>E2_7_1_107_kcat: 13.7</v>
      </c>
      <c r="H710" s="36" t="str">
        <f t="shared" si="69"/>
        <v>E2_7_1_107_km: 1</v>
      </c>
      <c r="I710" s="33" t="s">
        <v>7704</v>
      </c>
      <c r="J710" s="33" t="s">
        <v>18321</v>
      </c>
      <c r="K710" s="37" t="s">
        <v>7705</v>
      </c>
      <c r="L710" s="37" t="s">
        <v>19526</v>
      </c>
      <c r="M710" s="26" t="str">
        <f t="shared" si="70"/>
        <v>(${Variables:E2_7_1_107_kcat} * E2_7_1_107 * C00002 * C00641 ) / (${Variables:E2_7_1_107_km} + (E2_7_1_107 * C00002 * C00641 ))</v>
      </c>
      <c r="N710" s="5" t="str">
        <f t="shared" si="71"/>
        <v>r709: C00002 + C00641 -&gt; C00008 + C00416 | (${Variables:E2_7_1_107_kcat} * E2_7_1_107 * C00002 * C00641 ) / (${Variables:E2_7_1_107_km} + (E2_7_1_107 * C00002 * C00641 ))</v>
      </c>
    </row>
    <row r="711" spans="1:14" ht="46.5">
      <c r="A711" s="26" t="s">
        <v>2482</v>
      </c>
      <c r="B711" s="26" t="s">
        <v>9486</v>
      </c>
      <c r="C711" s="26" t="s">
        <v>16594</v>
      </c>
      <c r="D711" s="26"/>
      <c r="E711" s="26">
        <f t="shared" si="66"/>
        <v>710</v>
      </c>
      <c r="F711" s="26" t="str">
        <f t="shared" si="67"/>
        <v>E2_7_1_11</v>
      </c>
      <c r="G711" s="36" t="str">
        <f t="shared" si="68"/>
        <v>E2_7_1_11_kcat: 13.7</v>
      </c>
      <c r="H711" s="36" t="str">
        <f t="shared" si="69"/>
        <v>E2_7_1_11_km: 1</v>
      </c>
      <c r="I711" s="33" t="s">
        <v>7708</v>
      </c>
      <c r="J711" s="33" t="s">
        <v>18322</v>
      </c>
      <c r="K711" s="37" t="s">
        <v>7709</v>
      </c>
      <c r="L711" s="37" t="s">
        <v>19527</v>
      </c>
      <c r="M711" s="26" t="str">
        <f t="shared" si="70"/>
        <v>(${Variables:E2_7_1_11_kcat} * E2_7_1_11 * C00002 * C00085 ) / (${Variables:E2_7_1_11_km} + (E2_7_1_11 * C00002 * C00085 ))</v>
      </c>
      <c r="N711" s="5" t="str">
        <f t="shared" si="71"/>
        <v>r710: C00002 + C00085 -&gt; C00008 + C00354 | (${Variables:E2_7_1_11_kcat} * E2_7_1_11 * C00002 * C00085 ) / (${Variables:E2_7_1_11_km} + (E2_7_1_11 * C00002 * C00085 ))</v>
      </c>
    </row>
    <row r="712" spans="1:14" ht="46.5">
      <c r="A712" s="26" t="s">
        <v>2482</v>
      </c>
      <c r="B712" s="26" t="s">
        <v>9486</v>
      </c>
      <c r="C712" s="26" t="s">
        <v>16594</v>
      </c>
      <c r="D712" s="26"/>
      <c r="E712" s="26">
        <f t="shared" si="66"/>
        <v>711</v>
      </c>
      <c r="F712" s="26" t="str">
        <f t="shared" si="67"/>
        <v>E2_7_1_11</v>
      </c>
      <c r="G712" s="36" t="str">
        <f t="shared" si="68"/>
        <v>E2_7_1_11_kcat: 13.7</v>
      </c>
      <c r="H712" s="36" t="str">
        <f t="shared" si="69"/>
        <v>E2_7_1_11_km: 1</v>
      </c>
      <c r="I712" s="33" t="s">
        <v>7710</v>
      </c>
      <c r="J712" s="33" t="s">
        <v>18323</v>
      </c>
      <c r="K712" s="37" t="s">
        <v>7711</v>
      </c>
      <c r="L712" s="37" t="s">
        <v>19528</v>
      </c>
      <c r="M712" s="26" t="str">
        <f t="shared" si="70"/>
        <v>(${Variables:E2_7_1_11_kcat} * E2_7_1_11 * C00063 * C00085 ) / (${Variables:E2_7_1_11_km} + (E2_7_1_11 * C00063 * C00085 ))</v>
      </c>
      <c r="N712" s="5" t="str">
        <f t="shared" si="71"/>
        <v>r711: C00063 + C00085 -&gt; C00112 + C00354 | (${Variables:E2_7_1_11_kcat} * E2_7_1_11 * C00063 * C00085 ) / (${Variables:E2_7_1_11_km} + (E2_7_1_11 * C00063 * C00085 ))</v>
      </c>
    </row>
    <row r="713" spans="1:14" ht="46.5">
      <c r="A713" s="26" t="s">
        <v>2482</v>
      </c>
      <c r="B713" s="26" t="s">
        <v>9486</v>
      </c>
      <c r="C713" s="26" t="s">
        <v>16594</v>
      </c>
      <c r="D713" s="26"/>
      <c r="E713" s="26">
        <f t="shared" si="66"/>
        <v>712</v>
      </c>
      <c r="F713" s="26" t="str">
        <f t="shared" si="67"/>
        <v>E2_7_1_11</v>
      </c>
      <c r="G713" s="36" t="str">
        <f t="shared" si="68"/>
        <v>E2_7_1_11_kcat: 13.7</v>
      </c>
      <c r="H713" s="36" t="str">
        <f t="shared" si="69"/>
        <v>E2_7_1_11_km: 1</v>
      </c>
      <c r="I713" s="33" t="s">
        <v>7712</v>
      </c>
      <c r="J713" s="33" t="s">
        <v>18324</v>
      </c>
      <c r="K713" s="37" t="s">
        <v>7713</v>
      </c>
      <c r="L713" s="37" t="s">
        <v>19529</v>
      </c>
      <c r="M713" s="26" t="str">
        <f t="shared" si="70"/>
        <v>(${Variables:E2_7_1_11_kcat} * E2_7_1_11 * C00075 * C00085 ) / (${Variables:E2_7_1_11_km} + (E2_7_1_11 * C00075 * C00085 ))</v>
      </c>
      <c r="N713" s="5" t="str">
        <f t="shared" si="71"/>
        <v>r712: C00075 + C00085 -&gt; C00015 + C00354 | (${Variables:E2_7_1_11_kcat} * E2_7_1_11 * C00075 * C00085 ) / (${Variables:E2_7_1_11_km} + (E2_7_1_11 * C00075 * C00085 ))</v>
      </c>
    </row>
    <row r="714" spans="1:14" ht="46.5">
      <c r="A714" s="26" t="s">
        <v>2482</v>
      </c>
      <c r="B714" s="26" t="s">
        <v>9486</v>
      </c>
      <c r="C714" s="26" t="s">
        <v>16594</v>
      </c>
      <c r="D714" s="26"/>
      <c r="E714" s="26">
        <f t="shared" si="66"/>
        <v>713</v>
      </c>
      <c r="F714" s="26" t="str">
        <f t="shared" si="67"/>
        <v>E2_7_1_11</v>
      </c>
      <c r="G714" s="36" t="str">
        <f t="shared" si="68"/>
        <v>E2_7_1_11_kcat: 13.7</v>
      </c>
      <c r="H714" s="36" t="str">
        <f t="shared" si="69"/>
        <v>E2_7_1_11_km: 1</v>
      </c>
      <c r="I714" s="33" t="s">
        <v>7714</v>
      </c>
      <c r="J714" s="33" t="s">
        <v>18325</v>
      </c>
      <c r="K714" s="37" t="s">
        <v>7715</v>
      </c>
      <c r="L714" s="37" t="s">
        <v>19530</v>
      </c>
      <c r="M714" s="26" t="str">
        <f t="shared" si="70"/>
        <v>(${Variables:E2_7_1_11_kcat} * E2_7_1_11 * C00081 * C00085 ) / (${Variables:E2_7_1_11_km} + (E2_7_1_11 * C00081 * C00085 ))</v>
      </c>
      <c r="N714" s="5" t="str">
        <f t="shared" si="71"/>
        <v>r713: C00081 + C00085 -&gt; C00104 + C00354 | (${Variables:E2_7_1_11_kcat} * E2_7_1_11 * C00081 * C00085 ) / (${Variables:E2_7_1_11_km} + (E2_7_1_11 * C00081 * C00085 ))</v>
      </c>
    </row>
    <row r="715" spans="1:14" ht="46.5">
      <c r="A715" s="26" t="s">
        <v>2482</v>
      </c>
      <c r="B715" s="26" t="s">
        <v>9486</v>
      </c>
      <c r="C715" s="26" t="s">
        <v>16594</v>
      </c>
      <c r="D715" s="26"/>
      <c r="E715" s="26">
        <f t="shared" si="66"/>
        <v>714</v>
      </c>
      <c r="F715" s="26" t="str">
        <f t="shared" si="67"/>
        <v>E2_7_1_11</v>
      </c>
      <c r="G715" s="36" t="str">
        <f t="shared" si="68"/>
        <v>E2_7_1_11_kcat: 13.7</v>
      </c>
      <c r="H715" s="36" t="str">
        <f t="shared" si="69"/>
        <v>E2_7_1_11_km: 1</v>
      </c>
      <c r="I715" s="33" t="s">
        <v>7716</v>
      </c>
      <c r="J715" s="33" t="s">
        <v>18326</v>
      </c>
      <c r="K715" s="37" t="s">
        <v>7717</v>
      </c>
      <c r="L715" s="37" t="s">
        <v>19531</v>
      </c>
      <c r="M715" s="26" t="str">
        <f t="shared" si="70"/>
        <v>(${Variables:E2_7_1_11_kcat} * E2_7_1_11 * C00002 * C05382 ) / (${Variables:E2_7_1_11_km} + (E2_7_1_11 * C00002 * C05382 ))</v>
      </c>
      <c r="N715" s="5" t="str">
        <f t="shared" si="71"/>
        <v>r714: C00002 + C05382 -&gt; C00008 + C00447 | (${Variables:E2_7_1_11_kcat} * E2_7_1_11 * C00002 * C05382 ) / (${Variables:E2_7_1_11_km} + (E2_7_1_11 * C00002 * C05382 ))</v>
      </c>
    </row>
    <row r="716" spans="1:14" ht="46.5">
      <c r="A716" s="26" t="s">
        <v>2482</v>
      </c>
      <c r="B716" s="26" t="s">
        <v>9486</v>
      </c>
      <c r="C716" s="26" t="s">
        <v>16594</v>
      </c>
      <c r="D716" s="26"/>
      <c r="E716" s="26">
        <f t="shared" si="66"/>
        <v>715</v>
      </c>
      <c r="F716" s="26" t="str">
        <f t="shared" si="67"/>
        <v>E2_7_1_11</v>
      </c>
      <c r="G716" s="36" t="str">
        <f t="shared" si="68"/>
        <v>E2_7_1_11_kcat: 13.7</v>
      </c>
      <c r="H716" s="36" t="str">
        <f t="shared" si="69"/>
        <v>E2_7_1_11_km: 1</v>
      </c>
      <c r="I716" s="33" t="s">
        <v>7718</v>
      </c>
      <c r="J716" s="33" t="s">
        <v>18327</v>
      </c>
      <c r="K716" s="37" t="s">
        <v>7719</v>
      </c>
      <c r="L716" s="37" t="s">
        <v>19532</v>
      </c>
      <c r="M716" s="26" t="str">
        <f t="shared" si="70"/>
        <v>(${Variables:E2_7_1_11_kcat} * E2_7_1_11 * C01097 * C00002 ) / (${Variables:E2_7_1_11_km} + (E2_7_1_11 * C01097 * C00002 ))</v>
      </c>
      <c r="N716" s="5" t="str">
        <f t="shared" si="71"/>
        <v>r715: C01097 + C00002 -&gt; C03785 + C00008 | (${Variables:E2_7_1_11_kcat} * E2_7_1_11 * C01097 * C00002 ) / (${Variables:E2_7_1_11_km} + (E2_7_1_11 * C01097 * C00002 ))</v>
      </c>
    </row>
    <row r="717" spans="1:14" ht="46.5">
      <c r="A717" s="26" t="s">
        <v>2482</v>
      </c>
      <c r="B717" s="26" t="s">
        <v>9486</v>
      </c>
      <c r="C717" s="26" t="s">
        <v>16594</v>
      </c>
      <c r="D717" s="26"/>
      <c r="E717" s="26">
        <f t="shared" si="66"/>
        <v>716</v>
      </c>
      <c r="F717" s="26" t="str">
        <f t="shared" si="67"/>
        <v>E2_7_1_11</v>
      </c>
      <c r="G717" s="36" t="str">
        <f t="shared" si="68"/>
        <v>E2_7_1_11_kcat: 13.7</v>
      </c>
      <c r="H717" s="36" t="str">
        <f t="shared" si="69"/>
        <v>E2_7_1_11_km: 1</v>
      </c>
      <c r="I717" s="33" t="s">
        <v>7720</v>
      </c>
      <c r="J717" s="33" t="s">
        <v>18328</v>
      </c>
      <c r="K717" s="37" t="s">
        <v>7721</v>
      </c>
      <c r="L717" s="37" t="s">
        <v>19533</v>
      </c>
      <c r="M717" s="26" t="str">
        <f t="shared" si="70"/>
        <v>(${Variables:E2_7_1_11_kcat} * E2_7_1_11 * C00063 * C01097 ) / (${Variables:E2_7_1_11_km} + (E2_7_1_11 * C00063 * C01097 ))</v>
      </c>
      <c r="N717" s="5" t="str">
        <f t="shared" si="71"/>
        <v>r716: C00063 + C01097 -&gt; C00112 + C03785 | (${Variables:E2_7_1_11_kcat} * E2_7_1_11 * C00063 * C01097 ) / (${Variables:E2_7_1_11_km} + (E2_7_1_11 * C00063 * C01097 ))</v>
      </c>
    </row>
    <row r="718" spans="1:14" ht="46.5">
      <c r="A718" s="26" t="s">
        <v>2482</v>
      </c>
      <c r="B718" s="26" t="s">
        <v>9486</v>
      </c>
      <c r="C718" s="26" t="s">
        <v>16594</v>
      </c>
      <c r="D718" s="26"/>
      <c r="E718" s="26">
        <f t="shared" si="66"/>
        <v>717</v>
      </c>
      <c r="F718" s="26" t="str">
        <f t="shared" si="67"/>
        <v>E2_7_1_11</v>
      </c>
      <c r="G718" s="36" t="str">
        <f t="shared" si="68"/>
        <v>E2_7_1_11_kcat: 13.7</v>
      </c>
      <c r="H718" s="36" t="str">
        <f t="shared" si="69"/>
        <v>E2_7_1_11_km: 1</v>
      </c>
      <c r="I718" s="33" t="s">
        <v>7722</v>
      </c>
      <c r="J718" s="33" t="s">
        <v>18329</v>
      </c>
      <c r="K718" s="37" t="s">
        <v>7723</v>
      </c>
      <c r="L718" s="37" t="s">
        <v>19534</v>
      </c>
      <c r="M718" s="26" t="str">
        <f t="shared" si="70"/>
        <v>(${Variables:E2_7_1_11_kcat} * E2_7_1_11 * C00075 * C01097 ) / (${Variables:E2_7_1_11_km} + (E2_7_1_11 * C00075 * C01097 ))</v>
      </c>
      <c r="N718" s="5" t="str">
        <f t="shared" si="71"/>
        <v>r717: C00075 + C01097 -&gt; C00015 + C03785 | (${Variables:E2_7_1_11_kcat} * E2_7_1_11 * C00075 * C01097 ) / (${Variables:E2_7_1_11_km} + (E2_7_1_11 * C00075 * C01097 ))</v>
      </c>
    </row>
    <row r="719" spans="1:14" ht="46.5">
      <c r="A719" s="26" t="s">
        <v>2482</v>
      </c>
      <c r="B719" s="26" t="s">
        <v>9486</v>
      </c>
      <c r="C719" s="26" t="s">
        <v>16594</v>
      </c>
      <c r="D719" s="26"/>
      <c r="E719" s="26">
        <f t="shared" si="66"/>
        <v>718</v>
      </c>
      <c r="F719" s="26" t="str">
        <f t="shared" si="67"/>
        <v>E2_7_1_11</v>
      </c>
      <c r="G719" s="36" t="str">
        <f t="shared" si="68"/>
        <v>E2_7_1_11_kcat: 13.7</v>
      </c>
      <c r="H719" s="36" t="str">
        <f t="shared" si="69"/>
        <v>E2_7_1_11_km: 1</v>
      </c>
      <c r="I719" s="33" t="s">
        <v>7724</v>
      </c>
      <c r="J719" s="33" t="s">
        <v>18330</v>
      </c>
      <c r="K719" s="37" t="s">
        <v>7725</v>
      </c>
      <c r="L719" s="37" t="s">
        <v>19535</v>
      </c>
      <c r="M719" s="26" t="str">
        <f t="shared" si="70"/>
        <v>(${Variables:E2_7_1_11_kcat} * E2_7_1_11 * C00081 * C01097 ) / (${Variables:E2_7_1_11_km} + (E2_7_1_11 * C00081 * C01097 ))</v>
      </c>
      <c r="N719" s="5" t="str">
        <f t="shared" si="71"/>
        <v>r718: C00081 + C01097 -&gt; C00104 + C03785 | (${Variables:E2_7_1_11_kcat} * E2_7_1_11 * C00081 * C01097 ) / (${Variables:E2_7_1_11_km} + (E2_7_1_11 * C00081 * C01097 ))</v>
      </c>
    </row>
    <row r="720" spans="1:14" ht="46.5">
      <c r="A720" s="26" t="s">
        <v>2482</v>
      </c>
      <c r="B720" s="26" t="s">
        <v>9486</v>
      </c>
      <c r="C720" s="26" t="s">
        <v>16594</v>
      </c>
      <c r="D720" s="26"/>
      <c r="E720" s="26">
        <f t="shared" si="66"/>
        <v>719</v>
      </c>
      <c r="F720" s="26" t="str">
        <f t="shared" si="67"/>
        <v>E2_7_1_11</v>
      </c>
      <c r="G720" s="36" t="str">
        <f t="shared" si="68"/>
        <v>E2_7_1_11_kcat: 13.7</v>
      </c>
      <c r="H720" s="36" t="str">
        <f t="shared" si="69"/>
        <v>E2_7_1_11_km: 1</v>
      </c>
      <c r="I720" s="33" t="s">
        <v>7706</v>
      </c>
      <c r="J720" s="33" t="s">
        <v>18331</v>
      </c>
      <c r="K720" s="37" t="s">
        <v>7707</v>
      </c>
      <c r="L720" s="37" t="s">
        <v>19536</v>
      </c>
      <c r="M720" s="26" t="str">
        <f t="shared" si="70"/>
        <v>(${Variables:E2_7_1_11_kcat} * E2_7_1_11 * C00002 * C05345 ) / (${Variables:E2_7_1_11_km} + (E2_7_1_11 * C00002 * C05345 ))</v>
      </c>
      <c r="N720" s="5" t="str">
        <f t="shared" si="71"/>
        <v>r719: C00002 + C05345 -&gt; C00008 + C05378 | (${Variables:E2_7_1_11_kcat} * E2_7_1_11 * C00002 * C05345 ) / (${Variables:E2_7_1_11_km} + (E2_7_1_11 * C00002 * C05345 ))</v>
      </c>
    </row>
    <row r="721" spans="1:14" ht="46.5">
      <c r="A721" s="26" t="s">
        <v>32</v>
      </c>
      <c r="B721" s="26" t="s">
        <v>9922</v>
      </c>
      <c r="C721" s="26" t="s">
        <v>16595</v>
      </c>
      <c r="D721" s="26"/>
      <c r="E721" s="26">
        <f t="shared" si="66"/>
        <v>720</v>
      </c>
      <c r="F721" s="26" t="str">
        <f t="shared" si="67"/>
        <v>E2_7_1_113</v>
      </c>
      <c r="G721" s="36" t="str">
        <f t="shared" si="68"/>
        <v>E2_7_1_113_kcat: 13.7</v>
      </c>
      <c r="H721" s="36" t="str">
        <f t="shared" si="69"/>
        <v>E2_7_1_113_km: 1</v>
      </c>
      <c r="I721" s="33" t="s">
        <v>7726</v>
      </c>
      <c r="J721" s="33" t="s">
        <v>18332</v>
      </c>
      <c r="K721" s="37" t="s">
        <v>7727</v>
      </c>
      <c r="L721" s="37" t="s">
        <v>19537</v>
      </c>
      <c r="M721" s="26" t="str">
        <f t="shared" si="70"/>
        <v>(${Variables:E2_7_1_113_kcat} * E2_7_1_113 * C00002 * C00330 ) / (${Variables:E2_7_1_113_km} + (E2_7_1_113 * C00002 * C00330 ))</v>
      </c>
      <c r="N721" s="5" t="str">
        <f t="shared" si="71"/>
        <v>r720: C00002 + C00330 -&gt; C00008 + C00362 | (${Variables:E2_7_1_113_kcat} * E2_7_1_113 * C00002 * C00330 ) / (${Variables:E2_7_1_113_km} + (E2_7_1_113 * C00002 * C00330 ))</v>
      </c>
    </row>
    <row r="722" spans="1:14" ht="46.5">
      <c r="A722" s="26" t="s">
        <v>3453</v>
      </c>
      <c r="B722" s="26" t="s">
        <v>9887</v>
      </c>
      <c r="C722" s="26" t="s">
        <v>16596</v>
      </c>
      <c r="D722" s="26"/>
      <c r="E722" s="26">
        <f t="shared" si="66"/>
        <v>721</v>
      </c>
      <c r="F722" s="26" t="str">
        <f t="shared" si="67"/>
        <v>E2_7_1_12</v>
      </c>
      <c r="G722" s="36" t="str">
        <f t="shared" si="68"/>
        <v>E2_7_1_12_kcat: 13.7</v>
      </c>
      <c r="H722" s="36" t="str">
        <f t="shared" si="69"/>
        <v>E2_7_1_12_km: 1</v>
      </c>
      <c r="I722" s="33" t="s">
        <v>7728</v>
      </c>
      <c r="J722" s="33" t="s">
        <v>18333</v>
      </c>
      <c r="K722" s="37" t="s">
        <v>7729</v>
      </c>
      <c r="L722" s="37" t="s">
        <v>19538</v>
      </c>
      <c r="M722" s="26" t="str">
        <f t="shared" si="70"/>
        <v>(${Variables:E2_7_1_12_kcat} * E2_7_1_12 * C00002 * C00257 ) / (${Variables:E2_7_1_12_km} + (E2_7_1_12 * C00002 * C00257 ))</v>
      </c>
      <c r="N722" s="5" t="str">
        <f t="shared" si="71"/>
        <v>r721: C00002 + C00257 -&gt; C00008 + C00345 | (${Variables:E2_7_1_12_kcat} * E2_7_1_12 * C00002 * C00257 ) / (${Variables:E2_7_1_12_km} + (E2_7_1_12 * C00002 * C00257 ))</v>
      </c>
    </row>
    <row r="723" spans="1:14" ht="46.5">
      <c r="A723" s="26" t="s">
        <v>72</v>
      </c>
      <c r="B723" s="26" t="s">
        <v>9936</v>
      </c>
      <c r="C723" s="26" t="s">
        <v>16597</v>
      </c>
      <c r="D723" s="26"/>
      <c r="E723" s="26">
        <f t="shared" si="66"/>
        <v>722</v>
      </c>
      <c r="F723" s="26" t="str">
        <f t="shared" si="67"/>
        <v>E2_7_1_148</v>
      </c>
      <c r="G723" s="36" t="str">
        <f t="shared" si="68"/>
        <v>E2_7_1_148_kcat: 13.7</v>
      </c>
      <c r="H723" s="36" t="str">
        <f t="shared" si="69"/>
        <v>E2_7_1_148_km: 1</v>
      </c>
      <c r="I723" s="33" t="s">
        <v>7730</v>
      </c>
      <c r="J723" s="33" t="s">
        <v>18334</v>
      </c>
      <c r="K723" s="37" t="s">
        <v>7731</v>
      </c>
      <c r="L723" s="37" t="s">
        <v>19539</v>
      </c>
      <c r="M723" s="26" t="str">
        <f t="shared" si="70"/>
        <v>(${Variables:E2_7_1_148_kcat} * E2_7_1_148 * C11435 * C00002 ) / (${Variables:E2_7_1_148_km} + (E2_7_1_148 * C11435 * C00002 ))</v>
      </c>
      <c r="N723" s="5" t="str">
        <f t="shared" si="71"/>
        <v>r722: C11435 + C00002 -&gt; C11436 + C00008 | (${Variables:E2_7_1_148_kcat} * E2_7_1_148 * C11435 * C00002 ) / (${Variables:E2_7_1_148_km} + (E2_7_1_148 * C11435 * C00002 ))</v>
      </c>
    </row>
    <row r="724" spans="1:14" ht="46.5">
      <c r="A724" s="26" t="s">
        <v>3086</v>
      </c>
      <c r="B724" s="26" t="s">
        <v>9731</v>
      </c>
      <c r="C724" s="26" t="s">
        <v>16598</v>
      </c>
      <c r="D724" s="26"/>
      <c r="E724" s="26">
        <f t="shared" si="66"/>
        <v>723</v>
      </c>
      <c r="F724" s="26" t="str">
        <f t="shared" si="67"/>
        <v>E2_7_1_15</v>
      </c>
      <c r="G724" s="36" t="str">
        <f t="shared" si="68"/>
        <v>E2_7_1_15_kcat: 13.7</v>
      </c>
      <c r="H724" s="36" t="str">
        <f t="shared" si="69"/>
        <v>E2_7_1_15_km: 1</v>
      </c>
      <c r="I724" s="33" t="s">
        <v>7732</v>
      </c>
      <c r="J724" s="33" t="s">
        <v>18335</v>
      </c>
      <c r="K724" s="37" t="s">
        <v>7733</v>
      </c>
      <c r="L724" s="37" t="s">
        <v>19540</v>
      </c>
      <c r="M724" s="26" t="str">
        <f t="shared" si="70"/>
        <v>(${Variables:E2_7_1_15_kcat} * E2_7_1_15 * C00002 * C00121 ) / (${Variables:E2_7_1_15_km} + (E2_7_1_15 * C00002 * C00121 ))</v>
      </c>
      <c r="N724" s="5" t="str">
        <f t="shared" si="71"/>
        <v>r723: C00002 + C00121 -&gt; C00008 + C00117 | (${Variables:E2_7_1_15_kcat} * E2_7_1_15 * C00002 * C00121 ) / (${Variables:E2_7_1_15_km} + (E2_7_1_15 * C00002 * C00121 ))</v>
      </c>
    </row>
    <row r="725" spans="1:14" ht="46.5">
      <c r="A725" s="26" t="s">
        <v>3086</v>
      </c>
      <c r="B725" s="26" t="s">
        <v>9731</v>
      </c>
      <c r="C725" s="26" t="s">
        <v>16598</v>
      </c>
      <c r="D725" s="26"/>
      <c r="E725" s="26">
        <f t="shared" si="66"/>
        <v>724</v>
      </c>
      <c r="F725" s="26" t="str">
        <f t="shared" si="67"/>
        <v>E2_7_1_15</v>
      </c>
      <c r="G725" s="36" t="str">
        <f t="shared" si="68"/>
        <v>E2_7_1_15_kcat: 13.7</v>
      </c>
      <c r="H725" s="36" t="str">
        <f t="shared" si="69"/>
        <v>E2_7_1_15_km: 1</v>
      </c>
      <c r="I725" s="33" t="s">
        <v>7734</v>
      </c>
      <c r="J725" s="33" t="s">
        <v>18336</v>
      </c>
      <c r="K725" s="37" t="s">
        <v>7735</v>
      </c>
      <c r="L725" s="37" t="s">
        <v>19541</v>
      </c>
      <c r="M725" s="26" t="str">
        <f t="shared" si="70"/>
        <v>(${Variables:E2_7_1_15_kcat} * E2_7_1_15 * C00673 * C00008 ) / (${Variables:E2_7_1_15_km} + (E2_7_1_15 * C00673 * C00008 ))</v>
      </c>
      <c r="N725" s="5" t="str">
        <f t="shared" si="71"/>
        <v>r724: C00673 + C00008 -&gt; C01801 + C00002 | (${Variables:E2_7_1_15_kcat} * E2_7_1_15 * C00673 * C00008 ) / (${Variables:E2_7_1_15_km} + (E2_7_1_15 * C00673 * C00008 ))</v>
      </c>
    </row>
    <row r="726" spans="1:14" ht="46.5">
      <c r="A726" s="26" t="s">
        <v>2439</v>
      </c>
      <c r="B726" s="26" t="s">
        <v>9470</v>
      </c>
      <c r="C726" s="26" t="s">
        <v>16599</v>
      </c>
      <c r="D726" s="26" t="s">
        <v>17705</v>
      </c>
      <c r="E726" s="26">
        <f t="shared" si="66"/>
        <v>725</v>
      </c>
      <c r="F726" s="26" t="str">
        <f t="shared" si="67"/>
        <v>E2_7_1_16</v>
      </c>
      <c r="G726" s="36" t="str">
        <f t="shared" si="68"/>
        <v>E2_7_1_16_kcat: 13.7</v>
      </c>
      <c r="H726" s="36" t="str">
        <f t="shared" si="69"/>
        <v>E2_7_1_16_km: 1</v>
      </c>
      <c r="I726" s="33" t="s">
        <v>7736</v>
      </c>
      <c r="J726" s="33" t="s">
        <v>18337</v>
      </c>
      <c r="K726" s="37" t="s">
        <v>7737</v>
      </c>
      <c r="L726" s="37" t="s">
        <v>19542</v>
      </c>
      <c r="M726" s="26" t="str">
        <f t="shared" si="70"/>
        <v>(${Variables:E2_7_1_16_kcat} * E2_7_1_16 * C00002 * C00309 ) / (${Variables:E2_7_1_16_km} + (E2_7_1_16 * C00002 * C00309 ))</v>
      </c>
      <c r="N726" s="5" t="str">
        <f t="shared" si="71"/>
        <v>r725: C00002 + C00309 -&gt; C00008 + C00199 | (${Variables:E2_7_1_16_kcat} * E2_7_1_16 * C00002 * C00309 ) / (${Variables:E2_7_1_16_km} + (E2_7_1_16 * C00002 * C00309 ))</v>
      </c>
    </row>
    <row r="727" spans="1:14" ht="46.5">
      <c r="A727" s="26" t="s">
        <v>2439</v>
      </c>
      <c r="B727" s="26" t="s">
        <v>9470</v>
      </c>
      <c r="C727" s="26" t="s">
        <v>16599</v>
      </c>
      <c r="D727" s="26"/>
      <c r="E727" s="26">
        <f t="shared" si="66"/>
        <v>726</v>
      </c>
      <c r="F727" s="26" t="str">
        <f t="shared" si="67"/>
        <v>E2_7_1_16</v>
      </c>
      <c r="G727" s="36" t="str">
        <f t="shared" si="68"/>
        <v>E2_7_1_16_kcat: 13.7</v>
      </c>
      <c r="H727" s="36" t="str">
        <f t="shared" si="69"/>
        <v>E2_7_1_16_km: 1</v>
      </c>
      <c r="I727" s="33" t="s">
        <v>7738</v>
      </c>
      <c r="J727" s="33" t="s">
        <v>18338</v>
      </c>
      <c r="K727" s="37" t="s">
        <v>7739</v>
      </c>
      <c r="L727" s="37" t="s">
        <v>19543</v>
      </c>
      <c r="M727" s="26" t="str">
        <f t="shared" si="70"/>
        <v>(${Variables:E2_7_1_16_kcat} * E2_7_1_16 * C00002 * C00508 ) / (${Variables:E2_7_1_16_km} + (E2_7_1_16 * C00002 * C00508 ))</v>
      </c>
      <c r="N727" s="5" t="str">
        <f t="shared" si="71"/>
        <v>r726: C00002 + C00508 -&gt; C00008 + C01101 | (${Variables:E2_7_1_16_kcat} * E2_7_1_16 * C00002 * C00508 ) / (${Variables:E2_7_1_16_km} + (E2_7_1_16 * C00002 * C00508 ))</v>
      </c>
    </row>
    <row r="728" spans="1:14" ht="46.5">
      <c r="A728" s="26" t="s">
        <v>1538</v>
      </c>
      <c r="B728" s="26" t="s">
        <v>10491</v>
      </c>
      <c r="C728" s="26" t="s">
        <v>16600</v>
      </c>
      <c r="D728" s="26"/>
      <c r="E728" s="26">
        <f t="shared" si="66"/>
        <v>727</v>
      </c>
      <c r="F728" s="26" t="str">
        <f t="shared" si="67"/>
        <v>E2_7_1_17</v>
      </c>
      <c r="G728" s="36" t="str">
        <f t="shared" si="68"/>
        <v>E2_7_1_17_kcat: 13.7</v>
      </c>
      <c r="H728" s="36" t="str">
        <f t="shared" si="69"/>
        <v>E2_7_1_17_km: 1</v>
      </c>
      <c r="I728" s="33" t="s">
        <v>7740</v>
      </c>
      <c r="J728" s="33" t="s">
        <v>18339</v>
      </c>
      <c r="K728" s="37" t="s">
        <v>7741</v>
      </c>
      <c r="L728" s="37" t="s">
        <v>19544</v>
      </c>
      <c r="M728" s="26" t="str">
        <f t="shared" si="70"/>
        <v>(${Variables:E2_7_1_17_kcat} * E2_7_1_17 * C00002 * C00310 ) / (${Variables:E2_7_1_17_km} + (E2_7_1_17 * C00002 * C00310 ))</v>
      </c>
      <c r="N728" s="5" t="str">
        <f t="shared" si="71"/>
        <v>r727: C00002 + C00310 -&gt; C00008 + C00231 | (${Variables:E2_7_1_17_kcat} * E2_7_1_17 * C00002 * C00310 ) / (${Variables:E2_7_1_17_km} + (E2_7_1_17 * C00002 * C00310 ))</v>
      </c>
    </row>
    <row r="729" spans="1:14" ht="46.5">
      <c r="A729" s="26" t="s">
        <v>1016</v>
      </c>
      <c r="B729" s="26" t="s">
        <v>10288</v>
      </c>
      <c r="C729" s="26" t="s">
        <v>16601</v>
      </c>
      <c r="D729" s="26"/>
      <c r="E729" s="26">
        <f t="shared" si="66"/>
        <v>728</v>
      </c>
      <c r="F729" s="26" t="str">
        <f t="shared" si="67"/>
        <v>E2_7_1_191</v>
      </c>
      <c r="G729" s="36" t="str">
        <f t="shared" si="68"/>
        <v>E2_7_1_191_kcat: 13.7</v>
      </c>
      <c r="H729" s="36" t="str">
        <f t="shared" si="69"/>
        <v>E2_7_1_191_km: 1</v>
      </c>
      <c r="I729" s="33" t="s">
        <v>7742</v>
      </c>
      <c r="J729" s="33" t="s">
        <v>18340</v>
      </c>
      <c r="K729" s="37" t="s">
        <v>7743</v>
      </c>
      <c r="L729" s="37" t="s">
        <v>19545</v>
      </c>
      <c r="M729" s="26" t="str">
        <f t="shared" si="70"/>
        <v>(${Variables:E2_7_1_191_kcat} * E2_7_1_191 * C04261 * C00159 ) / (${Variables:E2_7_1_191_km} + (E2_7_1_191 * C04261 * C00159 ))</v>
      </c>
      <c r="N729" s="5" t="str">
        <f t="shared" si="71"/>
        <v>r728: C04261 + C00159 -&gt; C00615 + C00275 | (${Variables:E2_7_1_191_kcat} * E2_7_1_191 * C04261 * C00159 ) / (${Variables:E2_7_1_191_km} + (E2_7_1_191 * C04261 * C00159 ))</v>
      </c>
    </row>
    <row r="730" spans="1:14" ht="46.5">
      <c r="A730" s="26" t="s">
        <v>190</v>
      </c>
      <c r="B730" s="26" t="s">
        <v>9975</v>
      </c>
      <c r="C730" s="26" t="s">
        <v>16602</v>
      </c>
      <c r="D730" s="26" t="s">
        <v>17706</v>
      </c>
      <c r="E730" s="26">
        <f t="shared" si="66"/>
        <v>729</v>
      </c>
      <c r="F730" s="26" t="str">
        <f t="shared" si="67"/>
        <v>E2_7_1_192</v>
      </c>
      <c r="G730" s="36" t="str">
        <f t="shared" si="68"/>
        <v>E2_7_1_192_kcat: 13.7</v>
      </c>
      <c r="H730" s="36" t="str">
        <f t="shared" si="69"/>
        <v>E2_7_1_192_km: 1</v>
      </c>
      <c r="I730" s="33" t="s">
        <v>7744</v>
      </c>
      <c r="J730" s="33" t="s">
        <v>18341</v>
      </c>
      <c r="K730" s="37" t="s">
        <v>7745</v>
      </c>
      <c r="L730" s="37" t="s">
        <v>19546</v>
      </c>
      <c r="M730" s="26" t="str">
        <f t="shared" si="70"/>
        <v>(${Variables:E2_7_1_192_kcat} * E2_7_1_192 * C02713 * C04261 ) / (${Variables:E2_7_1_192_km} + (E2_7_1_192 * C02713 * C04261 ))</v>
      </c>
      <c r="N730" s="5" t="str">
        <f t="shared" si="71"/>
        <v>r729: C02713 + C04261 -&gt; C16698 + C00615 | (${Variables:E2_7_1_192_kcat} * E2_7_1_192 * C02713 * C04261 ) / (${Variables:E2_7_1_192_km} + (E2_7_1_192 * C02713 * C04261 ))</v>
      </c>
    </row>
    <row r="731" spans="1:14" ht="46.5">
      <c r="A731" s="26" t="s">
        <v>244</v>
      </c>
      <c r="B731" s="26" t="s">
        <v>9994</v>
      </c>
      <c r="C731" s="26" t="s">
        <v>16603</v>
      </c>
      <c r="D731" s="26"/>
      <c r="E731" s="26">
        <f t="shared" si="66"/>
        <v>730</v>
      </c>
      <c r="F731" s="26" t="str">
        <f t="shared" si="67"/>
        <v>E2_7_1_193</v>
      </c>
      <c r="G731" s="36" t="str">
        <f t="shared" si="68"/>
        <v>E2_7_1_193_kcat: 13.7</v>
      </c>
      <c r="H731" s="36" t="str">
        <f t="shared" si="69"/>
        <v>E2_7_1_193_km: 1</v>
      </c>
      <c r="I731" s="33" t="s">
        <v>7746</v>
      </c>
      <c r="J731" s="33" t="s">
        <v>18342</v>
      </c>
      <c r="K731" s="37" t="s">
        <v>7747</v>
      </c>
      <c r="L731" s="37" t="s">
        <v>19547</v>
      </c>
      <c r="M731" s="26" t="str">
        <f t="shared" si="70"/>
        <v>(${Variables:E2_7_1_193_kcat} * E2_7_1_193 * C04261 * C00140 ) / (${Variables:E2_7_1_193_km} + (E2_7_1_193 * C04261 * C00140 ))</v>
      </c>
      <c r="N731" s="5" t="str">
        <f t="shared" si="71"/>
        <v>r730: C04261 + C00140 -&gt; C00615 + C00357 | (${Variables:E2_7_1_193_kcat} * E2_7_1_193 * C04261 * C00140 ) / (${Variables:E2_7_1_193_km} + (E2_7_1_193 * C04261 * C00140 ))</v>
      </c>
    </row>
    <row r="732" spans="1:14" ht="46.5">
      <c r="A732" s="26" t="s">
        <v>378</v>
      </c>
      <c r="B732" s="26" t="s">
        <v>10040</v>
      </c>
      <c r="C732" s="26" t="s">
        <v>16604</v>
      </c>
      <c r="D732" s="26"/>
      <c r="E732" s="26">
        <f t="shared" si="66"/>
        <v>731</v>
      </c>
      <c r="F732" s="26" t="str">
        <f t="shared" si="67"/>
        <v>E2_7_1_197</v>
      </c>
      <c r="G732" s="36" t="str">
        <f t="shared" si="68"/>
        <v>E2_7_1_197_kcat: 13.7</v>
      </c>
      <c r="H732" s="36" t="str">
        <f t="shared" si="69"/>
        <v>E2_7_1_197_km: 1</v>
      </c>
      <c r="I732" s="33" t="s">
        <v>7748</v>
      </c>
      <c r="J732" s="33" t="s">
        <v>18343</v>
      </c>
      <c r="K732" s="37" t="s">
        <v>7749</v>
      </c>
      <c r="L732" s="37" t="s">
        <v>19548</v>
      </c>
      <c r="M732" s="26" t="str">
        <f t="shared" si="70"/>
        <v>(${Variables:E2_7_1_197_kcat} * E2_7_1_197 * C04261 * C00392 ) / (${Variables:E2_7_1_197_km} + (E2_7_1_197 * C04261 * C00392 ))</v>
      </c>
      <c r="N732" s="5" t="str">
        <f t="shared" si="71"/>
        <v>r731: C04261 + C00392 -&gt; C00615 + C00644 | (${Variables:E2_7_1_197_kcat} * E2_7_1_197 * C04261 * C00392 ) / (${Variables:E2_7_1_197_km} + (E2_7_1_197 * C04261 * C00392 ))</v>
      </c>
    </row>
    <row r="733" spans="1:14" ht="46.5">
      <c r="A733" s="26" t="s">
        <v>1177</v>
      </c>
      <c r="B733" s="26" t="s">
        <v>10352</v>
      </c>
      <c r="C733" s="26" t="s">
        <v>16605</v>
      </c>
      <c r="D733" s="26"/>
      <c r="E733" s="26">
        <f t="shared" si="66"/>
        <v>732</v>
      </c>
      <c r="F733" s="26" t="str">
        <f t="shared" si="67"/>
        <v>E2_7_1_199</v>
      </c>
      <c r="G733" s="36" t="str">
        <f t="shared" si="68"/>
        <v>E2_7_1_199_kcat: 13.7</v>
      </c>
      <c r="H733" s="36" t="str">
        <f t="shared" si="69"/>
        <v>E2_7_1_199_km: 1</v>
      </c>
      <c r="I733" s="33" t="s">
        <v>7750</v>
      </c>
      <c r="J733" s="33" t="s">
        <v>18344</v>
      </c>
      <c r="K733" s="37" t="s">
        <v>7751</v>
      </c>
      <c r="L733" s="37" t="s">
        <v>19549</v>
      </c>
      <c r="M733" s="26" t="str">
        <f t="shared" si="70"/>
        <v>(${Variables:E2_7_1_199_kcat} * E2_7_1_199 * C04261 * C00031 ) / (${Variables:E2_7_1_199_km} + (E2_7_1_199 * C04261 * C00031 ))</v>
      </c>
      <c r="N733" s="5" t="str">
        <f t="shared" si="71"/>
        <v>r732: C04261 + C00031 -&gt; C00615 + C00668 | (${Variables:E2_7_1_199_kcat} * E2_7_1_199 * C04261 * C00031 ) / (${Variables:E2_7_1_199_km} + (E2_7_1_199 * C04261 * C00031 ))</v>
      </c>
    </row>
    <row r="734" spans="1:14" ht="46.5">
      <c r="A734" s="26" t="s">
        <v>2113</v>
      </c>
      <c r="B734" s="26" t="s">
        <v>9339</v>
      </c>
      <c r="C734" s="26" t="s">
        <v>16606</v>
      </c>
      <c r="D734" s="26"/>
      <c r="E734" s="26">
        <f t="shared" si="66"/>
        <v>733</v>
      </c>
      <c r="F734" s="26" t="str">
        <f t="shared" si="67"/>
        <v>E2_7_1_2</v>
      </c>
      <c r="G734" s="36" t="str">
        <f t="shared" si="68"/>
        <v>E2_7_1_2_kcat: 13.7</v>
      </c>
      <c r="H734" s="36" t="str">
        <f t="shared" si="69"/>
        <v>E2_7_1_2_km: 1</v>
      </c>
      <c r="I734" s="33" t="s">
        <v>7752</v>
      </c>
      <c r="J734" s="33" t="s">
        <v>18345</v>
      </c>
      <c r="K734" s="37" t="s">
        <v>7753</v>
      </c>
      <c r="L734" s="37" t="s">
        <v>19550</v>
      </c>
      <c r="M734" s="26" t="str">
        <f t="shared" si="70"/>
        <v>(${Variables:E2_7_1_2_kcat} * E2_7_1_2 * C00002 * C00031 ) / (${Variables:E2_7_1_2_km} + (E2_7_1_2 * C00002 * C00031 ))</v>
      </c>
      <c r="N734" s="5" t="str">
        <f t="shared" si="71"/>
        <v>r733: C00002 + C00031 -&gt; C00008 + C00092 | (${Variables:E2_7_1_2_kcat} * E2_7_1_2 * C00002 * C00031 ) / (${Variables:E2_7_1_2_km} + (E2_7_1_2 * C00002 * C00031 ))</v>
      </c>
    </row>
    <row r="735" spans="1:14" ht="46.5">
      <c r="A735" s="26" t="s">
        <v>2113</v>
      </c>
      <c r="B735" s="26" t="s">
        <v>9339</v>
      </c>
      <c r="C735" s="26" t="s">
        <v>16606</v>
      </c>
      <c r="D735" s="26"/>
      <c r="E735" s="26">
        <f t="shared" si="66"/>
        <v>734</v>
      </c>
      <c r="F735" s="26" t="str">
        <f t="shared" si="67"/>
        <v>E2_7_1_2</v>
      </c>
      <c r="G735" s="36" t="str">
        <f t="shared" si="68"/>
        <v>E2_7_1_2_kcat: 13.7</v>
      </c>
      <c r="H735" s="36" t="str">
        <f t="shared" si="69"/>
        <v>E2_7_1_2_km: 1</v>
      </c>
      <c r="I735" s="33" t="s">
        <v>7754</v>
      </c>
      <c r="J735" s="33" t="s">
        <v>18346</v>
      </c>
      <c r="K735" s="37" t="s">
        <v>7755</v>
      </c>
      <c r="L735" s="37" t="s">
        <v>19551</v>
      </c>
      <c r="M735" s="26" t="str">
        <f t="shared" si="70"/>
        <v>(${Variables:E2_7_1_2_kcat} * E2_7_1_2 * C00002 * C00221 ) / (${Variables:E2_7_1_2_km} + (E2_7_1_2 * C00002 * C00221 ))</v>
      </c>
      <c r="N735" s="5" t="str">
        <f t="shared" si="71"/>
        <v>r734: C00002 + C00221 -&gt; C00008 + C01172 | (${Variables:E2_7_1_2_kcat} * E2_7_1_2 * C00002 * C00221 ) / (${Variables:E2_7_1_2_km} + (E2_7_1_2 * C00002 * C00221 ))</v>
      </c>
    </row>
    <row r="736" spans="1:14" ht="46.5">
      <c r="A736" s="26" t="s">
        <v>2113</v>
      </c>
      <c r="B736" s="26" t="s">
        <v>9339</v>
      </c>
      <c r="C736" s="26" t="s">
        <v>16606</v>
      </c>
      <c r="D736" s="26"/>
      <c r="E736" s="26">
        <f t="shared" si="66"/>
        <v>735</v>
      </c>
      <c r="F736" s="26" t="str">
        <f t="shared" si="67"/>
        <v>E2_7_1_2</v>
      </c>
      <c r="G736" s="36" t="str">
        <f t="shared" si="68"/>
        <v>E2_7_1_2_kcat: 13.7</v>
      </c>
      <c r="H736" s="36" t="str">
        <f t="shared" si="69"/>
        <v>E2_7_1_2_km: 1</v>
      </c>
      <c r="I736" s="33" t="s">
        <v>7756</v>
      </c>
      <c r="J736" s="33" t="s">
        <v>18347</v>
      </c>
      <c r="K736" s="37" t="s">
        <v>7757</v>
      </c>
      <c r="L736" s="37" t="s">
        <v>19552</v>
      </c>
      <c r="M736" s="26" t="str">
        <f t="shared" si="70"/>
        <v>(${Variables:E2_7_1_2_kcat} * E2_7_1_2 * C00002 * C00267 ) / (${Variables:E2_7_1_2_km} + (E2_7_1_2 * C00002 * C00267 ))</v>
      </c>
      <c r="N736" s="5" t="str">
        <f t="shared" si="71"/>
        <v>r735: C00002 + C00267 -&gt; C00008 + C00668 | (${Variables:E2_7_1_2_kcat} * E2_7_1_2 * C00002 * C00267 ) / (${Variables:E2_7_1_2_km} + (E2_7_1_2 * C00002 * C00267 ))</v>
      </c>
    </row>
    <row r="737" spans="1:14" ht="46.5">
      <c r="A737" s="26" t="s">
        <v>674</v>
      </c>
      <c r="B737" s="26" t="s">
        <v>10155</v>
      </c>
      <c r="C737" s="26" t="s">
        <v>16607</v>
      </c>
      <c r="D737" s="26"/>
      <c r="E737" s="26">
        <f t="shared" si="66"/>
        <v>736</v>
      </c>
      <c r="F737" s="26" t="str">
        <f t="shared" si="67"/>
        <v>E2_7_1_201</v>
      </c>
      <c r="G737" s="36" t="str">
        <f t="shared" si="68"/>
        <v>E2_7_1_201_kcat: 13.7</v>
      </c>
      <c r="H737" s="36" t="str">
        <f t="shared" si="69"/>
        <v>E2_7_1_201_km: 1</v>
      </c>
      <c r="I737" s="33" t="s">
        <v>7758</v>
      </c>
      <c r="J737" s="33" t="s">
        <v>18348</v>
      </c>
      <c r="K737" s="37" t="s">
        <v>7759</v>
      </c>
      <c r="L737" s="37" t="s">
        <v>19553</v>
      </c>
      <c r="M737" s="26" t="str">
        <f t="shared" si="70"/>
        <v>(${Variables:E2_7_1_201_kcat} * E2_7_1_201 * C01083 * C04261 ) / (${Variables:E2_7_1_201_km} + (E2_7_1_201 * C01083 * C04261 ))</v>
      </c>
      <c r="N737" s="5" t="str">
        <f t="shared" si="71"/>
        <v>r736: C01083 + C04261 -&gt; C00689 + C00615 | (${Variables:E2_7_1_201_kcat} * E2_7_1_201 * C01083 * C04261 ) / (${Variables:E2_7_1_201_km} + (E2_7_1_201 * C01083 * C04261 ))</v>
      </c>
    </row>
    <row r="738" spans="1:14" ht="46.5">
      <c r="A738" s="26" t="s">
        <v>674</v>
      </c>
      <c r="B738" s="26" t="s">
        <v>10155</v>
      </c>
      <c r="C738" s="26" t="s">
        <v>16607</v>
      </c>
      <c r="D738" s="26"/>
      <c r="E738" s="26">
        <f t="shared" si="66"/>
        <v>737</v>
      </c>
      <c r="F738" s="26" t="str">
        <f t="shared" si="67"/>
        <v>E2_7_1_201</v>
      </c>
      <c r="G738" s="36" t="str">
        <f t="shared" si="68"/>
        <v>E2_7_1_201_kcat: 13.7</v>
      </c>
      <c r="H738" s="36" t="str">
        <f t="shared" si="69"/>
        <v>E2_7_1_201_km: 1</v>
      </c>
      <c r="I738" s="33" t="s">
        <v>7760</v>
      </c>
      <c r="J738" s="33" t="s">
        <v>18349</v>
      </c>
      <c r="K738" s="37" t="s">
        <v>7761</v>
      </c>
      <c r="L738" s="37" t="s">
        <v>19554</v>
      </c>
      <c r="M738" s="26" t="str">
        <f t="shared" si="70"/>
        <v>(${Variables:E2_7_1_201_kcat} * E2_7_1_201 * G00293 * C04261 ) / (${Variables:E2_7_1_201_km} + (E2_7_1_201 * G00293 * C04261 ))</v>
      </c>
      <c r="N738" s="5" t="str">
        <f t="shared" si="71"/>
        <v>r737: G00293 + C04261 -&gt; G09795 + C00615 | (${Variables:E2_7_1_201_kcat} * E2_7_1_201 * G00293 * C04261 ) / (${Variables:E2_7_1_201_km} + (E2_7_1_201 * G00293 * C04261 ))</v>
      </c>
    </row>
    <row r="739" spans="1:14" ht="46.5">
      <c r="A739" s="26" t="s">
        <v>1225</v>
      </c>
      <c r="B739" s="26" t="s">
        <v>10369</v>
      </c>
      <c r="C739" s="26" t="s">
        <v>16608</v>
      </c>
      <c r="D739" s="26"/>
      <c r="E739" s="26">
        <f t="shared" si="66"/>
        <v>738</v>
      </c>
      <c r="F739" s="26" t="str">
        <f t="shared" si="67"/>
        <v>E2_7_1_202</v>
      </c>
      <c r="G739" s="36" t="str">
        <f t="shared" si="68"/>
        <v>E2_7_1_202_kcat: 13.7</v>
      </c>
      <c r="H739" s="36" t="str">
        <f t="shared" si="69"/>
        <v>E2_7_1_202_km: 1</v>
      </c>
      <c r="I739" s="33" t="s">
        <v>7762</v>
      </c>
      <c r="J739" s="33" t="s">
        <v>18350</v>
      </c>
      <c r="K739" s="37" t="s">
        <v>7763</v>
      </c>
      <c r="L739" s="37" t="s">
        <v>19555</v>
      </c>
      <c r="M739" s="26" t="str">
        <f t="shared" si="70"/>
        <v>(${Variables:E2_7_1_202_kcat} * E2_7_1_202 * C04261 * C00095 ) / (${Variables:E2_7_1_202_km} + (E2_7_1_202 * C04261 * C00095 ))</v>
      </c>
      <c r="N739" s="5" t="str">
        <f t="shared" si="71"/>
        <v>r738: C04261 + C00095 -&gt; C00615 + C01094 | (${Variables:E2_7_1_202_kcat} * E2_7_1_202 * C04261 * C00095 ) / (${Variables:E2_7_1_202_km} + (E2_7_1_202 * C04261 * C00095 ))</v>
      </c>
    </row>
    <row r="740" spans="1:14" ht="46.5">
      <c r="A740" s="26" t="s">
        <v>3174</v>
      </c>
      <c r="B740" s="26" t="s">
        <v>9769</v>
      </c>
      <c r="C740" s="26" t="s">
        <v>16609</v>
      </c>
      <c r="D740" s="26"/>
      <c r="E740" s="26">
        <f t="shared" si="66"/>
        <v>739</v>
      </c>
      <c r="F740" s="26" t="str">
        <f t="shared" si="67"/>
        <v>E2_7_1_21</v>
      </c>
      <c r="G740" s="36" t="str">
        <f t="shared" si="68"/>
        <v>E2_7_1_21_kcat: 13.7</v>
      </c>
      <c r="H740" s="36" t="str">
        <f t="shared" si="69"/>
        <v>E2_7_1_21_km: 1</v>
      </c>
      <c r="I740" s="33" t="s">
        <v>7764</v>
      </c>
      <c r="J740" s="33" t="s">
        <v>18351</v>
      </c>
      <c r="K740" s="37" t="s">
        <v>7765</v>
      </c>
      <c r="L740" s="37" t="s">
        <v>19556</v>
      </c>
      <c r="M740" s="26" t="str">
        <f t="shared" si="70"/>
        <v>(${Variables:E2_7_1_21_kcat} * E2_7_1_21 * C00002 * C00214 ) / (${Variables:E2_7_1_21_km} + (E2_7_1_21 * C00002 * C00214 ))</v>
      </c>
      <c r="N740" s="5" t="str">
        <f t="shared" si="71"/>
        <v>r739: C00002 + C00214 -&gt; C00008 + C00364 | (${Variables:E2_7_1_21_kcat} * E2_7_1_21 * C00002 * C00214 ) / (${Variables:E2_7_1_21_km} + (E2_7_1_21 * C00002 * C00214 ))</v>
      </c>
    </row>
    <row r="741" spans="1:14" ht="46.5">
      <c r="A741" s="26" t="s">
        <v>3174</v>
      </c>
      <c r="B741" s="26" t="s">
        <v>9769</v>
      </c>
      <c r="C741" s="26" t="s">
        <v>16609</v>
      </c>
      <c r="D741" s="26"/>
      <c r="E741" s="26">
        <f t="shared" si="66"/>
        <v>740</v>
      </c>
      <c r="F741" s="26" t="str">
        <f t="shared" si="67"/>
        <v>E2_7_1_21</v>
      </c>
      <c r="G741" s="36" t="str">
        <f t="shared" si="68"/>
        <v>E2_7_1_21_kcat: 13.7</v>
      </c>
      <c r="H741" s="36" t="str">
        <f t="shared" si="69"/>
        <v>E2_7_1_21_km: 1</v>
      </c>
      <c r="I741" s="33" t="s">
        <v>7766</v>
      </c>
      <c r="J741" s="33" t="s">
        <v>18352</v>
      </c>
      <c r="K741" s="37" t="s">
        <v>7767</v>
      </c>
      <c r="L741" s="37" t="s">
        <v>19557</v>
      </c>
      <c r="M741" s="26" t="str">
        <f t="shared" si="70"/>
        <v>(${Variables:E2_7_1_21_kcat} * E2_7_1_21 * C00002 * C00526 ) / (${Variables:E2_7_1_21_km} + (E2_7_1_21 * C00002 * C00526 ))</v>
      </c>
      <c r="N741" s="5" t="str">
        <f t="shared" si="71"/>
        <v>r740: C00002 + C00526 -&gt; C00008 + C00365 | (${Variables:E2_7_1_21_kcat} * E2_7_1_21 * C00002 * C00526 ) / (${Variables:E2_7_1_21_km} + (E2_7_1_21 * C00002 * C00526 ))</v>
      </c>
    </row>
    <row r="742" spans="1:14" ht="46.5">
      <c r="A742" s="26" t="s">
        <v>3174</v>
      </c>
      <c r="B742" s="26" t="s">
        <v>9769</v>
      </c>
      <c r="C742" s="26" t="s">
        <v>16609</v>
      </c>
      <c r="D742" s="26"/>
      <c r="E742" s="26">
        <f t="shared" si="66"/>
        <v>741</v>
      </c>
      <c r="F742" s="26" t="str">
        <f t="shared" si="67"/>
        <v>E2_7_1_21</v>
      </c>
      <c r="G742" s="36" t="str">
        <f t="shared" si="68"/>
        <v>E2_7_1_21_kcat: 13.7</v>
      </c>
      <c r="H742" s="36" t="str">
        <f t="shared" si="69"/>
        <v>E2_7_1_21_km: 1</v>
      </c>
      <c r="I742" s="33" t="s">
        <v>7768</v>
      </c>
      <c r="J742" s="33" t="s">
        <v>18353</v>
      </c>
      <c r="K742" s="37" t="s">
        <v>7769</v>
      </c>
      <c r="L742" s="37" t="s">
        <v>19558</v>
      </c>
      <c r="M742" s="26" t="str">
        <f t="shared" si="70"/>
        <v>(${Variables:E2_7_1_21_kcat} * E2_7_1_21 * C11736 * C00002 ) / (${Variables:E2_7_1_21_km} + (E2_7_1_21 * C11736 * C00002 ))</v>
      </c>
      <c r="N742" s="5" t="str">
        <f t="shared" si="71"/>
        <v>r741: C11736 + C00002 -&gt; C04242 + C00008 | (${Variables:E2_7_1_21_kcat} * E2_7_1_21 * C11736 * C00002 ) / (${Variables:E2_7_1_21_km} + (E2_7_1_21 * C11736 * C00002 ))</v>
      </c>
    </row>
    <row r="743" spans="1:14" ht="46.5">
      <c r="A743" s="26" t="s">
        <v>3287</v>
      </c>
      <c r="B743" s="26" t="s">
        <v>9815</v>
      </c>
      <c r="C743" s="26" t="s">
        <v>16610</v>
      </c>
      <c r="D743" s="26"/>
      <c r="E743" s="26">
        <f t="shared" si="66"/>
        <v>742</v>
      </c>
      <c r="F743" s="26" t="str">
        <f t="shared" si="67"/>
        <v>E2_7_1_211</v>
      </c>
      <c r="G743" s="36" t="str">
        <f t="shared" si="68"/>
        <v>E2_7_1_211_kcat: 13.7</v>
      </c>
      <c r="H743" s="36" t="str">
        <f t="shared" si="69"/>
        <v>E2_7_1_211_km: 1</v>
      </c>
      <c r="I743" s="33" t="s">
        <v>7770</v>
      </c>
      <c r="J743" s="33" t="s">
        <v>18354</v>
      </c>
      <c r="K743" s="37" t="s">
        <v>7771</v>
      </c>
      <c r="L743" s="37" t="s">
        <v>19559</v>
      </c>
      <c r="M743" s="26" t="str">
        <f t="shared" si="70"/>
        <v>(${Variables:E2_7_1_211_kcat} * E2_7_1_211 * C00089 * C04261 ) / (${Variables:E2_7_1_211_km} + (E2_7_1_211 * C00089 * C04261 ))</v>
      </c>
      <c r="N743" s="5" t="str">
        <f t="shared" si="71"/>
        <v>r742: C00089 + C04261 -&gt; C16688 + C00615 | (${Variables:E2_7_1_211_kcat} * E2_7_1_211 * C00089 * C04261 ) / (${Variables:E2_7_1_211_km} + (E2_7_1_211 * C00089 * C04261 ))</v>
      </c>
    </row>
    <row r="744" spans="1:14" ht="46.5">
      <c r="A744" s="26" t="s">
        <v>973</v>
      </c>
      <c r="B744" s="26" t="s">
        <v>10273</v>
      </c>
      <c r="C744" s="26" t="s">
        <v>16611</v>
      </c>
      <c r="D744" s="26"/>
      <c r="E744" s="26">
        <f t="shared" si="66"/>
        <v>743</v>
      </c>
      <c r="F744" s="26" t="str">
        <f t="shared" si="67"/>
        <v>E2_7_1_23</v>
      </c>
      <c r="G744" s="36" t="str">
        <f t="shared" si="68"/>
        <v>E2_7_1_23_kcat: 13.7</v>
      </c>
      <c r="H744" s="36" t="str">
        <f t="shared" si="69"/>
        <v>E2_7_1_23_km: 1</v>
      </c>
      <c r="I744" s="33" t="s">
        <v>7772</v>
      </c>
      <c r="J744" s="33" t="s">
        <v>18355</v>
      </c>
      <c r="K744" s="37" t="s">
        <v>7773</v>
      </c>
      <c r="L744" s="37" t="s">
        <v>19560</v>
      </c>
      <c r="M744" s="26" t="str">
        <f t="shared" si="70"/>
        <v>(${Variables:E2_7_1_23_kcat} * E2_7_1_23 * C00002 * C00003 ) / (${Variables:E2_7_1_23_km} + (E2_7_1_23 * C00002 * C00003 ))</v>
      </c>
      <c r="N744" s="5" t="str">
        <f t="shared" si="71"/>
        <v>r743: C00002 + C00003 -&gt; C00008 + C00006 | (${Variables:E2_7_1_23_kcat} * E2_7_1_23 * C00002 * C00003 ) / (${Variables:E2_7_1_23_km} + (E2_7_1_23 * C00002 * C00003 ))</v>
      </c>
    </row>
    <row r="745" spans="1:14" ht="46.5">
      <c r="A745" s="26" t="s">
        <v>2463</v>
      </c>
      <c r="B745" s="26" t="s">
        <v>9479</v>
      </c>
      <c r="C745" s="26" t="s">
        <v>16612</v>
      </c>
      <c r="D745" s="26"/>
      <c r="E745" s="26">
        <f t="shared" si="66"/>
        <v>744</v>
      </c>
      <c r="F745" s="26" t="str">
        <f t="shared" si="67"/>
        <v>E2_7_1_24</v>
      </c>
      <c r="G745" s="36" t="str">
        <f t="shared" si="68"/>
        <v>E2_7_1_24_kcat: 13.7</v>
      </c>
      <c r="H745" s="36" t="str">
        <f t="shared" si="69"/>
        <v>E2_7_1_24_km: 1</v>
      </c>
      <c r="I745" s="33" t="s">
        <v>7774</v>
      </c>
      <c r="J745" s="33" t="s">
        <v>18356</v>
      </c>
      <c r="K745" s="37" t="s">
        <v>7775</v>
      </c>
      <c r="L745" s="37" t="s">
        <v>19561</v>
      </c>
      <c r="M745" s="26" t="str">
        <f t="shared" si="70"/>
        <v>(${Variables:E2_7_1_24_kcat} * E2_7_1_24 * C00002 * C00882 ) / (${Variables:E2_7_1_24_km} + (E2_7_1_24 * C00002 * C00882 ))</v>
      </c>
      <c r="N745" s="5" t="str">
        <f t="shared" si="71"/>
        <v>r744: C00002 + C00882 -&gt; C00008 + C00010 | (${Variables:E2_7_1_24_kcat} * E2_7_1_24 * C00002 * C00882 ) / (${Variables:E2_7_1_24_km} + (E2_7_1_24 * C00002 * C00882 ))</v>
      </c>
    </row>
    <row r="746" spans="1:14" ht="46.5">
      <c r="A746" s="26" t="s">
        <v>909</v>
      </c>
      <c r="B746" s="26" t="s">
        <v>10248</v>
      </c>
      <c r="C746" s="26" t="s">
        <v>16613</v>
      </c>
      <c r="D746" s="26"/>
      <c r="E746" s="26">
        <f t="shared" si="66"/>
        <v>745</v>
      </c>
      <c r="F746" s="26" t="str">
        <f t="shared" si="67"/>
        <v>E2_7_1_25</v>
      </c>
      <c r="G746" s="36" t="str">
        <f t="shared" si="68"/>
        <v>E2_7_1_25_kcat: 13.7</v>
      </c>
      <c r="H746" s="36" t="str">
        <f t="shared" si="69"/>
        <v>E2_7_1_25_km: 1</v>
      </c>
      <c r="I746" s="33" t="s">
        <v>7776</v>
      </c>
      <c r="J746" s="33" t="s">
        <v>18357</v>
      </c>
      <c r="K746" s="37" t="s">
        <v>7777</v>
      </c>
      <c r="L746" s="37" t="s">
        <v>19562</v>
      </c>
      <c r="M746" s="26" t="str">
        <f t="shared" si="70"/>
        <v>(${Variables:E2_7_1_25_kcat} * E2_7_1_25 * C00002 * C00224 ) / (${Variables:E2_7_1_25_km} + (E2_7_1_25 * C00002 * C00224 ))</v>
      </c>
      <c r="N746" s="5" t="str">
        <f t="shared" si="71"/>
        <v>r745: C00002 + C00224 -&gt; C00008 + C00053 | (${Variables:E2_7_1_25_kcat} * E2_7_1_25 * C00002 * C00224 ) / (${Variables:E2_7_1_25_km} + (E2_7_1_25 * C00002 * C00224 ))</v>
      </c>
    </row>
    <row r="747" spans="1:14" ht="46.5">
      <c r="A747" s="26" t="s">
        <v>909</v>
      </c>
      <c r="B747" s="26" t="s">
        <v>10248</v>
      </c>
      <c r="C747" s="26" t="s">
        <v>16613</v>
      </c>
      <c r="D747" s="26"/>
      <c r="E747" s="26">
        <f t="shared" si="66"/>
        <v>746</v>
      </c>
      <c r="F747" s="26" t="str">
        <f t="shared" si="67"/>
        <v>E2_7_1_25</v>
      </c>
      <c r="G747" s="36" t="str">
        <f t="shared" si="68"/>
        <v>E2_7_1_25_kcat: 13.7</v>
      </c>
      <c r="H747" s="36" t="str">
        <f t="shared" si="69"/>
        <v>E2_7_1_25_km: 1</v>
      </c>
      <c r="I747" s="33" t="s">
        <v>7778</v>
      </c>
      <c r="J747" s="33" t="s">
        <v>18358</v>
      </c>
      <c r="K747" s="37" t="s">
        <v>7779</v>
      </c>
      <c r="L747" s="37" t="s">
        <v>19563</v>
      </c>
      <c r="M747" s="26" t="str">
        <f t="shared" si="70"/>
        <v>(${Variables:E2_7_1_25_kcat} * E2_7_1_25 * C00002 * C05686 ) / (${Variables:E2_7_1_25_km} + (E2_7_1_25 * C00002 * C05686 ))</v>
      </c>
      <c r="N747" s="5" t="str">
        <f t="shared" si="71"/>
        <v>r746: C00002 + C05686 -&gt; C00008 + C05696 | (${Variables:E2_7_1_25_kcat} * E2_7_1_25 * C00002 * C05686 ) / (${Variables:E2_7_1_25_km} + (E2_7_1_25 * C00002 * C05686 ))</v>
      </c>
    </row>
    <row r="748" spans="1:14" ht="46.5">
      <c r="A748" s="26" t="s">
        <v>1465</v>
      </c>
      <c r="B748" s="26" t="s">
        <v>10462</v>
      </c>
      <c r="C748" s="26" t="s">
        <v>16614</v>
      </c>
      <c r="D748" s="26"/>
      <c r="E748" s="26">
        <f t="shared" si="66"/>
        <v>747</v>
      </c>
      <c r="F748" s="26" t="str">
        <f t="shared" si="67"/>
        <v>E2_7_1_26</v>
      </c>
      <c r="G748" s="36" t="str">
        <f t="shared" si="68"/>
        <v>E2_7_1_26_kcat: 13.7</v>
      </c>
      <c r="H748" s="36" t="str">
        <f t="shared" si="69"/>
        <v>E2_7_1_26_km: 1</v>
      </c>
      <c r="I748" s="33" t="s">
        <v>7780</v>
      </c>
      <c r="J748" s="33" t="s">
        <v>18359</v>
      </c>
      <c r="K748" s="37" t="s">
        <v>7781</v>
      </c>
      <c r="L748" s="37" t="s">
        <v>19564</v>
      </c>
      <c r="M748" s="26" t="str">
        <f t="shared" si="70"/>
        <v>(${Variables:E2_7_1_26_kcat} * E2_7_1_26 * C00002 * C00255 ) / (${Variables:E2_7_1_26_km} + (E2_7_1_26 * C00002 * C00255 ))</v>
      </c>
      <c r="N748" s="5" t="str">
        <f t="shared" si="71"/>
        <v>r747: C00002 + C00255 -&gt; C00008 + C00061 | (${Variables:E2_7_1_26_kcat} * E2_7_1_26 * C00002 * C00255 ) / (${Variables:E2_7_1_26_km} + (E2_7_1_26 * C00002 * C00255 ))</v>
      </c>
    </row>
    <row r="749" spans="1:14" ht="46.5">
      <c r="A749" s="26" t="s">
        <v>790</v>
      </c>
      <c r="B749" s="26" t="s">
        <v>10198</v>
      </c>
      <c r="C749" s="26" t="s">
        <v>16615</v>
      </c>
      <c r="D749" s="26"/>
      <c r="E749" s="26">
        <f t="shared" si="66"/>
        <v>748</v>
      </c>
      <c r="F749" s="26" t="str">
        <f t="shared" si="67"/>
        <v>E2_7_1_30</v>
      </c>
      <c r="G749" s="36" t="str">
        <f t="shared" si="68"/>
        <v>E2_7_1_30_kcat: 13.7</v>
      </c>
      <c r="H749" s="36" t="str">
        <f t="shared" si="69"/>
        <v>E2_7_1_30_km: 1</v>
      </c>
      <c r="I749" s="33" t="s">
        <v>7782</v>
      </c>
      <c r="J749" s="33" t="s">
        <v>18360</v>
      </c>
      <c r="K749" s="37" t="s">
        <v>7783</v>
      </c>
      <c r="L749" s="37" t="s">
        <v>19565</v>
      </c>
      <c r="M749" s="26" t="str">
        <f t="shared" si="70"/>
        <v>(${Variables:E2_7_1_30_kcat} * E2_7_1_30 * C00002 * C00116 ) / (${Variables:E2_7_1_30_km} + (E2_7_1_30 * C00002 * C00116 ))</v>
      </c>
      <c r="N749" s="5" t="str">
        <f t="shared" si="71"/>
        <v>r748: C00002 + C00116 -&gt; C00008 + C00093 | (${Variables:E2_7_1_30_kcat} * E2_7_1_30 * C00002 * C00116 ) / (${Variables:E2_7_1_30_km} + (E2_7_1_30 * C00002 * C00116 ))</v>
      </c>
    </row>
    <row r="750" spans="1:14" ht="46.5">
      <c r="A750" s="26" t="s">
        <v>3450</v>
      </c>
      <c r="B750" s="26" t="s">
        <v>9886</v>
      </c>
      <c r="C750" s="26" t="s">
        <v>16616</v>
      </c>
      <c r="D750" s="26"/>
      <c r="E750" s="26">
        <f t="shared" si="66"/>
        <v>749</v>
      </c>
      <c r="F750" s="26" t="str">
        <f t="shared" si="67"/>
        <v>E2_7_1_31</v>
      </c>
      <c r="G750" s="36" t="str">
        <f t="shared" si="68"/>
        <v>E2_7_1_31_kcat: 13.7</v>
      </c>
      <c r="H750" s="36" t="str">
        <f t="shared" si="69"/>
        <v>E2_7_1_31_km: 1</v>
      </c>
      <c r="I750" s="33" t="s">
        <v>7784</v>
      </c>
      <c r="J750" s="33" t="s">
        <v>18361</v>
      </c>
      <c r="K750" s="37" t="s">
        <v>7785</v>
      </c>
      <c r="L750" s="37" t="s">
        <v>19566</v>
      </c>
      <c r="M750" s="26" t="str">
        <f t="shared" si="70"/>
        <v>(${Variables:E2_7_1_31_kcat} * E2_7_1_31 * C00002 * C00258 ) / (${Variables:E2_7_1_31_km} + (E2_7_1_31 * C00002 * C00258 ))</v>
      </c>
      <c r="N750" s="5" t="str">
        <f t="shared" si="71"/>
        <v>r749: C00002 + C00258 -&gt; C00008 + C00197 | (${Variables:E2_7_1_31_kcat} * E2_7_1_31 * C00002 * C00258 ) / (${Variables:E2_7_1_31_km} + (E2_7_1_31 * C00002 * C00258 ))</v>
      </c>
    </row>
    <row r="751" spans="1:14" ht="46.5">
      <c r="A751" s="26" t="s">
        <v>106</v>
      </c>
      <c r="B751" s="26" t="s">
        <v>9947</v>
      </c>
      <c r="C751" s="26" t="s">
        <v>16617</v>
      </c>
      <c r="D751" s="26"/>
      <c r="E751" s="26">
        <f t="shared" si="66"/>
        <v>750</v>
      </c>
      <c r="F751" s="26" t="str">
        <f t="shared" si="67"/>
        <v>E2_7_1_33</v>
      </c>
      <c r="G751" s="36" t="str">
        <f t="shared" si="68"/>
        <v>E2_7_1_33_kcat: 13.7</v>
      </c>
      <c r="H751" s="36" t="str">
        <f t="shared" si="69"/>
        <v>E2_7_1_33_km: 1</v>
      </c>
      <c r="I751" s="33" t="s">
        <v>7788</v>
      </c>
      <c r="J751" s="33" t="s">
        <v>18362</v>
      </c>
      <c r="K751" s="37" t="s">
        <v>7789</v>
      </c>
      <c r="L751" s="37" t="s">
        <v>19567</v>
      </c>
      <c r="M751" s="26" t="str">
        <f t="shared" si="70"/>
        <v>(${Variables:E2_7_1_33_kcat} * E2_7_1_33 * C00002 * C00831 ) / (${Variables:E2_7_1_33_km} + (E2_7_1_33 * C00002 * C00831 ))</v>
      </c>
      <c r="N751" s="5" t="str">
        <f t="shared" si="71"/>
        <v>r750: C00002 + C00831 -&gt; C00008 + C01134 | (${Variables:E2_7_1_33_kcat} * E2_7_1_33 * C00002 * C00831 ) / (${Variables:E2_7_1_33_km} + (E2_7_1_33 * C00002 * C00831 ))</v>
      </c>
    </row>
    <row r="752" spans="1:14" ht="46.5">
      <c r="A752" s="26" t="s">
        <v>106</v>
      </c>
      <c r="B752" s="26" t="s">
        <v>9947</v>
      </c>
      <c r="C752" s="26" t="s">
        <v>16617</v>
      </c>
      <c r="D752" s="26"/>
      <c r="E752" s="26">
        <f t="shared" si="66"/>
        <v>751</v>
      </c>
      <c r="F752" s="26" t="str">
        <f t="shared" si="67"/>
        <v>E2_7_1_33</v>
      </c>
      <c r="G752" s="36" t="str">
        <f t="shared" si="68"/>
        <v>E2_7_1_33_kcat: 13.7</v>
      </c>
      <c r="H752" s="36" t="str">
        <f t="shared" si="69"/>
        <v>E2_7_1_33_km: 1</v>
      </c>
      <c r="I752" s="33" t="s">
        <v>7786</v>
      </c>
      <c r="J752" s="33" t="s">
        <v>18363</v>
      </c>
      <c r="K752" s="37" t="s">
        <v>7787</v>
      </c>
      <c r="L752" s="37" t="s">
        <v>19568</v>
      </c>
      <c r="M752" s="26" t="str">
        <f t="shared" si="70"/>
        <v>(${Variables:E2_7_1_33_kcat} * E2_7_1_33 * C00002 * C00864 ) / (${Variables:E2_7_1_33_km} + (E2_7_1_33 * C00002 * C00864 ))</v>
      </c>
      <c r="N752" s="5" t="str">
        <f t="shared" si="71"/>
        <v>r751: C00002 + C00864 -&gt; C00008 + C03492 | (${Variables:E2_7_1_33_kcat} * E2_7_1_33 * C00002 * C00864 ) / (${Variables:E2_7_1_33_km} + (E2_7_1_33 * C00002 * C00864 ))</v>
      </c>
    </row>
    <row r="753" spans="1:14" ht="46.5">
      <c r="A753" s="26" t="s">
        <v>106</v>
      </c>
      <c r="B753" s="26" t="s">
        <v>9947</v>
      </c>
      <c r="C753" s="26" t="s">
        <v>16617</v>
      </c>
      <c r="D753" s="26"/>
      <c r="E753" s="26">
        <f t="shared" si="66"/>
        <v>752</v>
      </c>
      <c r="F753" s="26" t="str">
        <f t="shared" si="67"/>
        <v>E2_7_1_33</v>
      </c>
      <c r="G753" s="36" t="str">
        <f t="shared" si="68"/>
        <v>E2_7_1_33_kcat: 13.7</v>
      </c>
      <c r="H753" s="36" t="str">
        <f t="shared" si="69"/>
        <v>E2_7_1_33_km: 1</v>
      </c>
      <c r="I753" s="33" t="s">
        <v>7790</v>
      </c>
      <c r="J753" s="33" t="s">
        <v>18364</v>
      </c>
      <c r="K753" s="37" t="s">
        <v>7791</v>
      </c>
      <c r="L753" s="37" t="s">
        <v>19569</v>
      </c>
      <c r="M753" s="26" t="str">
        <f t="shared" si="70"/>
        <v>(${Variables:E2_7_1_33_kcat} * E2_7_1_33 * C00002 * C04079 ) / (${Variables:E2_7_1_33_km} + (E2_7_1_33 * C00002 * C04079 ))</v>
      </c>
      <c r="N753" s="5" t="str">
        <f t="shared" si="71"/>
        <v>r752: C00002 + C04079 -&gt; C00008 + C04352 | (${Variables:E2_7_1_33_kcat} * E2_7_1_33 * C00002 * C04079 ) / (${Variables:E2_7_1_33_km} + (E2_7_1_33 * C00002 * C04079 ))</v>
      </c>
    </row>
    <row r="754" spans="1:14" ht="46.5">
      <c r="A754" s="26" t="s">
        <v>3281</v>
      </c>
      <c r="B754" s="26" t="s">
        <v>9813</v>
      </c>
      <c r="C754" s="26" t="s">
        <v>16618</v>
      </c>
      <c r="D754" s="26"/>
      <c r="E754" s="26">
        <f t="shared" si="66"/>
        <v>753</v>
      </c>
      <c r="F754" s="26" t="str">
        <f t="shared" si="67"/>
        <v>E2_7_1_35</v>
      </c>
      <c r="G754" s="36" t="str">
        <f t="shared" si="68"/>
        <v>E2_7_1_35_kcat: 13.7</v>
      </c>
      <c r="H754" s="36" t="str">
        <f t="shared" si="69"/>
        <v>E2_7_1_35_km: 1</v>
      </c>
      <c r="I754" s="33" t="s">
        <v>7792</v>
      </c>
      <c r="J754" s="33" t="s">
        <v>18365</v>
      </c>
      <c r="K754" s="37" t="s">
        <v>7793</v>
      </c>
      <c r="L754" s="37" t="s">
        <v>19570</v>
      </c>
      <c r="M754" s="26" t="str">
        <f t="shared" si="70"/>
        <v>(${Variables:E2_7_1_35_kcat} * E2_7_1_35 * C00002 * C00250 ) / (${Variables:E2_7_1_35_km} + (E2_7_1_35 * C00002 * C00250 ))</v>
      </c>
      <c r="N754" s="5" t="str">
        <f t="shared" si="71"/>
        <v>r753: C00002 + C00250 -&gt; C00008 + C00018 | (${Variables:E2_7_1_35_kcat} * E2_7_1_35 * C00002 * C00250 ) / (${Variables:E2_7_1_35_km} + (E2_7_1_35 * C00002 * C00250 ))</v>
      </c>
    </row>
    <row r="755" spans="1:14" ht="46.5">
      <c r="A755" s="26" t="s">
        <v>3281</v>
      </c>
      <c r="B755" s="26" t="s">
        <v>9813</v>
      </c>
      <c r="C755" s="26" t="s">
        <v>16618</v>
      </c>
      <c r="D755" s="26"/>
      <c r="E755" s="26">
        <f t="shared" si="66"/>
        <v>754</v>
      </c>
      <c r="F755" s="26" t="str">
        <f t="shared" si="67"/>
        <v>E2_7_1_35</v>
      </c>
      <c r="G755" s="36" t="str">
        <f t="shared" si="68"/>
        <v>E2_7_1_35_kcat: 13.7</v>
      </c>
      <c r="H755" s="36" t="str">
        <f t="shared" si="69"/>
        <v>E2_7_1_35_km: 1</v>
      </c>
      <c r="I755" s="33" t="s">
        <v>7794</v>
      </c>
      <c r="J755" s="33" t="s">
        <v>18366</v>
      </c>
      <c r="K755" s="37" t="s">
        <v>7795</v>
      </c>
      <c r="L755" s="37" t="s">
        <v>19571</v>
      </c>
      <c r="M755" s="26" t="str">
        <f t="shared" si="70"/>
        <v>(${Variables:E2_7_1_35_kcat} * E2_7_1_35 * C00002 * C00314 ) / (${Variables:E2_7_1_35_km} + (E2_7_1_35 * C00002 * C00314 ))</v>
      </c>
      <c r="N755" s="5" t="str">
        <f t="shared" si="71"/>
        <v>r754: C00002 + C00314 -&gt; C00008 + C00627 | (${Variables:E2_7_1_35_kcat} * E2_7_1_35 * C00002 * C00314 ) / (${Variables:E2_7_1_35_km} + (E2_7_1_35 * C00002 * C00314 ))</v>
      </c>
    </row>
    <row r="756" spans="1:14" ht="46.5">
      <c r="A756" s="26" t="s">
        <v>3281</v>
      </c>
      <c r="B756" s="26" t="s">
        <v>9813</v>
      </c>
      <c r="C756" s="26" t="s">
        <v>16618</v>
      </c>
      <c r="D756" s="26"/>
      <c r="E756" s="26">
        <f t="shared" si="66"/>
        <v>755</v>
      </c>
      <c r="F756" s="26" t="str">
        <f t="shared" si="67"/>
        <v>E2_7_1_35</v>
      </c>
      <c r="G756" s="36" t="str">
        <f t="shared" si="68"/>
        <v>E2_7_1_35_kcat: 13.7</v>
      </c>
      <c r="H756" s="36" t="str">
        <f t="shared" si="69"/>
        <v>E2_7_1_35_km: 1</v>
      </c>
      <c r="I756" s="33" t="s">
        <v>7796</v>
      </c>
      <c r="J756" s="33" t="s">
        <v>18367</v>
      </c>
      <c r="K756" s="37" t="s">
        <v>7797</v>
      </c>
      <c r="L756" s="37" t="s">
        <v>19572</v>
      </c>
      <c r="M756" s="26" t="str">
        <f t="shared" si="70"/>
        <v>(${Variables:E2_7_1_35_kcat} * E2_7_1_35 * C00002 * C00534 ) / (${Variables:E2_7_1_35_km} + (E2_7_1_35 * C00002 * C00534 ))</v>
      </c>
      <c r="N756" s="5" t="str">
        <f t="shared" si="71"/>
        <v>r755: C00002 + C00534 -&gt; C00008 + C00647 | (${Variables:E2_7_1_35_kcat} * E2_7_1_35 * C00002 * C00534 ) / (${Variables:E2_7_1_35_km} + (E2_7_1_35 * C00002 * C00534 ))</v>
      </c>
    </row>
    <row r="757" spans="1:14" ht="46.5">
      <c r="A757" s="26" t="s">
        <v>2789</v>
      </c>
      <c r="B757" s="26" t="s">
        <v>9608</v>
      </c>
      <c r="C757" s="26" t="s">
        <v>16619</v>
      </c>
      <c r="D757" s="26"/>
      <c r="E757" s="26">
        <f t="shared" si="66"/>
        <v>756</v>
      </c>
      <c r="F757" s="26" t="str">
        <f t="shared" si="67"/>
        <v>E2_7_1_39</v>
      </c>
      <c r="G757" s="36" t="str">
        <f t="shared" si="68"/>
        <v>E2_7_1_39_kcat: 13.7</v>
      </c>
      <c r="H757" s="36" t="str">
        <f t="shared" si="69"/>
        <v>E2_7_1_39_km: 1</v>
      </c>
      <c r="I757" s="33" t="s">
        <v>7798</v>
      </c>
      <c r="J757" s="33" t="s">
        <v>18368</v>
      </c>
      <c r="K757" s="37" t="s">
        <v>7799</v>
      </c>
      <c r="L757" s="37" t="s">
        <v>19573</v>
      </c>
      <c r="M757" s="26" t="str">
        <f t="shared" si="70"/>
        <v>(${Variables:E2_7_1_39_kcat} * E2_7_1_39 * C00002 * C00263 ) / (${Variables:E2_7_1_39_km} + (E2_7_1_39 * C00002 * C00263 ))</v>
      </c>
      <c r="N757" s="5" t="str">
        <f t="shared" si="71"/>
        <v>r756: C00002 + C00263 -&gt; C00008 + C01102 | (${Variables:E2_7_1_39_kcat} * E2_7_1_39 * C00002 * C00263 ) / (${Variables:E2_7_1_39_km} + (E2_7_1_39 * C00002 * C00263 ))</v>
      </c>
    </row>
    <row r="758" spans="1:14" ht="46.5">
      <c r="A758" s="26" t="s">
        <v>497</v>
      </c>
      <c r="B758" s="26" t="s">
        <v>10087</v>
      </c>
      <c r="C758" s="26" t="s">
        <v>16620</v>
      </c>
      <c r="D758" s="26"/>
      <c r="E758" s="26">
        <f t="shared" si="66"/>
        <v>757</v>
      </c>
      <c r="F758" s="26" t="str">
        <f t="shared" si="67"/>
        <v>E2_7_1_4</v>
      </c>
      <c r="G758" s="36" t="str">
        <f t="shared" si="68"/>
        <v>E2_7_1_4_kcat: 13.7</v>
      </c>
      <c r="H758" s="36" t="str">
        <f t="shared" si="69"/>
        <v>E2_7_1_4_km: 1</v>
      </c>
      <c r="I758" s="33" t="s">
        <v>7800</v>
      </c>
      <c r="J758" s="33" t="s">
        <v>18369</v>
      </c>
      <c r="K758" s="37" t="s">
        <v>7801</v>
      </c>
      <c r="L758" s="37" t="s">
        <v>19574</v>
      </c>
      <c r="M758" s="26" t="str">
        <f t="shared" si="70"/>
        <v>(${Variables:E2_7_1_4_kcat} * E2_7_1_4 * C00002 * C00095 ) / (${Variables:E2_7_1_4_km} + (E2_7_1_4 * C00002 * C00095 ))</v>
      </c>
      <c r="N758" s="5" t="str">
        <f t="shared" si="71"/>
        <v>r757: C00002 + C00095 -&gt; C00008 + C00085 | (${Variables:E2_7_1_4_kcat} * E2_7_1_4 * C00002 * C00095 ) / (${Variables:E2_7_1_4_km} + (E2_7_1_4 * C00002 * C00095 ))</v>
      </c>
    </row>
    <row r="759" spans="1:14" ht="46.5">
      <c r="A759" s="26" t="s">
        <v>497</v>
      </c>
      <c r="B759" s="26" t="s">
        <v>10087</v>
      </c>
      <c r="C759" s="26" t="s">
        <v>16620</v>
      </c>
      <c r="D759" s="26"/>
      <c r="E759" s="26">
        <f t="shared" si="66"/>
        <v>758</v>
      </c>
      <c r="F759" s="26" t="str">
        <f t="shared" si="67"/>
        <v>E2_7_1_4</v>
      </c>
      <c r="G759" s="36" t="str">
        <f t="shared" si="68"/>
        <v>E2_7_1_4_kcat: 13.7</v>
      </c>
      <c r="H759" s="36" t="str">
        <f t="shared" si="69"/>
        <v>E2_7_1_4_km: 1</v>
      </c>
      <c r="I759" s="33" t="s">
        <v>7800</v>
      </c>
      <c r="J759" s="33" t="s">
        <v>18369</v>
      </c>
      <c r="K759" s="37" t="s">
        <v>7802</v>
      </c>
      <c r="L759" s="37" t="s">
        <v>19575</v>
      </c>
      <c r="M759" s="26" t="str">
        <f t="shared" si="70"/>
        <v>(${Variables:E2_7_1_4_kcat} * E2_7_1_4 * C00002 * C00095 ) / (${Variables:E2_7_1_4_km} + (E2_7_1_4 * C00002 * C00095 ))</v>
      </c>
      <c r="N759" s="5" t="str">
        <f t="shared" si="71"/>
        <v>r758: C00002 + C00095 -&gt; C00008 + C05345 | (${Variables:E2_7_1_4_kcat} * E2_7_1_4 * C00002 * C00095 ) / (${Variables:E2_7_1_4_km} + (E2_7_1_4 * C00002 * C00095 ))</v>
      </c>
    </row>
    <row r="760" spans="1:14" ht="46.5">
      <c r="A760" s="26" t="s">
        <v>497</v>
      </c>
      <c r="B760" s="26" t="s">
        <v>10087</v>
      </c>
      <c r="C760" s="26" t="s">
        <v>16620</v>
      </c>
      <c r="D760" s="26"/>
      <c r="E760" s="26">
        <f t="shared" si="66"/>
        <v>759</v>
      </c>
      <c r="F760" s="26" t="str">
        <f t="shared" si="67"/>
        <v>E2_7_1_4</v>
      </c>
      <c r="G760" s="36" t="str">
        <f t="shared" si="68"/>
        <v>E2_7_1_4_kcat: 13.7</v>
      </c>
      <c r="H760" s="36" t="str">
        <f t="shared" si="69"/>
        <v>E2_7_1_4_km: 1</v>
      </c>
      <c r="I760" s="33" t="s">
        <v>7803</v>
      </c>
      <c r="J760" s="33" t="s">
        <v>18370</v>
      </c>
      <c r="K760" s="37" t="s">
        <v>7802</v>
      </c>
      <c r="L760" s="37" t="s">
        <v>19575</v>
      </c>
      <c r="M760" s="26" t="str">
        <f t="shared" si="70"/>
        <v>(${Variables:E2_7_1_4_kcat} * E2_7_1_4 * C00002 * C02336 ) / (${Variables:E2_7_1_4_km} + (E2_7_1_4 * C00002 * C02336 ))</v>
      </c>
      <c r="N760" s="5" t="str">
        <f t="shared" si="71"/>
        <v>r759: C00002 + C02336 -&gt; C00008 + C05345 | (${Variables:E2_7_1_4_kcat} * E2_7_1_4 * C00002 * C02336 ) / (${Variables:E2_7_1_4_km} + (E2_7_1_4 * C00002 * C02336 ))</v>
      </c>
    </row>
    <row r="761" spans="1:14" ht="46.5">
      <c r="A761" s="26" t="s">
        <v>2479</v>
      </c>
      <c r="B761" s="26" t="s">
        <v>9485</v>
      </c>
      <c r="C761" s="26" t="s">
        <v>16621</v>
      </c>
      <c r="D761" s="26"/>
      <c r="E761" s="26">
        <f t="shared" si="66"/>
        <v>760</v>
      </c>
      <c r="F761" s="26" t="str">
        <f t="shared" si="67"/>
        <v>E2_7_1_40</v>
      </c>
      <c r="G761" s="36" t="str">
        <f t="shared" si="68"/>
        <v>E2_7_1_40_kcat: 13.7</v>
      </c>
      <c r="H761" s="36" t="str">
        <f t="shared" si="69"/>
        <v>E2_7_1_40_km: 1</v>
      </c>
      <c r="I761" s="33" t="s">
        <v>7804</v>
      </c>
      <c r="J761" s="33" t="s">
        <v>18371</v>
      </c>
      <c r="K761" s="37" t="s">
        <v>7805</v>
      </c>
      <c r="L761" s="37" t="s">
        <v>19576</v>
      </c>
      <c r="M761" s="26" t="str">
        <f t="shared" si="70"/>
        <v>(${Variables:E2_7_1_40_kcat} * E2_7_1_40 * C00002 * C00022 ) / (${Variables:E2_7_1_40_km} + (E2_7_1_40 * C00002 * C00022 ))</v>
      </c>
      <c r="N761" s="5" t="str">
        <f t="shared" si="71"/>
        <v>r760: C00002 + C00022 -&gt; C00008 + C00074 | (${Variables:E2_7_1_40_kcat} * E2_7_1_40 * C00002 * C00022 ) / (${Variables:E2_7_1_40_km} + (E2_7_1_40 * C00002 * C00022 ))</v>
      </c>
    </row>
    <row r="762" spans="1:14" ht="46.5">
      <c r="A762" s="26" t="s">
        <v>2479</v>
      </c>
      <c r="B762" s="26" t="s">
        <v>9485</v>
      </c>
      <c r="C762" s="26" t="s">
        <v>16621</v>
      </c>
      <c r="D762" s="26"/>
      <c r="E762" s="26">
        <f t="shared" si="66"/>
        <v>761</v>
      </c>
      <c r="F762" s="26" t="str">
        <f t="shared" si="67"/>
        <v>E2_7_1_40</v>
      </c>
      <c r="G762" s="36" t="str">
        <f t="shared" si="68"/>
        <v>E2_7_1_40_kcat: 13.7</v>
      </c>
      <c r="H762" s="36" t="str">
        <f t="shared" si="69"/>
        <v>E2_7_1_40_km: 1</v>
      </c>
      <c r="I762" s="33" t="s">
        <v>7806</v>
      </c>
      <c r="J762" s="33" t="s">
        <v>18372</v>
      </c>
      <c r="K762" s="37" t="s">
        <v>7807</v>
      </c>
      <c r="L762" s="37" t="s">
        <v>19577</v>
      </c>
      <c r="M762" s="26" t="str">
        <f t="shared" si="70"/>
        <v>(${Variables:E2_7_1_40_kcat} * E2_7_1_40 * C00044 * C00022 ) / (${Variables:E2_7_1_40_km} + (E2_7_1_40 * C00044 * C00022 ))</v>
      </c>
      <c r="N762" s="5" t="str">
        <f t="shared" si="71"/>
        <v>r761: C00044 + C00022 -&gt; C00035 + C00074 | (${Variables:E2_7_1_40_kcat} * E2_7_1_40 * C00044 * C00022 ) / (${Variables:E2_7_1_40_km} + (E2_7_1_40 * C00044 * C00022 ))</v>
      </c>
    </row>
    <row r="763" spans="1:14" ht="46.5">
      <c r="A763" s="26" t="s">
        <v>2479</v>
      </c>
      <c r="B763" s="26" t="s">
        <v>9485</v>
      </c>
      <c r="C763" s="26" t="s">
        <v>16621</v>
      </c>
      <c r="D763" s="26"/>
      <c r="E763" s="26">
        <f t="shared" si="66"/>
        <v>762</v>
      </c>
      <c r="F763" s="26" t="str">
        <f t="shared" si="67"/>
        <v>E2_7_1_40</v>
      </c>
      <c r="G763" s="36" t="str">
        <f t="shared" si="68"/>
        <v>E2_7_1_40_kcat: 13.7</v>
      </c>
      <c r="H763" s="36" t="str">
        <f t="shared" si="69"/>
        <v>E2_7_1_40_km: 1</v>
      </c>
      <c r="I763" s="33" t="s">
        <v>7808</v>
      </c>
      <c r="J763" s="33" t="s">
        <v>18373</v>
      </c>
      <c r="K763" s="37" t="s">
        <v>7809</v>
      </c>
      <c r="L763" s="37" t="s">
        <v>19578</v>
      </c>
      <c r="M763" s="26" t="str">
        <f t="shared" si="70"/>
        <v>(${Variables:E2_7_1_40_kcat} * E2_7_1_40 * C00063 * C00022 ) / (${Variables:E2_7_1_40_km} + (E2_7_1_40 * C00063 * C00022 ))</v>
      </c>
      <c r="N763" s="5" t="str">
        <f t="shared" si="71"/>
        <v>r762: C00063 + C00022 -&gt; C00112 + C00074 | (${Variables:E2_7_1_40_kcat} * E2_7_1_40 * C00063 * C00022 ) / (${Variables:E2_7_1_40_km} + (E2_7_1_40 * C00063 * C00022 ))</v>
      </c>
    </row>
    <row r="764" spans="1:14" ht="46.5">
      <c r="A764" s="26" t="s">
        <v>2479</v>
      </c>
      <c r="B764" s="26" t="s">
        <v>9485</v>
      </c>
      <c r="C764" s="26" t="s">
        <v>16621</v>
      </c>
      <c r="D764" s="26"/>
      <c r="E764" s="26">
        <f t="shared" si="66"/>
        <v>763</v>
      </c>
      <c r="F764" s="26" t="str">
        <f t="shared" si="67"/>
        <v>E2_7_1_40</v>
      </c>
      <c r="G764" s="36" t="str">
        <f t="shared" si="68"/>
        <v>E2_7_1_40_kcat: 13.7</v>
      </c>
      <c r="H764" s="36" t="str">
        <f t="shared" si="69"/>
        <v>E2_7_1_40_km: 1</v>
      </c>
      <c r="I764" s="33" t="s">
        <v>7810</v>
      </c>
      <c r="J764" s="33" t="s">
        <v>18374</v>
      </c>
      <c r="K764" s="37" t="s">
        <v>7811</v>
      </c>
      <c r="L764" s="37" t="s">
        <v>19579</v>
      </c>
      <c r="M764" s="26" t="str">
        <f t="shared" si="70"/>
        <v>(${Variables:E2_7_1_40_kcat} * E2_7_1_40 * C00075 * C00022 ) / (${Variables:E2_7_1_40_km} + (E2_7_1_40 * C00075 * C00022 ))</v>
      </c>
      <c r="N764" s="5" t="str">
        <f t="shared" si="71"/>
        <v>r763: C00075 + C00022 -&gt; C00015 + C00074 | (${Variables:E2_7_1_40_kcat} * E2_7_1_40 * C00075 * C00022 ) / (${Variables:E2_7_1_40_km} + (E2_7_1_40 * C00075 * C00022 ))</v>
      </c>
    </row>
    <row r="765" spans="1:14" ht="46.5">
      <c r="A765" s="26" t="s">
        <v>2479</v>
      </c>
      <c r="B765" s="26" t="s">
        <v>9485</v>
      </c>
      <c r="C765" s="26" t="s">
        <v>16621</v>
      </c>
      <c r="D765" s="26"/>
      <c r="E765" s="26">
        <f t="shared" si="66"/>
        <v>764</v>
      </c>
      <c r="F765" s="26" t="str">
        <f t="shared" si="67"/>
        <v>E2_7_1_40</v>
      </c>
      <c r="G765" s="36" t="str">
        <f t="shared" si="68"/>
        <v>E2_7_1_40_kcat: 13.7</v>
      </c>
      <c r="H765" s="36" t="str">
        <f t="shared" si="69"/>
        <v>E2_7_1_40_km: 1</v>
      </c>
      <c r="I765" s="33" t="s">
        <v>7812</v>
      </c>
      <c r="J765" s="33" t="s">
        <v>18375</v>
      </c>
      <c r="K765" s="37" t="s">
        <v>7813</v>
      </c>
      <c r="L765" s="37" t="s">
        <v>19580</v>
      </c>
      <c r="M765" s="26" t="str">
        <f t="shared" si="70"/>
        <v>(${Variables:E2_7_1_40_kcat} * E2_7_1_40 * C00081 * C00022 ) / (${Variables:E2_7_1_40_km} + (E2_7_1_40 * C00081 * C00022 ))</v>
      </c>
      <c r="N765" s="5" t="str">
        <f t="shared" si="71"/>
        <v>r764: C00081 + C00022 -&gt; C00104 + C00074 | (${Variables:E2_7_1_40_kcat} * E2_7_1_40 * C00081 * C00022 ) / (${Variables:E2_7_1_40_km} + (E2_7_1_40 * C00081 * C00022 ))</v>
      </c>
    </row>
    <row r="766" spans="1:14" ht="46.5">
      <c r="A766" s="26" t="s">
        <v>2479</v>
      </c>
      <c r="B766" s="26" t="s">
        <v>9485</v>
      </c>
      <c r="C766" s="26" t="s">
        <v>16621</v>
      </c>
      <c r="D766" s="26"/>
      <c r="E766" s="26">
        <f t="shared" si="66"/>
        <v>765</v>
      </c>
      <c r="F766" s="26" t="str">
        <f t="shared" si="67"/>
        <v>E2_7_1_40</v>
      </c>
      <c r="G766" s="36" t="str">
        <f t="shared" si="68"/>
        <v>E2_7_1_40_kcat: 13.7</v>
      </c>
      <c r="H766" s="36" t="str">
        <f t="shared" si="69"/>
        <v>E2_7_1_40_km: 1</v>
      </c>
      <c r="I766" s="33" t="s">
        <v>7814</v>
      </c>
      <c r="J766" s="33" t="s">
        <v>18376</v>
      </c>
      <c r="K766" s="37" t="s">
        <v>7815</v>
      </c>
      <c r="L766" s="37" t="s">
        <v>19581</v>
      </c>
      <c r="M766" s="26" t="str">
        <f t="shared" si="70"/>
        <v>(${Variables:E2_7_1_40_kcat} * E2_7_1_40 * C00131 * C00022 ) / (${Variables:E2_7_1_40_km} + (E2_7_1_40 * C00131 * C00022 ))</v>
      </c>
      <c r="N766" s="5" t="str">
        <f t="shared" si="71"/>
        <v>r765: C00131 + C00022 -&gt; C00206 + C00074 | (${Variables:E2_7_1_40_kcat} * E2_7_1_40 * C00131 * C00022 ) / (${Variables:E2_7_1_40_km} + (E2_7_1_40 * C00131 * C00022 ))</v>
      </c>
    </row>
    <row r="767" spans="1:14" ht="46.5">
      <c r="A767" s="26" t="s">
        <v>2479</v>
      </c>
      <c r="B767" s="26" t="s">
        <v>9485</v>
      </c>
      <c r="C767" s="26" t="s">
        <v>16621</v>
      </c>
      <c r="D767" s="26"/>
      <c r="E767" s="26">
        <f t="shared" si="66"/>
        <v>766</v>
      </c>
      <c r="F767" s="26" t="str">
        <f t="shared" si="67"/>
        <v>E2_7_1_40</v>
      </c>
      <c r="G767" s="36" t="str">
        <f t="shared" si="68"/>
        <v>E2_7_1_40_kcat: 13.7</v>
      </c>
      <c r="H767" s="36" t="str">
        <f t="shared" si="69"/>
        <v>E2_7_1_40_km: 1</v>
      </c>
      <c r="I767" s="33" t="s">
        <v>7816</v>
      </c>
      <c r="J767" s="33" t="s">
        <v>18377</v>
      </c>
      <c r="K767" s="37" t="s">
        <v>7817</v>
      </c>
      <c r="L767" s="37" t="s">
        <v>19582</v>
      </c>
      <c r="M767" s="26" t="str">
        <f t="shared" si="70"/>
        <v>(${Variables:E2_7_1_40_kcat} * E2_7_1_40 * C00286 * C00022 ) / (${Variables:E2_7_1_40_km} + (E2_7_1_40 * C00286 * C00022 ))</v>
      </c>
      <c r="N767" s="5" t="str">
        <f t="shared" si="71"/>
        <v>r766: C00286 + C00022 -&gt; C00361 + C00074 | (${Variables:E2_7_1_40_kcat} * E2_7_1_40 * C00286 * C00022 ) / (${Variables:E2_7_1_40_km} + (E2_7_1_40 * C00286 * C00022 ))</v>
      </c>
    </row>
    <row r="768" spans="1:14" ht="46.5">
      <c r="A768" s="26" t="s">
        <v>2479</v>
      </c>
      <c r="B768" s="26" t="s">
        <v>9485</v>
      </c>
      <c r="C768" s="26" t="s">
        <v>16621</v>
      </c>
      <c r="D768" s="26"/>
      <c r="E768" s="26">
        <f t="shared" si="66"/>
        <v>767</v>
      </c>
      <c r="F768" s="26" t="str">
        <f t="shared" si="67"/>
        <v>E2_7_1_40</v>
      </c>
      <c r="G768" s="36" t="str">
        <f t="shared" si="68"/>
        <v>E2_7_1_40_kcat: 13.7</v>
      </c>
      <c r="H768" s="36" t="str">
        <f t="shared" si="69"/>
        <v>E2_7_1_40_km: 1</v>
      </c>
      <c r="I768" s="33" t="s">
        <v>7818</v>
      </c>
      <c r="J768" s="33" t="s">
        <v>18378</v>
      </c>
      <c r="K768" s="37" t="s">
        <v>7819</v>
      </c>
      <c r="L768" s="37" t="s">
        <v>19583</v>
      </c>
      <c r="M768" s="26" t="str">
        <f t="shared" si="70"/>
        <v>(${Variables:E2_7_1_40_kcat} * E2_7_1_40 * C00201 * C00022 ) / (${Variables:E2_7_1_40_km} + (E2_7_1_40 * C00201 * C00022 ))</v>
      </c>
      <c r="N768" s="5" t="str">
        <f t="shared" si="71"/>
        <v>r767: C00201 + C00022 -&gt; C00454 + C00074 | (${Variables:E2_7_1_40_kcat} * E2_7_1_40 * C00201 * C00022 ) / (${Variables:E2_7_1_40_km} + (E2_7_1_40 * C00201 * C00022 ))</v>
      </c>
    </row>
    <row r="769" spans="1:14" ht="46.5">
      <c r="A769" s="26" t="s">
        <v>2959</v>
      </c>
      <c r="B769" s="26" t="s">
        <v>9679</v>
      </c>
      <c r="C769" s="26" t="s">
        <v>16622</v>
      </c>
      <c r="D769" s="26"/>
      <c r="E769" s="26">
        <f t="shared" si="66"/>
        <v>768</v>
      </c>
      <c r="F769" s="26" t="str">
        <f t="shared" si="67"/>
        <v>E2_7_1_41</v>
      </c>
      <c r="G769" s="36" t="str">
        <f t="shared" si="68"/>
        <v>E2_7_1_41_kcat: 13.7</v>
      </c>
      <c r="H769" s="36" t="str">
        <f t="shared" si="69"/>
        <v>E2_7_1_41_km: 1</v>
      </c>
      <c r="I769" s="33" t="s">
        <v>8918</v>
      </c>
      <c r="J769" s="33" t="s">
        <v>8918</v>
      </c>
      <c r="K769" s="37" t="s">
        <v>7820</v>
      </c>
      <c r="L769" s="37" t="s">
        <v>19584</v>
      </c>
      <c r="M769" s="26" t="str">
        <f t="shared" si="70"/>
        <v>(${Variables:E2_7_1_41_kcat} * E2_7_1_41 * C00103 ) / (${Variables:E2_7_1_41_km} + (E2_7_1_41 * C00103 ))</v>
      </c>
      <c r="N769" s="5" t="str">
        <f t="shared" si="71"/>
        <v>r768: C00103 -&gt; C01231 + C00031 | (${Variables:E2_7_1_41_kcat} * E2_7_1_41 * C00103 ) / (${Variables:E2_7_1_41_km} + (E2_7_1_41 * C00103 ))</v>
      </c>
    </row>
    <row r="770" spans="1:14" ht="46.5">
      <c r="A770" s="26" t="s">
        <v>1805</v>
      </c>
      <c r="B770" s="26" t="s">
        <v>9221</v>
      </c>
      <c r="C770" s="26" t="s">
        <v>16623</v>
      </c>
      <c r="D770" s="26"/>
      <c r="E770" s="26">
        <f t="shared" si="66"/>
        <v>769</v>
      </c>
      <c r="F770" s="26" t="str">
        <f t="shared" si="67"/>
        <v>E2_7_1_45</v>
      </c>
      <c r="G770" s="36" t="str">
        <f t="shared" si="68"/>
        <v>E2_7_1_45_kcat: 13.7</v>
      </c>
      <c r="H770" s="36" t="str">
        <f t="shared" si="69"/>
        <v>E2_7_1_45_km: 1</v>
      </c>
      <c r="I770" s="33" t="s">
        <v>7821</v>
      </c>
      <c r="J770" s="33" t="s">
        <v>18379</v>
      </c>
      <c r="K770" s="37" t="s">
        <v>7822</v>
      </c>
      <c r="L770" s="37" t="s">
        <v>19585</v>
      </c>
      <c r="M770" s="26" t="str">
        <f t="shared" si="70"/>
        <v>(${Variables:E2_7_1_45_kcat} * E2_7_1_45 * C00002 * C00204 ) / (${Variables:E2_7_1_45_km} + (E2_7_1_45 * C00002 * C00204 ))</v>
      </c>
      <c r="N770" s="5" t="str">
        <f t="shared" si="71"/>
        <v>r769: C00002 + C00204 -&gt; C00008 + C04442 | (${Variables:E2_7_1_45_kcat} * E2_7_1_45 * C00002 * C00204 ) / (${Variables:E2_7_1_45_km} + (E2_7_1_45 * C00002 * C00204 ))</v>
      </c>
    </row>
    <row r="771" spans="1:14" ht="46.5">
      <c r="A771" s="26" t="s">
        <v>2258</v>
      </c>
      <c r="B771" s="26" t="s">
        <v>9400</v>
      </c>
      <c r="C771" s="26" t="s">
        <v>16624</v>
      </c>
      <c r="D771" s="26"/>
      <c r="E771" s="26">
        <f t="shared" ref="E771:E834" si="72">ROW(A770)</f>
        <v>770</v>
      </c>
      <c r="F771" s="26" t="str">
        <f t="shared" ref="F771:F834" si="73">_xlfn.CONCAT("E",C771)</f>
        <v>E2_7_1_48</v>
      </c>
      <c r="G771" s="36" t="str">
        <f t="shared" ref="G771:G834" si="74">_xlfn.CONCAT(F771,"_kcat: ",13.7)</f>
        <v>E2_7_1_48_kcat: 13.7</v>
      </c>
      <c r="H771" s="36" t="str">
        <f t="shared" ref="H771:H834" si="75">_xlfn.CONCAT(F771,"_km: ",1)</f>
        <v>E2_7_1_48_km: 1</v>
      </c>
      <c r="I771" s="33" t="s">
        <v>7823</v>
      </c>
      <c r="J771" s="33" t="s">
        <v>18380</v>
      </c>
      <c r="K771" s="37" t="s">
        <v>7824</v>
      </c>
      <c r="L771" s="37" t="s">
        <v>19586</v>
      </c>
      <c r="M771" s="26" t="str">
        <f t="shared" ref="M771:M834" si="76">_xlfn.CONCAT("(", "${Variables:",F771, "_kcat}"," * ", F771, " * ",J771,") / (","${Variables:",F771,"_km}"," + (",F771," * ",J771,"))")</f>
        <v>(${Variables:E2_7_1_48_kcat} * E2_7_1_48 * C00002 * C00475 ) / (${Variables:E2_7_1_48_km} + (E2_7_1_48 * C00002 * C00475 ))</v>
      </c>
      <c r="N771" s="5" t="str">
        <f t="shared" ref="N771:N834" si="77">_xlfn.CONCAT("r",E771,": ",I771, "-&gt;",K771," | ",M771)</f>
        <v>r770: C00002 + C00475 -&gt; C00008 + C00055 | (${Variables:E2_7_1_48_kcat} * E2_7_1_48 * C00002 * C00475 ) / (${Variables:E2_7_1_48_km} + (E2_7_1_48 * C00002 * C00475 ))</v>
      </c>
    </row>
    <row r="772" spans="1:14" ht="46.5">
      <c r="A772" s="26" t="s">
        <v>2258</v>
      </c>
      <c r="B772" s="26" t="s">
        <v>9400</v>
      </c>
      <c r="C772" s="26" t="s">
        <v>16624</v>
      </c>
      <c r="D772" s="26"/>
      <c r="E772" s="26">
        <f t="shared" si="72"/>
        <v>771</v>
      </c>
      <c r="F772" s="26" t="str">
        <f t="shared" si="73"/>
        <v>E2_7_1_48</v>
      </c>
      <c r="G772" s="36" t="str">
        <f t="shared" si="74"/>
        <v>E2_7_1_48_kcat: 13.7</v>
      </c>
      <c r="H772" s="36" t="str">
        <f t="shared" si="75"/>
        <v>E2_7_1_48_km: 1</v>
      </c>
      <c r="I772" s="33" t="s">
        <v>7827</v>
      </c>
      <c r="J772" s="33" t="s">
        <v>18381</v>
      </c>
      <c r="K772" s="37" t="s">
        <v>7828</v>
      </c>
      <c r="L772" s="37" t="s">
        <v>19587</v>
      </c>
      <c r="M772" s="26" t="str">
        <f t="shared" si="76"/>
        <v>(${Variables:E2_7_1_48_kcat} * E2_7_1_48 * C00044 * C00475 ) / (${Variables:E2_7_1_48_km} + (E2_7_1_48 * C00044 * C00475 ))</v>
      </c>
      <c r="N772" s="5" t="str">
        <f t="shared" si="77"/>
        <v>r771: C00044 + C00475 -&gt; C00035 + C00055 | (${Variables:E2_7_1_48_kcat} * E2_7_1_48 * C00044 * C00475 ) / (${Variables:E2_7_1_48_km} + (E2_7_1_48 * C00044 * C00475 ))</v>
      </c>
    </row>
    <row r="773" spans="1:14" ht="46.5">
      <c r="A773" s="26" t="s">
        <v>2258</v>
      </c>
      <c r="B773" s="26" t="s">
        <v>9400</v>
      </c>
      <c r="C773" s="26" t="s">
        <v>16624</v>
      </c>
      <c r="D773" s="26"/>
      <c r="E773" s="26">
        <f t="shared" si="72"/>
        <v>772</v>
      </c>
      <c r="F773" s="26" t="str">
        <f t="shared" si="73"/>
        <v>E2_7_1_48</v>
      </c>
      <c r="G773" s="36" t="str">
        <f t="shared" si="74"/>
        <v>E2_7_1_48_kcat: 13.7</v>
      </c>
      <c r="H773" s="36" t="str">
        <f t="shared" si="75"/>
        <v>E2_7_1_48_km: 1</v>
      </c>
      <c r="I773" s="33" t="s">
        <v>7825</v>
      </c>
      <c r="J773" s="33" t="s">
        <v>18382</v>
      </c>
      <c r="K773" s="37" t="s">
        <v>7826</v>
      </c>
      <c r="L773" s="37" t="s">
        <v>19588</v>
      </c>
      <c r="M773" s="26" t="str">
        <f t="shared" si="76"/>
        <v>(${Variables:E2_7_1_48_kcat} * E2_7_1_48 * C00002 * C00299 ) / (${Variables:E2_7_1_48_km} + (E2_7_1_48 * C00002 * C00299 ))</v>
      </c>
      <c r="N773" s="5" t="str">
        <f t="shared" si="77"/>
        <v>r772: C00002 + C00299 -&gt; C00008 + C00105 | (${Variables:E2_7_1_48_kcat} * E2_7_1_48 * C00002 * C00299 ) / (${Variables:E2_7_1_48_km} + (E2_7_1_48 * C00002 * C00299 ))</v>
      </c>
    </row>
    <row r="774" spans="1:14" ht="46.5">
      <c r="A774" s="26" t="s">
        <v>2258</v>
      </c>
      <c r="B774" s="26" t="s">
        <v>9400</v>
      </c>
      <c r="C774" s="26" t="s">
        <v>16624</v>
      </c>
      <c r="D774" s="26"/>
      <c r="E774" s="26">
        <f t="shared" si="72"/>
        <v>773</v>
      </c>
      <c r="F774" s="26" t="str">
        <f t="shared" si="73"/>
        <v>E2_7_1_48</v>
      </c>
      <c r="G774" s="36" t="str">
        <f t="shared" si="74"/>
        <v>E2_7_1_48_kcat: 13.7</v>
      </c>
      <c r="H774" s="36" t="str">
        <f t="shared" si="75"/>
        <v>E2_7_1_48_km: 1</v>
      </c>
      <c r="I774" s="33" t="s">
        <v>7829</v>
      </c>
      <c r="J774" s="33" t="s">
        <v>18383</v>
      </c>
      <c r="K774" s="37" t="s">
        <v>7830</v>
      </c>
      <c r="L774" s="37" t="s">
        <v>19589</v>
      </c>
      <c r="M774" s="26" t="str">
        <f t="shared" si="76"/>
        <v>(${Variables:E2_7_1_48_kcat} * E2_7_1_48 * C00044 * C00299 ) / (${Variables:E2_7_1_48_km} + (E2_7_1_48 * C00044 * C00299 ))</v>
      </c>
      <c r="N774" s="5" t="str">
        <f t="shared" si="77"/>
        <v>r773: C00044 + C00299 -&gt; C00035 + C00105 | (${Variables:E2_7_1_48_kcat} * E2_7_1_48 * C00044 * C00299 ) / (${Variables:E2_7_1_48_km} + (E2_7_1_48 * C00044 * C00299 ))</v>
      </c>
    </row>
    <row r="775" spans="1:14" ht="46.5">
      <c r="A775" s="26" t="s">
        <v>2258</v>
      </c>
      <c r="B775" s="26" t="s">
        <v>9400</v>
      </c>
      <c r="C775" s="26" t="s">
        <v>16624</v>
      </c>
      <c r="D775" s="26"/>
      <c r="E775" s="26">
        <f t="shared" si="72"/>
        <v>774</v>
      </c>
      <c r="F775" s="26" t="str">
        <f t="shared" si="73"/>
        <v>E2_7_1_48</v>
      </c>
      <c r="G775" s="36" t="str">
        <f t="shared" si="74"/>
        <v>E2_7_1_48_kcat: 13.7</v>
      </c>
      <c r="H775" s="36" t="str">
        <f t="shared" si="75"/>
        <v>E2_7_1_48_km: 1</v>
      </c>
      <c r="I775" s="33" t="s">
        <v>7831</v>
      </c>
      <c r="J775" s="33" t="s">
        <v>18384</v>
      </c>
      <c r="K775" s="37" t="s">
        <v>7832</v>
      </c>
      <c r="L775" s="37" t="s">
        <v>19590</v>
      </c>
      <c r="M775" s="26" t="str">
        <f t="shared" si="76"/>
        <v>(${Variables:E2_7_1_48_kcat} * E2_7_1_48 * C16633 * C00002 ) / (${Variables:E2_7_1_48_km} + (E2_7_1_48 * C16633 * C00002 ))</v>
      </c>
      <c r="N775" s="5" t="str">
        <f t="shared" si="77"/>
        <v>r774: C16633 + C00002 -&gt; C16634 + C00008 | (${Variables:E2_7_1_48_kcat} * E2_7_1_48 * C16633 * C00002 ) / (${Variables:E2_7_1_48_km} + (E2_7_1_48 * C16633 * C00002 ))</v>
      </c>
    </row>
    <row r="776" spans="1:14" ht="46.5">
      <c r="A776" s="26" t="s">
        <v>997</v>
      </c>
      <c r="B776" s="26" t="s">
        <v>10281</v>
      </c>
      <c r="C776" s="26" t="s">
        <v>16625</v>
      </c>
      <c r="D776" s="26"/>
      <c r="E776" s="26">
        <f t="shared" si="72"/>
        <v>775</v>
      </c>
      <c r="F776" s="26" t="str">
        <f t="shared" si="73"/>
        <v>E2_7_1_49</v>
      </c>
      <c r="G776" s="36" t="str">
        <f t="shared" si="74"/>
        <v>E2_7_1_49_kcat: 13.7</v>
      </c>
      <c r="H776" s="36" t="str">
        <f t="shared" si="75"/>
        <v>E2_7_1_49_km: 1</v>
      </c>
      <c r="I776" s="33" t="s">
        <v>7833</v>
      </c>
      <c r="J776" s="33" t="s">
        <v>18385</v>
      </c>
      <c r="K776" s="37" t="s">
        <v>7834</v>
      </c>
      <c r="L776" s="37" t="s">
        <v>19591</v>
      </c>
      <c r="M776" s="26" t="str">
        <f t="shared" si="76"/>
        <v>(${Variables:E2_7_1_49_kcat} * E2_7_1_49 * C00002 * C01279 ) / (${Variables:E2_7_1_49_km} + (E2_7_1_49 * C00002 * C01279 ))</v>
      </c>
      <c r="N776" s="5" t="str">
        <f t="shared" si="77"/>
        <v>r775: C00002 + C01279 -&gt; C00008 + C04556 | (${Variables:E2_7_1_49_kcat} * E2_7_1_49 * C00002 * C01279 ) / (${Variables:E2_7_1_49_km} + (E2_7_1_49 * C00002 * C01279 ))</v>
      </c>
    </row>
    <row r="777" spans="1:14" ht="46.5">
      <c r="A777" s="26" t="s">
        <v>2701</v>
      </c>
      <c r="B777" s="26" t="s">
        <v>9574</v>
      </c>
      <c r="C777" s="26" t="s">
        <v>16626</v>
      </c>
      <c r="D777" s="26"/>
      <c r="E777" s="26">
        <f t="shared" si="72"/>
        <v>776</v>
      </c>
      <c r="F777" s="26" t="str">
        <f t="shared" si="73"/>
        <v>E2_7_1_5</v>
      </c>
      <c r="G777" s="36" t="str">
        <f t="shared" si="74"/>
        <v>E2_7_1_5_kcat: 13.7</v>
      </c>
      <c r="H777" s="36" t="str">
        <f t="shared" si="75"/>
        <v>E2_7_1_5_km: 1</v>
      </c>
      <c r="I777" s="33" t="s">
        <v>7837</v>
      </c>
      <c r="J777" s="33" t="s">
        <v>18386</v>
      </c>
      <c r="K777" s="37" t="s">
        <v>7838</v>
      </c>
      <c r="L777" s="37" t="s">
        <v>19592</v>
      </c>
      <c r="M777" s="26" t="str">
        <f t="shared" si="76"/>
        <v>(${Variables:E2_7_1_5_kcat} * E2_7_1_5 * C00002 * C00312 ) / (${Variables:E2_7_1_5_km} + (E2_7_1_5 * C00002 * C00312 ))</v>
      </c>
      <c r="N777" s="5" t="str">
        <f t="shared" si="77"/>
        <v>r776: C00002 + C00312 -&gt; C00008 + C06441 | (${Variables:E2_7_1_5_kcat} * E2_7_1_5 * C00002 * C00312 ) / (${Variables:E2_7_1_5_km} + (E2_7_1_5 * C00002 * C00312 ))</v>
      </c>
    </row>
    <row r="778" spans="1:14" ht="46.5">
      <c r="A778" s="26" t="s">
        <v>2701</v>
      </c>
      <c r="B778" s="26" t="s">
        <v>9574</v>
      </c>
      <c r="C778" s="26" t="s">
        <v>16626</v>
      </c>
      <c r="D778" s="26"/>
      <c r="E778" s="26">
        <f t="shared" si="72"/>
        <v>777</v>
      </c>
      <c r="F778" s="26" t="str">
        <f t="shared" si="73"/>
        <v>E2_7_1_5</v>
      </c>
      <c r="G778" s="36" t="str">
        <f t="shared" si="74"/>
        <v>E2_7_1_5_kcat: 13.7</v>
      </c>
      <c r="H778" s="36" t="str">
        <f t="shared" si="75"/>
        <v>E2_7_1_5_km: 1</v>
      </c>
      <c r="I778" s="33" t="s">
        <v>7835</v>
      </c>
      <c r="J778" s="33" t="s">
        <v>18387</v>
      </c>
      <c r="K778" s="37" t="s">
        <v>7836</v>
      </c>
      <c r="L778" s="37" t="s">
        <v>19593</v>
      </c>
      <c r="M778" s="26" t="str">
        <f t="shared" si="76"/>
        <v>(${Variables:E2_7_1_5_kcat} * E2_7_1_5 * C00002 * C00861 ) / (${Variables:E2_7_1_5_km} + (E2_7_1_5 * C00002 * C00861 ))</v>
      </c>
      <c r="N778" s="5" t="str">
        <f t="shared" si="77"/>
        <v>r777: C00002 + C00861 -&gt; C00008 + C01131 | (${Variables:E2_7_1_5_kcat} * E2_7_1_5 * C00002 * C00861 ) / (${Variables:E2_7_1_5_km} + (E2_7_1_5 * C00002 * C00861 ))</v>
      </c>
    </row>
    <row r="779" spans="1:14" ht="46.5">
      <c r="A779" s="26" t="s">
        <v>3317</v>
      </c>
      <c r="B779" s="26" t="s">
        <v>9827</v>
      </c>
      <c r="C779" s="26" t="s">
        <v>16627</v>
      </c>
      <c r="D779" s="26"/>
      <c r="E779" s="26">
        <f t="shared" si="72"/>
        <v>778</v>
      </c>
      <c r="F779" s="26" t="str">
        <f t="shared" si="73"/>
        <v>E2_7_1_50</v>
      </c>
      <c r="G779" s="36" t="str">
        <f t="shared" si="74"/>
        <v>E2_7_1_50_kcat: 13.7</v>
      </c>
      <c r="H779" s="36" t="str">
        <f t="shared" si="75"/>
        <v>E2_7_1_50_km: 1</v>
      </c>
      <c r="I779" s="33" t="s">
        <v>7839</v>
      </c>
      <c r="J779" s="33" t="s">
        <v>18388</v>
      </c>
      <c r="K779" s="37" t="s">
        <v>7840</v>
      </c>
      <c r="L779" s="37" t="s">
        <v>19594</v>
      </c>
      <c r="M779" s="26" t="str">
        <f t="shared" si="76"/>
        <v>(${Variables:E2_7_1_50_kcat} * E2_7_1_50 * C00002 * C04294 ) / (${Variables:E2_7_1_50_km} + (E2_7_1_50 * C00002 * C04294 ))</v>
      </c>
      <c r="N779" s="5" t="str">
        <f t="shared" si="77"/>
        <v>r778: C00002 + C04294 -&gt; C00008 + C04327 | (${Variables:E2_7_1_50_kcat} * E2_7_1_50 * C00002 * C04294 ) / (${Variables:E2_7_1_50_km} + (E2_7_1_50 * C00002 * C04294 ))</v>
      </c>
    </row>
    <row r="780" spans="1:14" ht="46.5">
      <c r="A780" s="26" t="s">
        <v>1222</v>
      </c>
      <c r="B780" s="26" t="s">
        <v>10368</v>
      </c>
      <c r="C780" s="26" t="s">
        <v>16628</v>
      </c>
      <c r="D780" s="26"/>
      <c r="E780" s="26">
        <f t="shared" si="72"/>
        <v>779</v>
      </c>
      <c r="F780" s="26" t="str">
        <f t="shared" si="73"/>
        <v>E2_7_1_56</v>
      </c>
      <c r="G780" s="36" t="str">
        <f t="shared" si="74"/>
        <v>E2_7_1_56_kcat: 13.7</v>
      </c>
      <c r="H780" s="36" t="str">
        <f t="shared" si="75"/>
        <v>E2_7_1_56_km: 1</v>
      </c>
      <c r="I780" s="33" t="s">
        <v>7841</v>
      </c>
      <c r="J780" s="33" t="s">
        <v>18389</v>
      </c>
      <c r="K780" s="37" t="s">
        <v>7707</v>
      </c>
      <c r="L780" s="37" t="s">
        <v>19536</v>
      </c>
      <c r="M780" s="26" t="str">
        <f t="shared" si="76"/>
        <v>(${Variables:E2_7_1_56_kcat} * E2_7_1_56 * C00002 * C01094 ) / (${Variables:E2_7_1_56_km} + (E2_7_1_56 * C00002 * C01094 ))</v>
      </c>
      <c r="N780" s="5" t="str">
        <f t="shared" si="77"/>
        <v>r779: C00002 + C01094 -&gt; C00008 + C05378 | (${Variables:E2_7_1_56_kcat} * E2_7_1_56 * C00002 * C01094 ) / (${Variables:E2_7_1_56_km} + (E2_7_1_56 * C00002 * C01094 ))</v>
      </c>
    </row>
    <row r="781" spans="1:14" ht="46.5">
      <c r="A781" s="26" t="s">
        <v>1222</v>
      </c>
      <c r="B781" s="26" t="s">
        <v>10368</v>
      </c>
      <c r="C781" s="26" t="s">
        <v>16628</v>
      </c>
      <c r="D781" s="26"/>
      <c r="E781" s="26">
        <f t="shared" si="72"/>
        <v>780</v>
      </c>
      <c r="F781" s="26" t="str">
        <f t="shared" si="73"/>
        <v>E2_7_1_56</v>
      </c>
      <c r="G781" s="36" t="str">
        <f t="shared" si="74"/>
        <v>E2_7_1_56_kcat: 13.7</v>
      </c>
      <c r="H781" s="36" t="str">
        <f t="shared" si="75"/>
        <v>E2_7_1_56_km: 1</v>
      </c>
      <c r="I781" s="33" t="s">
        <v>7718</v>
      </c>
      <c r="J781" s="33" t="s">
        <v>18327</v>
      </c>
      <c r="K781" s="37" t="s">
        <v>7719</v>
      </c>
      <c r="L781" s="37" t="s">
        <v>19532</v>
      </c>
      <c r="M781" s="26" t="str">
        <f t="shared" si="76"/>
        <v>(${Variables:E2_7_1_56_kcat} * E2_7_1_56 * C01097 * C00002 ) / (${Variables:E2_7_1_56_km} + (E2_7_1_56 * C01097 * C00002 ))</v>
      </c>
      <c r="N781" s="5" t="str">
        <f t="shared" si="77"/>
        <v>r780: C01097 + C00002 -&gt; C03785 + C00008 | (${Variables:E2_7_1_56_kcat} * E2_7_1_56 * C01097 * C00002 ) / (${Variables:E2_7_1_56_km} + (E2_7_1_56 * C01097 * C00002 ))</v>
      </c>
    </row>
    <row r="782" spans="1:14" ht="46.5">
      <c r="A782" s="26" t="s">
        <v>1222</v>
      </c>
      <c r="B782" s="26" t="s">
        <v>10368</v>
      </c>
      <c r="C782" s="26" t="s">
        <v>16628</v>
      </c>
      <c r="D782" s="26"/>
      <c r="E782" s="26">
        <f t="shared" si="72"/>
        <v>781</v>
      </c>
      <c r="F782" s="26" t="str">
        <f t="shared" si="73"/>
        <v>E2_7_1_56</v>
      </c>
      <c r="G782" s="36" t="str">
        <f t="shared" si="74"/>
        <v>E2_7_1_56_kcat: 13.7</v>
      </c>
      <c r="H782" s="36" t="str">
        <f t="shared" si="75"/>
        <v>E2_7_1_56_km: 1</v>
      </c>
      <c r="I782" s="33" t="s">
        <v>7841</v>
      </c>
      <c r="J782" s="33" t="s">
        <v>18389</v>
      </c>
      <c r="K782" s="37" t="s">
        <v>7709</v>
      </c>
      <c r="L782" s="37" t="s">
        <v>19527</v>
      </c>
      <c r="M782" s="26" t="str">
        <f t="shared" si="76"/>
        <v>(${Variables:E2_7_1_56_kcat} * E2_7_1_56 * C00002 * C01094 ) / (${Variables:E2_7_1_56_km} + (E2_7_1_56 * C00002 * C01094 ))</v>
      </c>
      <c r="N782" s="5" t="str">
        <f t="shared" si="77"/>
        <v>r781: C00002 + C01094 -&gt; C00008 + C00354 | (${Variables:E2_7_1_56_kcat} * E2_7_1_56 * C00002 * C01094 ) / (${Variables:E2_7_1_56_km} + (E2_7_1_56 * C00002 * C01094 ))</v>
      </c>
    </row>
    <row r="783" spans="1:14" ht="46.5">
      <c r="A783" s="26" t="s">
        <v>2113</v>
      </c>
      <c r="B783" s="26" t="s">
        <v>9339</v>
      </c>
      <c r="C783" s="26" t="s">
        <v>16629</v>
      </c>
      <c r="D783" s="26"/>
      <c r="E783" s="26">
        <f t="shared" si="72"/>
        <v>782</v>
      </c>
      <c r="F783" s="26" t="str">
        <f t="shared" si="73"/>
        <v>E2_7_1_59</v>
      </c>
      <c r="G783" s="36" t="str">
        <f t="shared" si="74"/>
        <v>E2_7_1_59_kcat: 13.7</v>
      </c>
      <c r="H783" s="36" t="str">
        <f t="shared" si="75"/>
        <v>E2_7_1_59_km: 1</v>
      </c>
      <c r="I783" s="33" t="s">
        <v>7842</v>
      </c>
      <c r="J783" s="33" t="s">
        <v>18390</v>
      </c>
      <c r="K783" s="37" t="s">
        <v>7843</v>
      </c>
      <c r="L783" s="37" t="s">
        <v>19595</v>
      </c>
      <c r="M783" s="26" t="str">
        <f t="shared" si="76"/>
        <v>(${Variables:E2_7_1_59_kcat} * E2_7_1_59 * C00002 * C00140 ) / (${Variables:E2_7_1_59_km} + (E2_7_1_59 * C00002 * C00140 ))</v>
      </c>
      <c r="N783" s="5" t="str">
        <f t="shared" si="77"/>
        <v>r782: C00002 + C00140 -&gt; C00008 + C00357 | (${Variables:E2_7_1_59_kcat} * E2_7_1_59 * C00002 * C00140 ) / (${Variables:E2_7_1_59_km} + (E2_7_1_59 * C00002 * C00140 ))</v>
      </c>
    </row>
    <row r="784" spans="1:14" ht="46.5">
      <c r="A784" s="26" t="s">
        <v>3309</v>
      </c>
      <c r="B784" s="26" t="s">
        <v>9824</v>
      </c>
      <c r="C784" s="26" t="s">
        <v>16630</v>
      </c>
      <c r="D784" s="26"/>
      <c r="E784" s="26">
        <f t="shared" si="72"/>
        <v>783</v>
      </c>
      <c r="F784" s="26" t="str">
        <f t="shared" si="73"/>
        <v>E2_7_1_6</v>
      </c>
      <c r="G784" s="36" t="str">
        <f t="shared" si="74"/>
        <v>E2_7_1_6_kcat: 13.7</v>
      </c>
      <c r="H784" s="36" t="str">
        <f t="shared" si="75"/>
        <v>E2_7_1_6_km: 1</v>
      </c>
      <c r="I784" s="33" t="s">
        <v>7844</v>
      </c>
      <c r="J784" s="33" t="s">
        <v>18391</v>
      </c>
      <c r="K784" s="37" t="s">
        <v>7845</v>
      </c>
      <c r="L784" s="37" t="s">
        <v>19596</v>
      </c>
      <c r="M784" s="26" t="str">
        <f t="shared" si="76"/>
        <v>(${Variables:E2_7_1_6_kcat} * E2_7_1_6 * C00002 * C00984 ) / (${Variables:E2_7_1_6_km} + (E2_7_1_6 * C00002 * C00984 ))</v>
      </c>
      <c r="N784" s="5" t="str">
        <f t="shared" si="77"/>
        <v>r783: C00002 + C00984 -&gt; C00008 + C00446 | (${Variables:E2_7_1_6_kcat} * E2_7_1_6 * C00002 * C00984 ) / (${Variables:E2_7_1_6_km} + (E2_7_1_6 * C00002 * C00984 ))</v>
      </c>
    </row>
    <row r="785" spans="1:14" ht="46.5">
      <c r="A785" s="26" t="s">
        <v>2153</v>
      </c>
      <c r="B785" s="26" t="s">
        <v>9355</v>
      </c>
      <c r="C785" s="26" t="s">
        <v>16631</v>
      </c>
      <c r="D785" s="26"/>
      <c r="E785" s="26">
        <f t="shared" si="72"/>
        <v>784</v>
      </c>
      <c r="F785" s="26" t="str">
        <f t="shared" si="73"/>
        <v>E2_7_1_66</v>
      </c>
      <c r="G785" s="36" t="str">
        <f t="shared" si="74"/>
        <v>E2_7_1_66_kcat: 13.7</v>
      </c>
      <c r="H785" s="36" t="str">
        <f t="shared" si="75"/>
        <v>E2_7_1_66_km: 1</v>
      </c>
      <c r="I785" s="33" t="s">
        <v>7846</v>
      </c>
      <c r="J785" s="33" t="s">
        <v>18392</v>
      </c>
      <c r="K785" s="37" t="s">
        <v>7847</v>
      </c>
      <c r="L785" s="37" t="s">
        <v>19597</v>
      </c>
      <c r="M785" s="26" t="str">
        <f t="shared" si="76"/>
        <v>(${Variables:E2_7_1_66_kcat} * E2_7_1_66 * C00002 * C17558 ) / (${Variables:E2_7_1_66_km} + (E2_7_1_66 * C00002 * C17558 ))</v>
      </c>
      <c r="N785" s="5" t="str">
        <f t="shared" si="77"/>
        <v>r784: C00002 + C17558 -&gt; C00008 + C17556 | (${Variables:E2_7_1_66_kcat} * E2_7_1_66 * C00002 * C17558 ) / (${Variables:E2_7_1_66_km} + (E2_7_1_66 * C00002 * C17558 ))</v>
      </c>
    </row>
    <row r="786" spans="1:14" ht="46.5">
      <c r="A786" s="26" t="s">
        <v>307</v>
      </c>
      <c r="B786" s="26" t="s">
        <v>10016</v>
      </c>
      <c r="C786" s="26" t="s">
        <v>16632</v>
      </c>
      <c r="D786" s="26"/>
      <c r="E786" s="26">
        <f t="shared" si="72"/>
        <v>785</v>
      </c>
      <c r="F786" s="26" t="str">
        <f t="shared" si="73"/>
        <v>E2_7_1_71</v>
      </c>
      <c r="G786" s="36" t="str">
        <f t="shared" si="74"/>
        <v>E2_7_1_71_kcat: 13.7</v>
      </c>
      <c r="H786" s="36" t="str">
        <f t="shared" si="75"/>
        <v>E2_7_1_71_km: 1</v>
      </c>
      <c r="I786" s="33" t="s">
        <v>7848</v>
      </c>
      <c r="J786" s="33" t="s">
        <v>18393</v>
      </c>
      <c r="K786" s="37" t="s">
        <v>7849</v>
      </c>
      <c r="L786" s="37" t="s">
        <v>19598</v>
      </c>
      <c r="M786" s="26" t="str">
        <f t="shared" si="76"/>
        <v>(${Variables:E2_7_1_71_kcat} * E2_7_1_71 * C00002 * C00493 ) / (${Variables:E2_7_1_71_km} + (E2_7_1_71 * C00002 * C00493 ))</v>
      </c>
      <c r="N786" s="5" t="str">
        <f t="shared" si="77"/>
        <v>r785: C00002 + C00493 -&gt; C00008 + C03175 | (${Variables:E2_7_1_71_kcat} * E2_7_1_71 * C00002 * C00493 ) / (${Variables:E2_7_1_71_km} + (E2_7_1_71 * C00002 * C00493 ))</v>
      </c>
    </row>
    <row r="787" spans="1:14" ht="46.5">
      <c r="A787" s="26" t="s">
        <v>29</v>
      </c>
      <c r="B787" s="26" t="s">
        <v>9921</v>
      </c>
      <c r="C787" s="26" t="s">
        <v>16633</v>
      </c>
      <c r="D787" s="26"/>
      <c r="E787" s="26">
        <f t="shared" si="72"/>
        <v>786</v>
      </c>
      <c r="F787" s="26" t="str">
        <f t="shared" si="73"/>
        <v>E2_7_1_74</v>
      </c>
      <c r="G787" s="36" t="str">
        <f t="shared" si="74"/>
        <v>E2_7_1_74_kcat: 13.7</v>
      </c>
      <c r="H787" s="36" t="str">
        <f t="shared" si="75"/>
        <v>E2_7_1_74_km: 1</v>
      </c>
      <c r="I787" s="33" t="s">
        <v>7852</v>
      </c>
      <c r="J787" s="33" t="s">
        <v>18394</v>
      </c>
      <c r="K787" s="37" t="s">
        <v>7853</v>
      </c>
      <c r="L787" s="37" t="s">
        <v>19599</v>
      </c>
      <c r="M787" s="26" t="str">
        <f t="shared" si="76"/>
        <v>(${Variables:E2_7_1_74_kcat} * E2_7_1_74 * C00002 * C00881 ) / (${Variables:E2_7_1_74_km} + (E2_7_1_74 * C00002 * C00881 ))</v>
      </c>
      <c r="N787" s="5" t="str">
        <f t="shared" si="77"/>
        <v>r786: C00002 + C00881 -&gt; C00008 + C00239 | (${Variables:E2_7_1_74_kcat} * E2_7_1_74 * C00002 * C00881 ) / (${Variables:E2_7_1_74_km} + (E2_7_1_74 * C00002 * C00881 ))</v>
      </c>
    </row>
    <row r="788" spans="1:14" ht="46.5">
      <c r="A788" s="26" t="s">
        <v>29</v>
      </c>
      <c r="B788" s="26" t="s">
        <v>9921</v>
      </c>
      <c r="C788" s="26" t="s">
        <v>16633</v>
      </c>
      <c r="D788" s="26"/>
      <c r="E788" s="26">
        <f t="shared" si="72"/>
        <v>787</v>
      </c>
      <c r="F788" s="26" t="str">
        <f t="shared" si="73"/>
        <v>E2_7_1_74</v>
      </c>
      <c r="G788" s="36" t="str">
        <f t="shared" si="74"/>
        <v>E2_7_1_74_kcat: 13.7</v>
      </c>
      <c r="H788" s="36" t="str">
        <f t="shared" si="75"/>
        <v>E2_7_1_74_km: 1</v>
      </c>
      <c r="I788" s="33" t="s">
        <v>7850</v>
      </c>
      <c r="J788" s="33" t="s">
        <v>18395</v>
      </c>
      <c r="K788" s="37" t="s">
        <v>7851</v>
      </c>
      <c r="L788" s="37" t="s">
        <v>19600</v>
      </c>
      <c r="M788" s="26" t="str">
        <f t="shared" si="76"/>
        <v>(${Variables:E2_7_1_74_kcat} * E2_7_1_74 * C00201 * C00881 ) / (${Variables:E2_7_1_74_km} + (E2_7_1_74 * C00201 * C00881 ))</v>
      </c>
      <c r="N788" s="5" t="str">
        <f t="shared" si="77"/>
        <v>r787: C00201 + C00881 -&gt; C00454 + C00239 | (${Variables:E2_7_1_74_kcat} * E2_7_1_74 * C00201 * C00881 ) / (${Variables:E2_7_1_74_km} + (E2_7_1_74 * C00201 * C00881 ))</v>
      </c>
    </row>
    <row r="789" spans="1:14" ht="46.5">
      <c r="A789" s="26" t="s">
        <v>29</v>
      </c>
      <c r="B789" s="26" t="s">
        <v>9921</v>
      </c>
      <c r="C789" s="26" t="s">
        <v>16634</v>
      </c>
      <c r="D789" s="26"/>
      <c r="E789" s="26">
        <f t="shared" si="72"/>
        <v>788</v>
      </c>
      <c r="F789" s="26" t="str">
        <f t="shared" si="73"/>
        <v>E2_7_1_76</v>
      </c>
      <c r="G789" s="36" t="str">
        <f t="shared" si="74"/>
        <v>E2_7_1_76_kcat: 13.7</v>
      </c>
      <c r="H789" s="36" t="str">
        <f t="shared" si="75"/>
        <v>E2_7_1_76_km: 1</v>
      </c>
      <c r="I789" s="33" t="s">
        <v>7854</v>
      </c>
      <c r="J789" s="33" t="s">
        <v>18396</v>
      </c>
      <c r="K789" s="37" t="s">
        <v>7855</v>
      </c>
      <c r="L789" s="37" t="s">
        <v>19601</v>
      </c>
      <c r="M789" s="26" t="str">
        <f t="shared" si="76"/>
        <v>(${Variables:E2_7_1_76_kcat} * E2_7_1_76 * C00002 * C00559 ) / (${Variables:E2_7_1_76_km} + (E2_7_1_76 * C00002 * C00559 ))</v>
      </c>
      <c r="N789" s="5" t="str">
        <f t="shared" si="77"/>
        <v>r788: C00002 + C00559 -&gt; C00008 + C00360 | (${Variables:E2_7_1_76_kcat} * E2_7_1_76 * C00002 * C00559 ) / (${Variables:E2_7_1_76_km} + (E2_7_1_76 * C00002 * C00559 ))</v>
      </c>
    </row>
    <row r="790" spans="1:14" ht="46.5">
      <c r="A790" s="26" t="s">
        <v>3428</v>
      </c>
      <c r="B790" s="26" t="s">
        <v>9875</v>
      </c>
      <c r="C790" s="26" t="s">
        <v>16635</v>
      </c>
      <c r="D790" s="26"/>
      <c r="E790" s="26">
        <f t="shared" si="72"/>
        <v>789</v>
      </c>
      <c r="F790" s="26" t="str">
        <f t="shared" si="73"/>
        <v>E2_7_1_92</v>
      </c>
      <c r="G790" s="36" t="str">
        <f t="shared" si="74"/>
        <v>E2_7_1_92_kcat: 13.7</v>
      </c>
      <c r="H790" s="36" t="str">
        <f t="shared" si="75"/>
        <v>E2_7_1_92_km: 1</v>
      </c>
      <c r="I790" s="33" t="s">
        <v>7856</v>
      </c>
      <c r="J790" s="33" t="s">
        <v>18397</v>
      </c>
      <c r="K790" s="37" t="s">
        <v>7857</v>
      </c>
      <c r="L790" s="37" t="s">
        <v>19602</v>
      </c>
      <c r="M790" s="26" t="str">
        <f t="shared" si="76"/>
        <v>(${Variables:E2_7_1_92_kcat} * E2_7_1_92 * C06892 * C00002 ) / (${Variables:E2_7_1_92_km} + (E2_7_1_92 * C06892 * C00002 ))</v>
      </c>
      <c r="N790" s="5" t="str">
        <f t="shared" si="77"/>
        <v>r789: C06892 + C00002 -&gt; C06893 + C00008 | (${Variables:E2_7_1_92_kcat} * E2_7_1_92 * C06892 * C00002 ) / (${Variables:E2_7_1_92_km} + (E2_7_1_92 * C06892 * C00002 ))</v>
      </c>
    </row>
    <row r="791" spans="1:14" ht="46.5">
      <c r="A791" s="26" t="s">
        <v>2937</v>
      </c>
      <c r="B791" s="26" t="s">
        <v>9671</v>
      </c>
      <c r="C791" s="26" t="s">
        <v>16636</v>
      </c>
      <c r="D791" s="26"/>
      <c r="E791" s="26">
        <f t="shared" si="72"/>
        <v>790</v>
      </c>
      <c r="F791" s="26" t="str">
        <f t="shared" si="73"/>
        <v>E2_7_10_2</v>
      </c>
      <c r="G791" s="36" t="str">
        <f t="shared" si="74"/>
        <v>E2_7_10_2_kcat: 13.7</v>
      </c>
      <c r="H791" s="36" t="str">
        <f t="shared" si="75"/>
        <v>E2_7_10_2_km: 1</v>
      </c>
      <c r="I791" s="33" t="s">
        <v>7858</v>
      </c>
      <c r="J791" s="33" t="s">
        <v>18398</v>
      </c>
      <c r="K791" s="37" t="s">
        <v>7859</v>
      </c>
      <c r="L791" s="37" t="s">
        <v>19603</v>
      </c>
      <c r="M791" s="26" t="str">
        <f t="shared" si="76"/>
        <v>(${Variables:E2_7_10_2_kcat} * E2_7_10_2 * C00002 * C00585 ) / (${Variables:E2_7_10_2_km} + (E2_7_10_2 * C00002 * C00585 ))</v>
      </c>
      <c r="N791" s="5" t="str">
        <f t="shared" si="77"/>
        <v>r790: C00002 + C00585 -&gt; C00008 + C01167 | (${Variables:E2_7_10_2_kcat} * E2_7_10_2 * C00002 * C00585 ) / (${Variables:E2_7_10_2_km} + (E2_7_10_2 * C00002 * C00585 ))</v>
      </c>
    </row>
    <row r="792" spans="1:14" ht="46.5">
      <c r="A792" s="26" t="s">
        <v>94</v>
      </c>
      <c r="B792" s="26" t="s">
        <v>9943</v>
      </c>
      <c r="C792" s="26" t="s">
        <v>16637</v>
      </c>
      <c r="D792" s="26"/>
      <c r="E792" s="26">
        <f t="shared" si="72"/>
        <v>791</v>
      </c>
      <c r="F792" s="26" t="str">
        <f t="shared" si="73"/>
        <v>E2_7_11_1</v>
      </c>
      <c r="G792" s="36" t="str">
        <f t="shared" si="74"/>
        <v>E2_7_11_1_kcat: 13.7</v>
      </c>
      <c r="H792" s="36" t="str">
        <f t="shared" si="75"/>
        <v>E2_7_11_1_km: 1</v>
      </c>
      <c r="I792" s="33" t="s">
        <v>7860</v>
      </c>
      <c r="J792" s="33" t="s">
        <v>18399</v>
      </c>
      <c r="K792" s="37" t="s">
        <v>7861</v>
      </c>
      <c r="L792" s="37" t="s">
        <v>19604</v>
      </c>
      <c r="M792" s="26" t="str">
        <f t="shared" si="76"/>
        <v>(${Variables:E2_7_11_1_kcat} * E2_7_11_1 * C00002 * C00017 ) / (${Variables:E2_7_11_1_km} + (E2_7_11_1 * C00002 * C00017 ))</v>
      </c>
      <c r="N792" s="5" t="str">
        <f t="shared" si="77"/>
        <v>r791: C00002 + C00017 -&gt; C00008 + C00562 | (${Variables:E2_7_11_1_kcat} * E2_7_11_1 * C00002 * C00017 ) / (${Variables:E2_7_11_1_km} + (E2_7_11_1 * C00002 * C00017 ))</v>
      </c>
    </row>
    <row r="793" spans="1:14" ht="46.5">
      <c r="A793" s="26" t="s">
        <v>94</v>
      </c>
      <c r="B793" s="26" t="s">
        <v>9943</v>
      </c>
      <c r="C793" s="26" t="s">
        <v>16637</v>
      </c>
      <c r="D793" s="26"/>
      <c r="E793" s="26">
        <f t="shared" si="72"/>
        <v>792</v>
      </c>
      <c r="F793" s="26" t="str">
        <f t="shared" si="73"/>
        <v>E2_7_11_1</v>
      </c>
      <c r="G793" s="36" t="str">
        <f t="shared" si="74"/>
        <v>E2_7_11_1_kcat: 13.7</v>
      </c>
      <c r="H793" s="36" t="str">
        <f t="shared" si="75"/>
        <v>E2_7_11_1_km: 1</v>
      </c>
      <c r="I793" s="33" t="s">
        <v>7862</v>
      </c>
      <c r="J793" s="33" t="s">
        <v>18400</v>
      </c>
      <c r="K793" s="37" t="s">
        <v>7863</v>
      </c>
      <c r="L793" s="37" t="s">
        <v>19605</v>
      </c>
      <c r="M793" s="26" t="str">
        <f t="shared" si="76"/>
        <v>(${Variables:E2_7_11_1_kcat} * E2_7_11_1 * C00002 * C01609 ) / (${Variables:E2_7_11_1_km} + (E2_7_11_1 * C00002 * C01609 ))</v>
      </c>
      <c r="N793" s="5" t="str">
        <f t="shared" si="77"/>
        <v>r792: C00002 + C01609 -&gt; C00008 + C02729 | (${Variables:E2_7_11_1_kcat} * E2_7_11_1 * C00002 * C01609 ) / (${Variables:E2_7_11_1_km} + (E2_7_11_1 * C00002 * C01609 ))</v>
      </c>
    </row>
    <row r="794" spans="1:14" ht="46.5">
      <c r="A794" s="26" t="s">
        <v>2508</v>
      </c>
      <c r="B794" s="26" t="s">
        <v>9497</v>
      </c>
      <c r="C794" s="26" t="s">
        <v>16638</v>
      </c>
      <c r="D794" s="26"/>
      <c r="E794" s="26">
        <f t="shared" si="72"/>
        <v>793</v>
      </c>
      <c r="F794" s="26" t="str">
        <f t="shared" si="73"/>
        <v>E2_7_2_1</v>
      </c>
      <c r="G794" s="36" t="str">
        <f t="shared" si="74"/>
        <v>E2_7_2_1_kcat: 13.7</v>
      </c>
      <c r="H794" s="36" t="str">
        <f t="shared" si="75"/>
        <v>E2_7_2_1_km: 1</v>
      </c>
      <c r="I794" s="33" t="s">
        <v>7864</v>
      </c>
      <c r="J794" s="33" t="s">
        <v>18401</v>
      </c>
      <c r="K794" s="37" t="s">
        <v>7865</v>
      </c>
      <c r="L794" s="37" t="s">
        <v>19606</v>
      </c>
      <c r="M794" s="26" t="str">
        <f t="shared" si="76"/>
        <v>(${Variables:E2_7_2_1_kcat} * E2_7_2_1 * C00002 * C00033 ) / (${Variables:E2_7_2_1_km} + (E2_7_2_1 * C00002 * C00033 ))</v>
      </c>
      <c r="N794" s="5" t="str">
        <f t="shared" si="77"/>
        <v>r793: C00002 + C00033 -&gt; C00008 + C00227 | (${Variables:E2_7_2_1_kcat} * E2_7_2_1 * C00002 * C00033 ) / (${Variables:E2_7_2_1_km} + (E2_7_2_1 * C00002 * C00033 ))</v>
      </c>
    </row>
    <row r="795" spans="1:14" ht="46.5">
      <c r="A795" s="26" t="s">
        <v>2508</v>
      </c>
      <c r="B795" s="26" t="s">
        <v>9497</v>
      </c>
      <c r="C795" s="26" t="s">
        <v>16638</v>
      </c>
      <c r="D795" s="26"/>
      <c r="E795" s="26">
        <f t="shared" si="72"/>
        <v>794</v>
      </c>
      <c r="F795" s="26" t="str">
        <f t="shared" si="73"/>
        <v>E2_7_2_1</v>
      </c>
      <c r="G795" s="36" t="str">
        <f t="shared" si="74"/>
        <v>E2_7_2_1_kcat: 13.7</v>
      </c>
      <c r="H795" s="36" t="str">
        <f t="shared" si="75"/>
        <v>E2_7_2_1_km: 1</v>
      </c>
      <c r="I795" s="33" t="s">
        <v>7866</v>
      </c>
      <c r="J795" s="33" t="s">
        <v>18402</v>
      </c>
      <c r="K795" s="37" t="s">
        <v>7867</v>
      </c>
      <c r="L795" s="37" t="s">
        <v>19607</v>
      </c>
      <c r="M795" s="26" t="str">
        <f t="shared" si="76"/>
        <v>(${Variables:E2_7_2_1_kcat} * E2_7_2_1 * C00002 * C00163 ) / (${Variables:E2_7_2_1_km} + (E2_7_2_1 * C00002 * C00163 ))</v>
      </c>
      <c r="N795" s="5" t="str">
        <f t="shared" si="77"/>
        <v>r794: C00002 + C00163 -&gt; C00008 + C02876 | (${Variables:E2_7_2_1_kcat} * E2_7_2_1 * C00002 * C00163 ) / (${Variables:E2_7_2_1_km} + (E2_7_2_1 * C00002 * C00163 ))</v>
      </c>
    </row>
    <row r="796" spans="1:14" ht="46.5">
      <c r="A796" s="26" t="s">
        <v>1096</v>
      </c>
      <c r="B796" s="26" t="s">
        <v>10321</v>
      </c>
      <c r="C796" s="26" t="s">
        <v>16639</v>
      </c>
      <c r="D796" s="26"/>
      <c r="E796" s="26">
        <f t="shared" si="72"/>
        <v>795</v>
      </c>
      <c r="F796" s="26" t="str">
        <f t="shared" si="73"/>
        <v>E2_7_2_11</v>
      </c>
      <c r="G796" s="36" t="str">
        <f t="shared" si="74"/>
        <v>E2_7_2_11_kcat: 13.7</v>
      </c>
      <c r="H796" s="36" t="str">
        <f t="shared" si="75"/>
        <v>E2_7_2_11_km: 1</v>
      </c>
      <c r="I796" s="33" t="s">
        <v>7868</v>
      </c>
      <c r="J796" s="33" t="s">
        <v>18403</v>
      </c>
      <c r="K796" s="37" t="s">
        <v>7869</v>
      </c>
      <c r="L796" s="37" t="s">
        <v>19608</v>
      </c>
      <c r="M796" s="26" t="str">
        <f t="shared" si="76"/>
        <v>(${Variables:E2_7_2_11_kcat} * E2_7_2_11 * C00002 * C00025 ) / (${Variables:E2_7_2_11_km} + (E2_7_2_11 * C00002 * C00025 ))</v>
      </c>
      <c r="N796" s="5" t="str">
        <f t="shared" si="77"/>
        <v>r795: C00002 + C00025 -&gt; C00008 + C03287 | (${Variables:E2_7_2_11_kcat} * E2_7_2_11 * C00002 * C00025 ) / (${Variables:E2_7_2_11_km} + (E2_7_2_11 * C00002 * C00025 ))</v>
      </c>
    </row>
    <row r="797" spans="1:14" ht="46.5">
      <c r="A797" s="26" t="s">
        <v>2900</v>
      </c>
      <c r="B797" s="26" t="s">
        <v>9655</v>
      </c>
      <c r="C797" s="26" t="s">
        <v>16640</v>
      </c>
      <c r="D797" s="26"/>
      <c r="E797" s="26">
        <f t="shared" si="72"/>
        <v>796</v>
      </c>
      <c r="F797" s="26" t="str">
        <f t="shared" si="73"/>
        <v>E2_7_2_3</v>
      </c>
      <c r="G797" s="36" t="str">
        <f t="shared" si="74"/>
        <v>E2_7_2_3_kcat: 13.7</v>
      </c>
      <c r="H797" s="36" t="str">
        <f t="shared" si="75"/>
        <v>E2_7_2_3_km: 1</v>
      </c>
      <c r="I797" s="33" t="s">
        <v>7870</v>
      </c>
      <c r="J797" s="33" t="s">
        <v>18404</v>
      </c>
      <c r="K797" s="37" t="s">
        <v>7871</v>
      </c>
      <c r="L797" s="37" t="s">
        <v>19609</v>
      </c>
      <c r="M797" s="26" t="str">
        <f t="shared" si="76"/>
        <v>(${Variables:E2_7_2_3_kcat} * E2_7_2_3 * C00002 * C00197 ) / (${Variables:E2_7_2_3_km} + (E2_7_2_3 * C00002 * C00197 ))</v>
      </c>
      <c r="N797" s="5" t="str">
        <f t="shared" si="77"/>
        <v>r796: C00002 + C00197 -&gt; C00008 + C00236 | (${Variables:E2_7_2_3_kcat} * E2_7_2_3 * C00002 * C00197 ) / (${Variables:E2_7_2_3_km} + (E2_7_2_3 * C00002 * C00197 ))</v>
      </c>
    </row>
    <row r="798" spans="1:14" ht="46.5">
      <c r="A798" s="26" t="s">
        <v>362</v>
      </c>
      <c r="B798" s="26" t="s">
        <v>10033</v>
      </c>
      <c r="C798" s="26" t="s">
        <v>16641</v>
      </c>
      <c r="D798" s="26"/>
      <c r="E798" s="26">
        <f t="shared" si="72"/>
        <v>797</v>
      </c>
      <c r="F798" s="26" t="str">
        <f t="shared" si="73"/>
        <v>E2_7_2_4</v>
      </c>
      <c r="G798" s="36" t="str">
        <f t="shared" si="74"/>
        <v>E2_7_2_4_kcat: 13.7</v>
      </c>
      <c r="H798" s="36" t="str">
        <f t="shared" si="75"/>
        <v>E2_7_2_4_km: 1</v>
      </c>
      <c r="I798" s="33" t="s">
        <v>7872</v>
      </c>
      <c r="J798" s="33" t="s">
        <v>18405</v>
      </c>
      <c r="K798" s="37" t="s">
        <v>7873</v>
      </c>
      <c r="L798" s="37" t="s">
        <v>19610</v>
      </c>
      <c r="M798" s="26" t="str">
        <f t="shared" si="76"/>
        <v>(${Variables:E2_7_2_4_kcat} * E2_7_2_4 * C00002 * C00049 ) / (${Variables:E2_7_2_4_km} + (E2_7_2_4 * C00002 * C00049 ))</v>
      </c>
      <c r="N798" s="5" t="str">
        <f t="shared" si="77"/>
        <v>r797: C00002 + C00049 -&gt; C00008 + C03082 | (${Variables:E2_7_2_4_kcat} * E2_7_2_4 * C00002 * C00049 ) / (${Variables:E2_7_2_4_km} + (E2_7_2_4 * C00002 * C00049 ))</v>
      </c>
    </row>
    <row r="799" spans="1:14" ht="46.5">
      <c r="A799" s="26" t="s">
        <v>2033</v>
      </c>
      <c r="B799" s="26" t="s">
        <v>9308</v>
      </c>
      <c r="C799" s="26" t="s">
        <v>16642</v>
      </c>
      <c r="D799" s="26"/>
      <c r="E799" s="26">
        <f t="shared" si="72"/>
        <v>798</v>
      </c>
      <c r="F799" s="26" t="str">
        <f t="shared" si="73"/>
        <v>E2_7_2_7</v>
      </c>
      <c r="G799" s="36" t="str">
        <f t="shared" si="74"/>
        <v>E2_7_2_7_kcat: 13.7</v>
      </c>
      <c r="H799" s="36" t="str">
        <f t="shared" si="75"/>
        <v>E2_7_2_7_km: 1</v>
      </c>
      <c r="I799" s="33" t="s">
        <v>7874</v>
      </c>
      <c r="J799" s="33" t="s">
        <v>18406</v>
      </c>
      <c r="K799" s="37" t="s">
        <v>7875</v>
      </c>
      <c r="L799" s="37" t="s">
        <v>19611</v>
      </c>
      <c r="M799" s="26" t="str">
        <f t="shared" si="76"/>
        <v>(${Variables:E2_7_2_7_kcat} * E2_7_2_7 * C00002 * C00246 ) / (${Variables:E2_7_2_7_km} + (E2_7_2_7 * C00002 * C00246 ))</v>
      </c>
      <c r="N799" s="5" t="str">
        <f t="shared" si="77"/>
        <v>r798: C00002 + C00246 -&gt; C00008 + C02527 | (${Variables:E2_7_2_7_kcat} * E2_7_2_7 * C00002 * C00246 ) / (${Variables:E2_7_2_7_km} + (E2_7_2_7 * C00002 * C00246 ))</v>
      </c>
    </row>
    <row r="800" spans="1:14" ht="46.5">
      <c r="A800" s="26" t="s">
        <v>942</v>
      </c>
      <c r="B800" s="26" t="s">
        <v>10261</v>
      </c>
      <c r="C800" s="26" t="s">
        <v>16643</v>
      </c>
      <c r="D800" s="26"/>
      <c r="E800" s="26">
        <f t="shared" si="72"/>
        <v>799</v>
      </c>
      <c r="F800" s="26" t="str">
        <f t="shared" si="73"/>
        <v>E2_7_2_8</v>
      </c>
      <c r="G800" s="36" t="str">
        <f t="shared" si="74"/>
        <v>E2_7_2_8_kcat: 13.7</v>
      </c>
      <c r="H800" s="36" t="str">
        <f t="shared" si="75"/>
        <v>E2_7_2_8_km: 1</v>
      </c>
      <c r="I800" s="33" t="s">
        <v>7876</v>
      </c>
      <c r="J800" s="33" t="s">
        <v>18407</v>
      </c>
      <c r="K800" s="37" t="s">
        <v>7877</v>
      </c>
      <c r="L800" s="37" t="s">
        <v>19612</v>
      </c>
      <c r="M800" s="26" t="str">
        <f t="shared" si="76"/>
        <v>(${Variables:E2_7_2_8_kcat} * E2_7_2_8 * C00002 * C00624 ) / (${Variables:E2_7_2_8_km} + (E2_7_2_8 * C00002 * C00624 ))</v>
      </c>
      <c r="N800" s="5" t="str">
        <f t="shared" si="77"/>
        <v>r799: C00002 + C00624 -&gt; C00008 + C04133 | (${Variables:E2_7_2_8_kcat} * E2_7_2_8 * C00002 * C00624 ) / (${Variables:E2_7_2_8_km} + (E2_7_2_8 * C00002 * C00624 ))</v>
      </c>
    </row>
    <row r="801" spans="1:14" ht="46.5">
      <c r="A801" s="26" t="s">
        <v>137</v>
      </c>
      <c r="B801" s="26" t="s">
        <v>9957</v>
      </c>
      <c r="C801" s="26" t="s">
        <v>16644</v>
      </c>
      <c r="D801" s="26"/>
      <c r="E801" s="26">
        <f t="shared" si="72"/>
        <v>800</v>
      </c>
      <c r="F801" s="26" t="str">
        <f t="shared" si="73"/>
        <v>E2_7_3_3</v>
      </c>
      <c r="G801" s="36" t="str">
        <f t="shared" si="74"/>
        <v>E2_7_3_3_kcat: 13.7</v>
      </c>
      <c r="H801" s="36" t="str">
        <f t="shared" si="75"/>
        <v>E2_7_3_3_km: 1</v>
      </c>
      <c r="I801" s="33" t="s">
        <v>7878</v>
      </c>
      <c r="J801" s="33" t="s">
        <v>18408</v>
      </c>
      <c r="K801" s="37" t="s">
        <v>7879</v>
      </c>
      <c r="L801" s="37" t="s">
        <v>19613</v>
      </c>
      <c r="M801" s="26" t="str">
        <f t="shared" si="76"/>
        <v>(${Variables:E2_7_3_3_kcat} * E2_7_3_3 * C00002 * C00062 ) / (${Variables:E2_7_3_3_km} + (E2_7_3_3 * C00002 * C00062 ))</v>
      </c>
      <c r="N801" s="5" t="str">
        <f t="shared" si="77"/>
        <v>r800: C00002 + C00062 -&gt; C00008 + C05945 | (${Variables:E2_7_3_3_kcat} * E2_7_3_3 * C00002 * C00062 ) / (${Variables:E2_7_3_3_km} + (E2_7_3_3 * C00002 * C00062 ))</v>
      </c>
    </row>
    <row r="802" spans="1:14" ht="46.5">
      <c r="A802" s="26" t="s">
        <v>1180</v>
      </c>
      <c r="B802" s="26" t="s">
        <v>10353</v>
      </c>
      <c r="C802" s="26" t="s">
        <v>16645</v>
      </c>
      <c r="D802" s="26"/>
      <c r="E802" s="26">
        <f t="shared" si="72"/>
        <v>801</v>
      </c>
      <c r="F802" s="26" t="str">
        <f t="shared" si="73"/>
        <v>E2_7_3_9</v>
      </c>
      <c r="G802" s="36" t="str">
        <f t="shared" si="74"/>
        <v>E2_7_3_9_kcat: 13.7</v>
      </c>
      <c r="H802" s="36" t="str">
        <f t="shared" si="75"/>
        <v>E2_7_3_9_km: 1</v>
      </c>
      <c r="I802" s="33" t="s">
        <v>7880</v>
      </c>
      <c r="J802" s="33" t="s">
        <v>18409</v>
      </c>
      <c r="K802" s="37" t="s">
        <v>7881</v>
      </c>
      <c r="L802" s="37" t="s">
        <v>19614</v>
      </c>
      <c r="M802" s="26" t="str">
        <f t="shared" si="76"/>
        <v>(${Variables:E2_7_3_9_kcat} * E2_7_3_9 * C00074 * C00615 ) / (${Variables:E2_7_3_9_km} + (E2_7_3_9 * C00074 * C00615 ))</v>
      </c>
      <c r="N802" s="5" t="str">
        <f t="shared" si="77"/>
        <v>r801: C00074 + C00615 -&gt; C00022 + C04261 | (${Variables:E2_7_3_9_kcat} * E2_7_3_9 * C00074 * C00615 ) / (${Variables:E2_7_3_9_km} + (E2_7_3_9 * C00074 * C00615 ))</v>
      </c>
    </row>
    <row r="803" spans="1:14" ht="46.5">
      <c r="A803" s="26" t="s">
        <v>506</v>
      </c>
      <c r="B803" s="26" t="s">
        <v>10090</v>
      </c>
      <c r="C803" s="26" t="s">
        <v>16646</v>
      </c>
      <c r="D803" s="26"/>
      <c r="E803" s="26">
        <f t="shared" si="72"/>
        <v>802</v>
      </c>
      <c r="F803" s="26" t="str">
        <f t="shared" si="73"/>
        <v>E2_7_4_16</v>
      </c>
      <c r="G803" s="36" t="str">
        <f t="shared" si="74"/>
        <v>E2_7_4_16_kcat: 13.7</v>
      </c>
      <c r="H803" s="36" t="str">
        <f t="shared" si="75"/>
        <v>E2_7_4_16_km: 1</v>
      </c>
      <c r="I803" s="33" t="s">
        <v>7882</v>
      </c>
      <c r="J803" s="33" t="s">
        <v>18410</v>
      </c>
      <c r="K803" s="37" t="s">
        <v>7883</v>
      </c>
      <c r="L803" s="37" t="s">
        <v>19615</v>
      </c>
      <c r="M803" s="26" t="str">
        <f t="shared" si="76"/>
        <v>(${Variables:E2_7_4_16_kcat} * E2_7_4_16 * C00002 * C01081 ) / (${Variables:E2_7_4_16_km} + (E2_7_4_16 * C00002 * C01081 ))</v>
      </c>
      <c r="N803" s="5" t="str">
        <f t="shared" si="77"/>
        <v>r802: C00002 + C01081 -&gt; C00008 + C00068 | (${Variables:E2_7_4_16_kcat} * E2_7_4_16 * C00002 * C01081 ) / (${Variables:E2_7_4_16_km} + (E2_7_4_16 * C00002 * C01081 ))</v>
      </c>
    </row>
    <row r="804" spans="1:14" ht="46.5">
      <c r="A804" s="26" t="s">
        <v>1442</v>
      </c>
      <c r="B804" s="26" t="s">
        <v>10454</v>
      </c>
      <c r="C804" s="26" t="s">
        <v>16647</v>
      </c>
      <c r="D804" s="26"/>
      <c r="E804" s="26">
        <f t="shared" si="72"/>
        <v>803</v>
      </c>
      <c r="F804" s="26" t="str">
        <f t="shared" si="73"/>
        <v>E2_7_4_22</v>
      </c>
      <c r="G804" s="36" t="str">
        <f t="shared" si="74"/>
        <v>E2_7_4_22_kcat: 13.7</v>
      </c>
      <c r="H804" s="36" t="str">
        <f t="shared" si="75"/>
        <v>E2_7_4_22_km: 1</v>
      </c>
      <c r="I804" s="33" t="s">
        <v>7884</v>
      </c>
      <c r="J804" s="33" t="s">
        <v>18411</v>
      </c>
      <c r="K804" s="37" t="s">
        <v>7885</v>
      </c>
      <c r="L804" s="37" t="s">
        <v>19616</v>
      </c>
      <c r="M804" s="26" t="str">
        <f t="shared" si="76"/>
        <v>(${Variables:E2_7_4_22_kcat} * E2_7_4_22 * C00002 * C00105 ) / (${Variables:E2_7_4_22_km} + (E2_7_4_22 * C00002 * C00105 ))</v>
      </c>
      <c r="N804" s="5" t="str">
        <f t="shared" si="77"/>
        <v>r803: C00002 + C00105 -&gt; C00008 + C00015 | (${Variables:E2_7_4_22_kcat} * E2_7_4_22 * C00002 * C00105 ) / (${Variables:E2_7_4_22_km} + (E2_7_4_22 * C00002 * C00105 ))</v>
      </c>
    </row>
    <row r="805" spans="1:14" ht="46.5">
      <c r="A805" s="26" t="s">
        <v>1920</v>
      </c>
      <c r="B805" s="26" t="s">
        <v>9263</v>
      </c>
      <c r="C805" s="26" t="s">
        <v>16648</v>
      </c>
      <c r="D805" s="26"/>
      <c r="E805" s="26">
        <f t="shared" si="72"/>
        <v>804</v>
      </c>
      <c r="F805" s="26" t="str">
        <f t="shared" si="73"/>
        <v>E2_7_4_25</v>
      </c>
      <c r="G805" s="36" t="str">
        <f t="shared" si="74"/>
        <v>E2_7_4_25_kcat: 13.7</v>
      </c>
      <c r="H805" s="36" t="str">
        <f t="shared" si="75"/>
        <v>E2_7_4_25_km: 1</v>
      </c>
      <c r="I805" s="33" t="s">
        <v>7886</v>
      </c>
      <c r="J805" s="33" t="s">
        <v>18412</v>
      </c>
      <c r="K805" s="37" t="s">
        <v>7887</v>
      </c>
      <c r="L805" s="37" t="s">
        <v>19617</v>
      </c>
      <c r="M805" s="26" t="str">
        <f t="shared" si="76"/>
        <v>(${Variables:E2_7_4_25_kcat} * E2_7_4_25 * C00002 * C00055 ) / (${Variables:E2_7_4_25_km} + (E2_7_4_25 * C00002 * C00055 ))</v>
      </c>
      <c r="N805" s="5" t="str">
        <f t="shared" si="77"/>
        <v>r804: C00002 + C00055 -&gt; C00008 + C00112 | (${Variables:E2_7_4_25_kcat} * E2_7_4_25 * C00002 * C00055 ) / (${Variables:E2_7_4_25_km} + (E2_7_4_25 * C00002 * C00055 ))</v>
      </c>
    </row>
    <row r="806" spans="1:14" ht="46.5">
      <c r="A806" s="26" t="s">
        <v>1920</v>
      </c>
      <c r="B806" s="26" t="s">
        <v>9263</v>
      </c>
      <c r="C806" s="26" t="s">
        <v>16648</v>
      </c>
      <c r="D806" s="26"/>
      <c r="E806" s="26">
        <f t="shared" si="72"/>
        <v>805</v>
      </c>
      <c r="F806" s="26" t="str">
        <f t="shared" si="73"/>
        <v>E2_7_4_25</v>
      </c>
      <c r="G806" s="36" t="str">
        <f t="shared" si="74"/>
        <v>E2_7_4_25_kcat: 13.7</v>
      </c>
      <c r="H806" s="36" t="str">
        <f t="shared" si="75"/>
        <v>E2_7_4_25_km: 1</v>
      </c>
      <c r="I806" s="33" t="s">
        <v>7888</v>
      </c>
      <c r="J806" s="33" t="s">
        <v>18413</v>
      </c>
      <c r="K806" s="37" t="s">
        <v>7889</v>
      </c>
      <c r="L806" s="37" t="s">
        <v>19618</v>
      </c>
      <c r="M806" s="26" t="str">
        <f t="shared" si="76"/>
        <v>(${Variables:E2_7_4_25_kcat} * E2_7_4_25 * C00002 * C00239 ) / (${Variables:E2_7_4_25_km} + (E2_7_4_25 * C00002 * C00239 ))</v>
      </c>
      <c r="N806" s="5" t="str">
        <f t="shared" si="77"/>
        <v>r805: C00002 + C00239 -&gt; C00008 + C00705 | (${Variables:E2_7_4_25_kcat} * E2_7_4_25 * C00002 * C00239 ) / (${Variables:E2_7_4_25_km} + (E2_7_4_25 * C00002 * C00239 ))</v>
      </c>
    </row>
    <row r="807" spans="1:14" ht="46.5">
      <c r="A807" s="26" t="s">
        <v>173</v>
      </c>
      <c r="B807" s="26" t="s">
        <v>9969</v>
      </c>
      <c r="C807" s="26" t="s">
        <v>16649</v>
      </c>
      <c r="D807" s="26"/>
      <c r="E807" s="26">
        <f t="shared" si="72"/>
        <v>806</v>
      </c>
      <c r="F807" s="26" t="str">
        <f t="shared" si="73"/>
        <v>E2_7_4_3</v>
      </c>
      <c r="G807" s="36" t="str">
        <f t="shared" si="74"/>
        <v>E2_7_4_3_kcat: 13.7</v>
      </c>
      <c r="H807" s="36" t="str">
        <f t="shared" si="75"/>
        <v>E2_7_4_3_km: 1</v>
      </c>
      <c r="I807" s="33" t="s">
        <v>7890</v>
      </c>
      <c r="J807" s="33" t="s">
        <v>18414</v>
      </c>
      <c r="K807" s="37" t="s">
        <v>10713</v>
      </c>
      <c r="L807" s="37" t="s">
        <v>10713</v>
      </c>
      <c r="M807" s="26" t="str">
        <f t="shared" si="76"/>
        <v>(${Variables:E2_7_4_3_kcat} * E2_7_4_3 * C00002 * C00020 ) / (${Variables:E2_7_4_3_km} + (E2_7_4_3 * C00002 * C00020 ))</v>
      </c>
      <c r="N807" s="5" t="str">
        <f t="shared" si="77"/>
        <v>r806: C00002 + C00020 -&gt; C00008 | (${Variables:E2_7_4_3_kcat} * E2_7_4_3 * C00002 * C00020 ) / (${Variables:E2_7_4_3_km} + (E2_7_4_3 * C00002 * C00020 ))</v>
      </c>
    </row>
    <row r="808" spans="1:14" ht="46.5">
      <c r="A808" s="26" t="s">
        <v>173</v>
      </c>
      <c r="B808" s="26" t="s">
        <v>9969</v>
      </c>
      <c r="C808" s="26" t="s">
        <v>16649</v>
      </c>
      <c r="D808" s="26"/>
      <c r="E808" s="26">
        <f t="shared" si="72"/>
        <v>807</v>
      </c>
      <c r="F808" s="26" t="str">
        <f t="shared" si="73"/>
        <v>E2_7_4_3</v>
      </c>
      <c r="G808" s="36" t="str">
        <f t="shared" si="74"/>
        <v>E2_7_4_3_kcat: 13.7</v>
      </c>
      <c r="H808" s="36" t="str">
        <f t="shared" si="75"/>
        <v>E2_7_4_3_km: 1</v>
      </c>
      <c r="I808" s="33" t="s">
        <v>7891</v>
      </c>
      <c r="J808" s="33" t="s">
        <v>18415</v>
      </c>
      <c r="K808" s="37" t="s">
        <v>7892</v>
      </c>
      <c r="L808" s="37" t="s">
        <v>19619</v>
      </c>
      <c r="M808" s="26" t="str">
        <f t="shared" si="76"/>
        <v>(${Variables:E2_7_4_3_kcat} * E2_7_4_3 * C00002 * C00360 ) / (${Variables:E2_7_4_3_km} + (E2_7_4_3 * C00002 * C00360 ))</v>
      </c>
      <c r="N808" s="5" t="str">
        <f t="shared" si="77"/>
        <v>r807: C00002 + C00360 -&gt; C00008 + C00206 | (${Variables:E2_7_4_3_kcat} * E2_7_4_3 * C00002 * C00360 ) / (${Variables:E2_7_4_3_km} + (E2_7_4_3 * C00002 * C00360 ))</v>
      </c>
    </row>
    <row r="809" spans="1:14" ht="46.5">
      <c r="A809" s="26" t="s">
        <v>173</v>
      </c>
      <c r="B809" s="26" t="s">
        <v>9969</v>
      </c>
      <c r="C809" s="26" t="s">
        <v>16649</v>
      </c>
      <c r="D809" s="26"/>
      <c r="E809" s="26">
        <f t="shared" si="72"/>
        <v>808</v>
      </c>
      <c r="F809" s="26" t="str">
        <f t="shared" si="73"/>
        <v>E2_7_4_3</v>
      </c>
      <c r="G809" s="36" t="str">
        <f t="shared" si="74"/>
        <v>E2_7_4_3_kcat: 13.7</v>
      </c>
      <c r="H809" s="36" t="str">
        <f t="shared" si="75"/>
        <v>E2_7_4_3_km: 1</v>
      </c>
      <c r="I809" s="33" t="s">
        <v>7893</v>
      </c>
      <c r="J809" s="33" t="s">
        <v>18416</v>
      </c>
      <c r="K809" s="37" t="s">
        <v>7894</v>
      </c>
      <c r="L809" s="37" t="s">
        <v>19620</v>
      </c>
      <c r="M809" s="26" t="str">
        <f t="shared" si="76"/>
        <v>(${Variables:E2_7_4_3_kcat} * E2_7_4_3 * C00068 * C00008 ) / (${Variables:E2_7_4_3_km} + (E2_7_4_3 * C00068 * C00008 ))</v>
      </c>
      <c r="N809" s="5" t="str">
        <f t="shared" si="77"/>
        <v>r808: C00068 + C00008 -&gt; C03028 + C00020 | (${Variables:E2_7_4_3_kcat} * E2_7_4_3 * C00068 * C00008 ) / (${Variables:E2_7_4_3_km} + (E2_7_4_3 * C00068 * C00008 ))</v>
      </c>
    </row>
    <row r="810" spans="1:14" ht="46.5">
      <c r="A810" s="26" t="s">
        <v>1899</v>
      </c>
      <c r="B810" s="26" t="s">
        <v>9255</v>
      </c>
      <c r="C810" s="26" t="s">
        <v>16650</v>
      </c>
      <c r="D810" s="26"/>
      <c r="E810" s="26">
        <f t="shared" si="72"/>
        <v>809</v>
      </c>
      <c r="F810" s="26" t="str">
        <f t="shared" si="73"/>
        <v>E2_7_4_6</v>
      </c>
      <c r="G810" s="36" t="str">
        <f t="shared" si="74"/>
        <v>E2_7_4_6_kcat: 13.7</v>
      </c>
      <c r="H810" s="36" t="str">
        <f t="shared" si="75"/>
        <v>E2_7_4_6_km: 1</v>
      </c>
      <c r="I810" s="33" t="s">
        <v>7897</v>
      </c>
      <c r="J810" s="33" t="s">
        <v>18417</v>
      </c>
      <c r="K810" s="37" t="s">
        <v>7898</v>
      </c>
      <c r="L810" s="37" t="s">
        <v>19621</v>
      </c>
      <c r="M810" s="26" t="str">
        <f t="shared" si="76"/>
        <v>(${Variables:E2_7_4_6_kcat} * E2_7_4_6 * C00002 * C00008 ) / (${Variables:E2_7_4_6_km} + (E2_7_4_6 * C00002 * C00008 ))</v>
      </c>
      <c r="N810" s="5" t="str">
        <f t="shared" si="77"/>
        <v>r809: C00002 + C00008 -&gt; C00008 + C00002 | (${Variables:E2_7_4_6_kcat} * E2_7_4_6 * C00002 * C00008 ) / (${Variables:E2_7_4_6_km} + (E2_7_4_6 * C00002 * C00008 ))</v>
      </c>
    </row>
    <row r="811" spans="1:14" ht="46.5">
      <c r="A811" s="26" t="s">
        <v>1899</v>
      </c>
      <c r="B811" s="26" t="s">
        <v>9255</v>
      </c>
      <c r="C811" s="26" t="s">
        <v>16650</v>
      </c>
      <c r="D811" s="26"/>
      <c r="E811" s="26">
        <f t="shared" si="72"/>
        <v>810</v>
      </c>
      <c r="F811" s="26" t="str">
        <f t="shared" si="73"/>
        <v>E2_7_4_6</v>
      </c>
      <c r="G811" s="36" t="str">
        <f t="shared" si="74"/>
        <v>E2_7_4_6_kcat: 13.7</v>
      </c>
      <c r="H811" s="36" t="str">
        <f t="shared" si="75"/>
        <v>E2_7_4_6_km: 1</v>
      </c>
      <c r="I811" s="33" t="s">
        <v>7899</v>
      </c>
      <c r="J811" s="33" t="s">
        <v>18418</v>
      </c>
      <c r="K811" s="37" t="s">
        <v>7900</v>
      </c>
      <c r="L811" s="37" t="s">
        <v>19622</v>
      </c>
      <c r="M811" s="26" t="str">
        <f t="shared" si="76"/>
        <v>(${Variables:E2_7_4_6_kcat} * E2_7_4_6 * C11038 * C00002 ) / (${Variables:E2_7_4_6_km} + (E2_7_4_6 * C11038 * C00002 ))</v>
      </c>
      <c r="N811" s="5" t="str">
        <f t="shared" si="77"/>
        <v>r810: C11038 + C00002 -&gt; C11039 + C00008 | (${Variables:E2_7_4_6_kcat} * E2_7_4_6 * C11038 * C00002 ) / (${Variables:E2_7_4_6_km} + (E2_7_4_6 * C11038 * C00002 ))</v>
      </c>
    </row>
    <row r="812" spans="1:14" ht="46.5">
      <c r="A812" s="26" t="s">
        <v>1899</v>
      </c>
      <c r="B812" s="26" t="s">
        <v>9255</v>
      </c>
      <c r="C812" s="26" t="s">
        <v>16650</v>
      </c>
      <c r="D812" s="26"/>
      <c r="E812" s="26">
        <f t="shared" si="72"/>
        <v>811</v>
      </c>
      <c r="F812" s="26" t="str">
        <f t="shared" si="73"/>
        <v>E2_7_4_6</v>
      </c>
      <c r="G812" s="36" t="str">
        <f t="shared" si="74"/>
        <v>E2_7_4_6_kcat: 13.7</v>
      </c>
      <c r="H812" s="36" t="str">
        <f t="shared" si="75"/>
        <v>E2_7_4_6_km: 1</v>
      </c>
      <c r="I812" s="33" t="s">
        <v>7901</v>
      </c>
      <c r="J812" s="33" t="s">
        <v>18419</v>
      </c>
      <c r="K812" s="37" t="s">
        <v>7902</v>
      </c>
      <c r="L812" s="37" t="s">
        <v>19623</v>
      </c>
      <c r="M812" s="26" t="str">
        <f t="shared" si="76"/>
        <v>(${Variables:E2_7_4_6_kcat} * E2_7_4_6 * C00002 * C00015 ) / (${Variables:E2_7_4_6_km} + (E2_7_4_6 * C00002 * C00015 ))</v>
      </c>
      <c r="N812" s="5" t="str">
        <f t="shared" si="77"/>
        <v>r811: C00002 + C00015 -&gt; C00008 + C00075 | (${Variables:E2_7_4_6_kcat} * E2_7_4_6 * C00002 * C00015 ) / (${Variables:E2_7_4_6_km} + (E2_7_4_6 * C00002 * C00015 ))</v>
      </c>
    </row>
    <row r="813" spans="1:14" ht="46.5">
      <c r="A813" s="26" t="s">
        <v>1899</v>
      </c>
      <c r="B813" s="26" t="s">
        <v>9255</v>
      </c>
      <c r="C813" s="26" t="s">
        <v>16650</v>
      </c>
      <c r="D813" s="26"/>
      <c r="E813" s="26">
        <f t="shared" si="72"/>
        <v>812</v>
      </c>
      <c r="F813" s="26" t="str">
        <f t="shared" si="73"/>
        <v>E2_7_4_6</v>
      </c>
      <c r="G813" s="36" t="str">
        <f t="shared" si="74"/>
        <v>E2_7_4_6_kcat: 13.7</v>
      </c>
      <c r="H813" s="36" t="str">
        <f t="shared" si="75"/>
        <v>E2_7_4_6_km: 1</v>
      </c>
      <c r="I813" s="33" t="s">
        <v>7903</v>
      </c>
      <c r="J813" s="33" t="s">
        <v>18420</v>
      </c>
      <c r="K813" s="37" t="s">
        <v>7904</v>
      </c>
      <c r="L813" s="37" t="s">
        <v>19624</v>
      </c>
      <c r="M813" s="26" t="str">
        <f t="shared" si="76"/>
        <v>(${Variables:E2_7_4_6_kcat} * E2_7_4_6 * C00002 * C00035 ) / (${Variables:E2_7_4_6_km} + (E2_7_4_6 * C00002 * C00035 ))</v>
      </c>
      <c r="N813" s="5" t="str">
        <f t="shared" si="77"/>
        <v>r812: C00002 + C00035 -&gt; C00008 + C00044 | (${Variables:E2_7_4_6_kcat} * E2_7_4_6 * C00002 * C00035 ) / (${Variables:E2_7_4_6_km} + (E2_7_4_6 * C00002 * C00035 ))</v>
      </c>
    </row>
    <row r="814" spans="1:14" ht="46.5">
      <c r="A814" s="26" t="s">
        <v>1899</v>
      </c>
      <c r="B814" s="26" t="s">
        <v>9255</v>
      </c>
      <c r="C814" s="26" t="s">
        <v>16650</v>
      </c>
      <c r="D814" s="26"/>
      <c r="E814" s="26">
        <f t="shared" si="72"/>
        <v>813</v>
      </c>
      <c r="F814" s="26" t="str">
        <f t="shared" si="73"/>
        <v>E2_7_4_6</v>
      </c>
      <c r="G814" s="36" t="str">
        <f t="shared" si="74"/>
        <v>E2_7_4_6_kcat: 13.7</v>
      </c>
      <c r="H814" s="36" t="str">
        <f t="shared" si="75"/>
        <v>E2_7_4_6_km: 1</v>
      </c>
      <c r="I814" s="33" t="s">
        <v>7895</v>
      </c>
      <c r="J814" s="33" t="s">
        <v>18421</v>
      </c>
      <c r="K814" s="37" t="s">
        <v>7896</v>
      </c>
      <c r="L814" s="37" t="s">
        <v>19625</v>
      </c>
      <c r="M814" s="26" t="str">
        <f t="shared" si="76"/>
        <v>(${Variables:E2_7_4_6_kcat} * E2_7_4_6 * C00002 * C00454 ) / (${Variables:E2_7_4_6_km} + (E2_7_4_6 * C00002 * C00454 ))</v>
      </c>
      <c r="N814" s="5" t="str">
        <f t="shared" si="77"/>
        <v>r813: C00002 + C00454 -&gt; C00008 + C00201 | (${Variables:E2_7_4_6_kcat} * E2_7_4_6 * C00002 * C00454 ) / (${Variables:E2_7_4_6_km} + (E2_7_4_6 * C00002 * C00454 ))</v>
      </c>
    </row>
    <row r="815" spans="1:14" ht="46.5">
      <c r="A815" s="26" t="s">
        <v>1899</v>
      </c>
      <c r="B815" s="26" t="s">
        <v>9255</v>
      </c>
      <c r="C815" s="26" t="s">
        <v>16650</v>
      </c>
      <c r="D815" s="26"/>
      <c r="E815" s="26">
        <f t="shared" si="72"/>
        <v>814</v>
      </c>
      <c r="F815" s="26" t="str">
        <f t="shared" si="73"/>
        <v>E2_7_4_6</v>
      </c>
      <c r="G815" s="36" t="str">
        <f t="shared" si="74"/>
        <v>E2_7_4_6_kcat: 13.7</v>
      </c>
      <c r="H815" s="36" t="str">
        <f t="shared" si="75"/>
        <v>E2_7_4_6_km: 1</v>
      </c>
      <c r="I815" s="33" t="s">
        <v>7905</v>
      </c>
      <c r="J815" s="33" t="s">
        <v>18422</v>
      </c>
      <c r="K815" s="37" t="s">
        <v>7906</v>
      </c>
      <c r="L815" s="37" t="s">
        <v>19626</v>
      </c>
      <c r="M815" s="26" t="str">
        <f t="shared" si="76"/>
        <v>(${Variables:E2_7_4_6_kcat} * E2_7_4_6 * C00002 * C00112 ) / (${Variables:E2_7_4_6_km} + (E2_7_4_6 * C00002 * C00112 ))</v>
      </c>
      <c r="N815" s="5" t="str">
        <f t="shared" si="77"/>
        <v>r814: C00002 + C00112 -&gt; C00008 + C00063 | (${Variables:E2_7_4_6_kcat} * E2_7_4_6 * C00002 * C00112 ) / (${Variables:E2_7_4_6_km} + (E2_7_4_6 * C00002 * C00112 ))</v>
      </c>
    </row>
    <row r="816" spans="1:14" ht="46.5">
      <c r="A816" s="26" t="s">
        <v>1899</v>
      </c>
      <c r="B816" s="26" t="s">
        <v>9255</v>
      </c>
      <c r="C816" s="26" t="s">
        <v>16650</v>
      </c>
      <c r="D816" s="26"/>
      <c r="E816" s="26">
        <f t="shared" si="72"/>
        <v>815</v>
      </c>
      <c r="F816" s="26" t="str">
        <f t="shared" si="73"/>
        <v>E2_7_4_6</v>
      </c>
      <c r="G816" s="36" t="str">
        <f t="shared" si="74"/>
        <v>E2_7_4_6_kcat: 13.7</v>
      </c>
      <c r="H816" s="36" t="str">
        <f t="shared" si="75"/>
        <v>E2_7_4_6_km: 1</v>
      </c>
      <c r="I816" s="33" t="s">
        <v>7907</v>
      </c>
      <c r="J816" s="33" t="s">
        <v>18423</v>
      </c>
      <c r="K816" s="37" t="s">
        <v>7908</v>
      </c>
      <c r="L816" s="37" t="s">
        <v>19627</v>
      </c>
      <c r="M816" s="26" t="str">
        <f t="shared" si="76"/>
        <v>(${Variables:E2_7_4_6_kcat} * E2_7_4_6 * C00002 * C00104 ) / (${Variables:E2_7_4_6_km} + (E2_7_4_6 * C00002 * C00104 ))</v>
      </c>
      <c r="N816" s="5" t="str">
        <f t="shared" si="77"/>
        <v>r815: C00002 + C00104 -&gt; C00008 + C00081 | (${Variables:E2_7_4_6_kcat} * E2_7_4_6 * C00002 * C00104 ) / (${Variables:E2_7_4_6_km} + (E2_7_4_6 * C00002 * C00104 ))</v>
      </c>
    </row>
    <row r="817" spans="1:14" ht="46.5">
      <c r="A817" s="26" t="s">
        <v>1899</v>
      </c>
      <c r="B817" s="26" t="s">
        <v>9255</v>
      </c>
      <c r="C817" s="26" t="s">
        <v>16650</v>
      </c>
      <c r="D817" s="26"/>
      <c r="E817" s="26">
        <f t="shared" si="72"/>
        <v>816</v>
      </c>
      <c r="F817" s="26" t="str">
        <f t="shared" si="73"/>
        <v>E2_7_4_6</v>
      </c>
      <c r="G817" s="36" t="str">
        <f t="shared" si="74"/>
        <v>E2_7_4_6_kcat: 13.7</v>
      </c>
      <c r="H817" s="36" t="str">
        <f t="shared" si="75"/>
        <v>E2_7_4_6_km: 1</v>
      </c>
      <c r="I817" s="33" t="s">
        <v>7909</v>
      </c>
      <c r="J817" s="33" t="s">
        <v>18424</v>
      </c>
      <c r="K817" s="37" t="s">
        <v>7910</v>
      </c>
      <c r="L817" s="37" t="s">
        <v>19628</v>
      </c>
      <c r="M817" s="26" t="str">
        <f t="shared" si="76"/>
        <v>(${Variables:E2_7_4_6_kcat} * E2_7_4_6 * C00002 * C00206 ) / (${Variables:E2_7_4_6_km} + (E2_7_4_6 * C00002 * C00206 ))</v>
      </c>
      <c r="N817" s="5" t="str">
        <f t="shared" si="77"/>
        <v>r816: C00002 + C00206 -&gt; C00008 + C00131 | (${Variables:E2_7_4_6_kcat} * E2_7_4_6 * C00002 * C00206 ) / (${Variables:E2_7_4_6_km} + (E2_7_4_6 * C00002 * C00206 ))</v>
      </c>
    </row>
    <row r="818" spans="1:14" ht="46.5">
      <c r="A818" s="26" t="s">
        <v>1899</v>
      </c>
      <c r="B818" s="26" t="s">
        <v>9255</v>
      </c>
      <c r="C818" s="26" t="s">
        <v>16650</v>
      </c>
      <c r="D818" s="26"/>
      <c r="E818" s="26">
        <f t="shared" si="72"/>
        <v>817</v>
      </c>
      <c r="F818" s="26" t="str">
        <f t="shared" si="73"/>
        <v>E2_7_4_6</v>
      </c>
      <c r="G818" s="36" t="str">
        <f t="shared" si="74"/>
        <v>E2_7_4_6_kcat: 13.7</v>
      </c>
      <c r="H818" s="36" t="str">
        <f t="shared" si="75"/>
        <v>E2_7_4_6_km: 1</v>
      </c>
      <c r="I818" s="33" t="s">
        <v>7911</v>
      </c>
      <c r="J818" s="33" t="s">
        <v>18425</v>
      </c>
      <c r="K818" s="37" t="s">
        <v>7912</v>
      </c>
      <c r="L818" s="37" t="s">
        <v>19629</v>
      </c>
      <c r="M818" s="26" t="str">
        <f t="shared" si="76"/>
        <v>(${Variables:E2_7_4_6_kcat} * E2_7_4_6 * C00002 * C00361 ) / (${Variables:E2_7_4_6_km} + (E2_7_4_6 * C00002 * C00361 ))</v>
      </c>
      <c r="N818" s="5" t="str">
        <f t="shared" si="77"/>
        <v>r817: C00002 + C00361 -&gt; C00008 + C00286 | (${Variables:E2_7_4_6_kcat} * E2_7_4_6 * C00002 * C00361 ) / (${Variables:E2_7_4_6_km} + (E2_7_4_6 * C00002 * C00361 ))</v>
      </c>
    </row>
    <row r="819" spans="1:14" ht="46.5">
      <c r="A819" s="26" t="s">
        <v>1899</v>
      </c>
      <c r="B819" s="26" t="s">
        <v>9255</v>
      </c>
      <c r="C819" s="26" t="s">
        <v>16650</v>
      </c>
      <c r="D819" s="26"/>
      <c r="E819" s="26">
        <f t="shared" si="72"/>
        <v>818</v>
      </c>
      <c r="F819" s="26" t="str">
        <f t="shared" si="73"/>
        <v>E2_7_4_6</v>
      </c>
      <c r="G819" s="36" t="str">
        <f t="shared" si="74"/>
        <v>E2_7_4_6_kcat: 13.7</v>
      </c>
      <c r="H819" s="36" t="str">
        <f t="shared" si="75"/>
        <v>E2_7_4_6_km: 1</v>
      </c>
      <c r="I819" s="33" t="s">
        <v>7913</v>
      </c>
      <c r="J819" s="33" t="s">
        <v>18426</v>
      </c>
      <c r="K819" s="37" t="s">
        <v>7914</v>
      </c>
      <c r="L819" s="37" t="s">
        <v>19630</v>
      </c>
      <c r="M819" s="26" t="str">
        <f t="shared" si="76"/>
        <v>(${Variables:E2_7_4_6_kcat} * E2_7_4_6 * C00002 * C00363 ) / (${Variables:E2_7_4_6_km} + (E2_7_4_6 * C00002 * C00363 ))</v>
      </c>
      <c r="N819" s="5" t="str">
        <f t="shared" si="77"/>
        <v>r818: C00002 + C00363 -&gt; C00008 + C00459 | (${Variables:E2_7_4_6_kcat} * E2_7_4_6 * C00002 * C00363 ) / (${Variables:E2_7_4_6_km} + (E2_7_4_6 * C00002 * C00363 ))</v>
      </c>
    </row>
    <row r="820" spans="1:14" ht="46.5">
      <c r="A820" s="26" t="s">
        <v>1899</v>
      </c>
      <c r="B820" s="26" t="s">
        <v>9255</v>
      </c>
      <c r="C820" s="26" t="s">
        <v>16650</v>
      </c>
      <c r="D820" s="26"/>
      <c r="E820" s="26">
        <f t="shared" si="72"/>
        <v>819</v>
      </c>
      <c r="F820" s="26" t="str">
        <f t="shared" si="73"/>
        <v>E2_7_4_6</v>
      </c>
      <c r="G820" s="36" t="str">
        <f t="shared" si="74"/>
        <v>E2_7_4_6_kcat: 13.7</v>
      </c>
      <c r="H820" s="36" t="str">
        <f t="shared" si="75"/>
        <v>E2_7_4_6_km: 1</v>
      </c>
      <c r="I820" s="33" t="s">
        <v>7915</v>
      </c>
      <c r="J820" s="33" t="s">
        <v>18427</v>
      </c>
      <c r="K820" s="37" t="s">
        <v>7916</v>
      </c>
      <c r="L820" s="37" t="s">
        <v>19631</v>
      </c>
      <c r="M820" s="26" t="str">
        <f t="shared" si="76"/>
        <v>(${Variables:E2_7_4_6_kcat} * E2_7_4_6 * C00002 * C00705 ) / (${Variables:E2_7_4_6_km} + (E2_7_4_6 * C00002 * C00705 ))</v>
      </c>
      <c r="N820" s="5" t="str">
        <f t="shared" si="77"/>
        <v>r819: C00002 + C00705 -&gt; C00008 + C00458 | (${Variables:E2_7_4_6_kcat} * E2_7_4_6 * C00002 * C00705 ) / (${Variables:E2_7_4_6_km} + (E2_7_4_6 * C00002 * C00705 ))</v>
      </c>
    </row>
    <row r="821" spans="1:14" ht="46.5">
      <c r="A821" s="26" t="s">
        <v>1899</v>
      </c>
      <c r="B821" s="26" t="s">
        <v>9255</v>
      </c>
      <c r="C821" s="26" t="s">
        <v>16650</v>
      </c>
      <c r="D821" s="26"/>
      <c r="E821" s="26">
        <f t="shared" si="72"/>
        <v>820</v>
      </c>
      <c r="F821" s="26" t="str">
        <f t="shared" si="73"/>
        <v>E2_7_4_6</v>
      </c>
      <c r="G821" s="36" t="str">
        <f t="shared" si="74"/>
        <v>E2_7_4_6_kcat: 13.7</v>
      </c>
      <c r="H821" s="36" t="str">
        <f t="shared" si="75"/>
        <v>E2_7_4_6_km: 1</v>
      </c>
      <c r="I821" s="33" t="s">
        <v>7917</v>
      </c>
      <c r="J821" s="33" t="s">
        <v>18428</v>
      </c>
      <c r="K821" s="37" t="s">
        <v>7918</v>
      </c>
      <c r="L821" s="37" t="s">
        <v>19632</v>
      </c>
      <c r="M821" s="26" t="str">
        <f t="shared" si="76"/>
        <v>(${Variables:E2_7_4_6_kcat} * E2_7_4_6 * C00002 * C01346 ) / (${Variables:E2_7_4_6_km} + (E2_7_4_6 * C00002 * C01346 ))</v>
      </c>
      <c r="N821" s="5" t="str">
        <f t="shared" si="77"/>
        <v>r820: C00002 + C01346 -&gt; C00008 + C00460 | (${Variables:E2_7_4_6_kcat} * E2_7_4_6 * C00002 * C01346 ) / (${Variables:E2_7_4_6_km} + (E2_7_4_6 * C00002 * C01346 ))</v>
      </c>
    </row>
    <row r="822" spans="1:14" ht="46.5">
      <c r="A822" s="26" t="s">
        <v>1899</v>
      </c>
      <c r="B822" s="26" t="s">
        <v>9255</v>
      </c>
      <c r="C822" s="26" t="s">
        <v>16650</v>
      </c>
      <c r="D822" s="26"/>
      <c r="E822" s="26">
        <f t="shared" si="72"/>
        <v>821</v>
      </c>
      <c r="F822" s="26" t="str">
        <f t="shared" si="73"/>
        <v>E2_7_4_6</v>
      </c>
      <c r="G822" s="36" t="str">
        <f t="shared" si="74"/>
        <v>E2_7_4_6_kcat: 13.7</v>
      </c>
      <c r="H822" s="36" t="str">
        <f t="shared" si="75"/>
        <v>E2_7_4_6_km: 1</v>
      </c>
      <c r="I822" s="33" t="s">
        <v>7919</v>
      </c>
      <c r="J822" s="33" t="s">
        <v>18429</v>
      </c>
      <c r="K822" s="37" t="s">
        <v>7920</v>
      </c>
      <c r="L822" s="37" t="s">
        <v>19633</v>
      </c>
      <c r="M822" s="26" t="str">
        <f t="shared" si="76"/>
        <v>(${Variables:E2_7_4_6_kcat} * E2_7_4_6 * C00002 * C01344 ) / (${Variables:E2_7_4_6_km} + (E2_7_4_6 * C00002 * C01344 ))</v>
      </c>
      <c r="N822" s="5" t="str">
        <f t="shared" si="77"/>
        <v>r821: C00002 + C01344 -&gt; C00008 + C01345 | (${Variables:E2_7_4_6_kcat} * E2_7_4_6 * C00002 * C01344 ) / (${Variables:E2_7_4_6_km} + (E2_7_4_6 * C00002 * C01344 ))</v>
      </c>
    </row>
    <row r="823" spans="1:14" ht="46.5">
      <c r="A823" s="26" t="s">
        <v>1899</v>
      </c>
      <c r="B823" s="26" t="s">
        <v>9255</v>
      </c>
      <c r="C823" s="26" t="s">
        <v>16650</v>
      </c>
      <c r="D823" s="26"/>
      <c r="E823" s="26">
        <f t="shared" si="72"/>
        <v>822</v>
      </c>
      <c r="F823" s="26" t="str">
        <f t="shared" si="73"/>
        <v>E2_7_4_6</v>
      </c>
      <c r="G823" s="36" t="str">
        <f t="shared" si="74"/>
        <v>E2_7_4_6_kcat: 13.7</v>
      </c>
      <c r="H823" s="36" t="str">
        <f t="shared" si="75"/>
        <v>E2_7_4_6_km: 1</v>
      </c>
      <c r="I823" s="33" t="s">
        <v>7923</v>
      </c>
      <c r="J823" s="33" t="s">
        <v>18430</v>
      </c>
      <c r="K823" s="37" t="s">
        <v>7924</v>
      </c>
      <c r="L823" s="37" t="s">
        <v>19634</v>
      </c>
      <c r="M823" s="26" t="str">
        <f t="shared" si="76"/>
        <v>(${Variables:E2_7_4_6_kcat} * E2_7_4_6 * C00002 * C21748 ) / (${Variables:E2_7_4_6_km} + (E2_7_4_6 * C00002 * C21748 ))</v>
      </c>
      <c r="N823" s="5" t="str">
        <f t="shared" si="77"/>
        <v>r822: C00002 + C21748 -&gt; C00008 + C21749 | (${Variables:E2_7_4_6_kcat} * E2_7_4_6 * C00002 * C21748 ) / (${Variables:E2_7_4_6_km} + (E2_7_4_6 * C00002 * C21748 ))</v>
      </c>
    </row>
    <row r="824" spans="1:14" ht="46.5">
      <c r="A824" s="26" t="s">
        <v>1899</v>
      </c>
      <c r="B824" s="26" t="s">
        <v>9255</v>
      </c>
      <c r="C824" s="26" t="s">
        <v>16650</v>
      </c>
      <c r="D824" s="26"/>
      <c r="E824" s="26">
        <f t="shared" si="72"/>
        <v>823</v>
      </c>
      <c r="F824" s="26" t="str">
        <f t="shared" si="73"/>
        <v>E2_7_4_6</v>
      </c>
      <c r="G824" s="36" t="str">
        <f t="shared" si="74"/>
        <v>E2_7_4_6_kcat: 13.7</v>
      </c>
      <c r="H824" s="36" t="str">
        <f t="shared" si="75"/>
        <v>E2_7_4_6_km: 1</v>
      </c>
      <c r="I824" s="33" t="s">
        <v>7925</v>
      </c>
      <c r="J824" s="33" t="s">
        <v>18431</v>
      </c>
      <c r="K824" s="37" t="s">
        <v>7926</v>
      </c>
      <c r="L824" s="37" t="s">
        <v>19635</v>
      </c>
      <c r="M824" s="26" t="str">
        <f t="shared" si="76"/>
        <v>(${Variables:E2_7_4_6_kcat} * E2_7_4_6 * C00002 * C21750 ) / (${Variables:E2_7_4_6_km} + (E2_7_4_6 * C00002 * C21750 ))</v>
      </c>
      <c r="N824" s="5" t="str">
        <f t="shared" si="77"/>
        <v>r823: C00002 + C21750 -&gt; C00008 + C21751 | (${Variables:E2_7_4_6_kcat} * E2_7_4_6 * C00002 * C21750 ) / (${Variables:E2_7_4_6_km} + (E2_7_4_6 * C00002 * C21750 ))</v>
      </c>
    </row>
    <row r="825" spans="1:14" ht="46.5">
      <c r="A825" s="26" t="s">
        <v>1899</v>
      </c>
      <c r="B825" s="26" t="s">
        <v>9255</v>
      </c>
      <c r="C825" s="26" t="s">
        <v>16650</v>
      </c>
      <c r="D825" s="26"/>
      <c r="E825" s="26">
        <f t="shared" si="72"/>
        <v>824</v>
      </c>
      <c r="F825" s="26" t="str">
        <f t="shared" si="73"/>
        <v>E2_7_4_6</v>
      </c>
      <c r="G825" s="36" t="str">
        <f t="shared" si="74"/>
        <v>E2_7_4_6_kcat: 13.7</v>
      </c>
      <c r="H825" s="36" t="str">
        <f t="shared" si="75"/>
        <v>E2_7_4_6_km: 1</v>
      </c>
      <c r="I825" s="33" t="s">
        <v>7921</v>
      </c>
      <c r="J825" s="33" t="s">
        <v>18432</v>
      </c>
      <c r="K825" s="37" t="s">
        <v>7922</v>
      </c>
      <c r="L825" s="37" t="s">
        <v>19636</v>
      </c>
      <c r="M825" s="26" t="str">
        <f t="shared" si="76"/>
        <v>(${Variables:E2_7_4_6_kcat} * E2_7_4_6 * C22442 * C00002 ) / (${Variables:E2_7_4_6_km} + (E2_7_4_6 * C22442 * C00002 ))</v>
      </c>
      <c r="N825" s="5" t="str">
        <f t="shared" si="77"/>
        <v>r824: C22442 + C00002 -&gt; C22443 + C00008 | (${Variables:E2_7_4_6_kcat} * E2_7_4_6 * C22442 * C00002 ) / (${Variables:E2_7_4_6_km} + (E2_7_4_6 * C22442 * C00002 ))</v>
      </c>
    </row>
    <row r="826" spans="1:14" ht="46.5">
      <c r="A826" s="26" t="s">
        <v>997</v>
      </c>
      <c r="B826" s="26" t="s">
        <v>10281</v>
      </c>
      <c r="C826" s="26" t="s">
        <v>16651</v>
      </c>
      <c r="D826" s="26"/>
      <c r="E826" s="26">
        <f t="shared" si="72"/>
        <v>825</v>
      </c>
      <c r="F826" s="26" t="str">
        <f t="shared" si="73"/>
        <v>E2_7_4_7</v>
      </c>
      <c r="G826" s="36" t="str">
        <f t="shared" si="74"/>
        <v>E2_7_4_7_kcat: 13.7</v>
      </c>
      <c r="H826" s="36" t="str">
        <f t="shared" si="75"/>
        <v>E2_7_4_7_km: 1</v>
      </c>
      <c r="I826" s="33" t="s">
        <v>7927</v>
      </c>
      <c r="J826" s="33" t="s">
        <v>18433</v>
      </c>
      <c r="K826" s="37" t="s">
        <v>7928</v>
      </c>
      <c r="L826" s="37" t="s">
        <v>19637</v>
      </c>
      <c r="M826" s="26" t="str">
        <f t="shared" si="76"/>
        <v>(${Variables:E2_7_4_7_kcat} * E2_7_4_7 * C00002 * C04556 ) / (${Variables:E2_7_4_7_km} + (E2_7_4_7 * C00002 * C04556 ))</v>
      </c>
      <c r="N826" s="5" t="str">
        <f t="shared" si="77"/>
        <v>r825: C00002 + C04556 -&gt; C00008 + C04752 | (${Variables:E2_7_4_7_kcat} * E2_7_4_7 * C00002 * C04556 ) / (${Variables:E2_7_4_7_km} + (E2_7_4_7 * C00002 * C04556 ))</v>
      </c>
    </row>
    <row r="827" spans="1:14" ht="46.5">
      <c r="A827" s="26" t="s">
        <v>1367</v>
      </c>
      <c r="B827" s="26" t="s">
        <v>10427</v>
      </c>
      <c r="C827" s="26" t="s">
        <v>16652</v>
      </c>
      <c r="D827" s="26"/>
      <c r="E827" s="26">
        <f t="shared" si="72"/>
        <v>826</v>
      </c>
      <c r="F827" s="26" t="str">
        <f t="shared" si="73"/>
        <v>E2_7_4_8</v>
      </c>
      <c r="G827" s="36" t="str">
        <f t="shared" si="74"/>
        <v>E2_7_4_8_kcat: 13.7</v>
      </c>
      <c r="H827" s="36" t="str">
        <f t="shared" si="75"/>
        <v>E2_7_4_8_km: 1</v>
      </c>
      <c r="I827" s="33" t="s">
        <v>7929</v>
      </c>
      <c r="J827" s="33" t="s">
        <v>18434</v>
      </c>
      <c r="K827" s="37" t="s">
        <v>7930</v>
      </c>
      <c r="L827" s="37" t="s">
        <v>19638</v>
      </c>
      <c r="M827" s="26" t="str">
        <f t="shared" si="76"/>
        <v>(${Variables:E2_7_4_8_kcat} * E2_7_4_8 * C00002 * C00144 ) / (${Variables:E2_7_4_8_km} + (E2_7_4_8 * C00002 * C00144 ))</v>
      </c>
      <c r="N827" s="5" t="str">
        <f t="shared" si="77"/>
        <v>r826: C00002 + C00144 -&gt; C00008 + C00035 | (${Variables:E2_7_4_8_kcat} * E2_7_4_8 * C00002 * C00144 ) / (${Variables:E2_7_4_8_km} + (E2_7_4_8 * C00002 * C00144 ))</v>
      </c>
    </row>
    <row r="828" spans="1:14" ht="46.5">
      <c r="A828" s="26" t="s">
        <v>1367</v>
      </c>
      <c r="B828" s="26" t="s">
        <v>10427</v>
      </c>
      <c r="C828" s="26" t="s">
        <v>16652</v>
      </c>
      <c r="D828" s="26"/>
      <c r="E828" s="26">
        <f t="shared" si="72"/>
        <v>827</v>
      </c>
      <c r="F828" s="26" t="str">
        <f t="shared" si="73"/>
        <v>E2_7_4_8</v>
      </c>
      <c r="G828" s="36" t="str">
        <f t="shared" si="74"/>
        <v>E2_7_4_8_kcat: 13.7</v>
      </c>
      <c r="H828" s="36" t="str">
        <f t="shared" si="75"/>
        <v>E2_7_4_8_km: 1</v>
      </c>
      <c r="I828" s="33" t="s">
        <v>7931</v>
      </c>
      <c r="J828" s="33" t="s">
        <v>18435</v>
      </c>
      <c r="K828" s="37" t="s">
        <v>7932</v>
      </c>
      <c r="L828" s="37" t="s">
        <v>19639</v>
      </c>
      <c r="M828" s="26" t="str">
        <f t="shared" si="76"/>
        <v>(${Variables:E2_7_4_8_kcat} * E2_7_4_8 * C00002 * C00362 ) / (${Variables:E2_7_4_8_km} + (E2_7_4_8 * C00002 * C00362 ))</v>
      </c>
      <c r="N828" s="5" t="str">
        <f t="shared" si="77"/>
        <v>r827: C00002 + C00362 -&gt; C00008 + C00361 | (${Variables:E2_7_4_8_kcat} * E2_7_4_8 * C00002 * C00362 ) / (${Variables:E2_7_4_8_km} + (E2_7_4_8 * C00002 * C00362 ))</v>
      </c>
    </row>
    <row r="829" spans="1:14" ht="46.5">
      <c r="A829" s="26" t="s">
        <v>1367</v>
      </c>
      <c r="B829" s="26" t="s">
        <v>10427</v>
      </c>
      <c r="C829" s="26" t="s">
        <v>16652</v>
      </c>
      <c r="D829" s="26"/>
      <c r="E829" s="26">
        <f t="shared" si="72"/>
        <v>828</v>
      </c>
      <c r="F829" s="26" t="str">
        <f t="shared" si="73"/>
        <v>E2_7_4_8</v>
      </c>
      <c r="G829" s="36" t="str">
        <f t="shared" si="74"/>
        <v>E2_7_4_8_kcat: 13.7</v>
      </c>
      <c r="H829" s="36" t="str">
        <f t="shared" si="75"/>
        <v>E2_7_4_8_km: 1</v>
      </c>
      <c r="I829" s="33" t="s">
        <v>7933</v>
      </c>
      <c r="J829" s="33" t="s">
        <v>18436</v>
      </c>
      <c r="K829" s="37" t="s">
        <v>7934</v>
      </c>
      <c r="L829" s="37" t="s">
        <v>19640</v>
      </c>
      <c r="M829" s="26" t="str">
        <f t="shared" si="76"/>
        <v>(${Variables:E2_7_4_8_kcat} * E2_7_4_8 * C22441 * C00002 ) / (${Variables:E2_7_4_8_km} + (E2_7_4_8 * C22441 * C00002 ))</v>
      </c>
      <c r="N829" s="5" t="str">
        <f t="shared" si="77"/>
        <v>r828: C22441 + C00002 -&gt; C22442 + C00008 | (${Variables:E2_7_4_8_kcat} * E2_7_4_8 * C22441 * C00002 ) / (${Variables:E2_7_4_8_km} + (E2_7_4_8 * C22441 * C00002 ))</v>
      </c>
    </row>
    <row r="830" spans="1:14" ht="46.5">
      <c r="A830" s="26" t="s">
        <v>49</v>
      </c>
      <c r="B830" s="26" t="s">
        <v>9928</v>
      </c>
      <c r="C830" s="26" t="s">
        <v>16653</v>
      </c>
      <c r="D830" s="26"/>
      <c r="E830" s="26">
        <f t="shared" si="72"/>
        <v>829</v>
      </c>
      <c r="F830" s="26" t="str">
        <f t="shared" si="73"/>
        <v>E2_7_4_9</v>
      </c>
      <c r="G830" s="36" t="str">
        <f t="shared" si="74"/>
        <v>E2_7_4_9_kcat: 13.7</v>
      </c>
      <c r="H830" s="36" t="str">
        <f t="shared" si="75"/>
        <v>E2_7_4_9_km: 1</v>
      </c>
      <c r="I830" s="33" t="s">
        <v>7935</v>
      </c>
      <c r="J830" s="33" t="s">
        <v>18437</v>
      </c>
      <c r="K830" s="37" t="s">
        <v>7936</v>
      </c>
      <c r="L830" s="37" t="s">
        <v>19641</v>
      </c>
      <c r="M830" s="26" t="str">
        <f t="shared" si="76"/>
        <v>(${Variables:E2_7_4_9_kcat} * E2_7_4_9 * C00002 * C00364 ) / (${Variables:E2_7_4_9_km} + (E2_7_4_9 * C00002 * C00364 ))</v>
      </c>
      <c r="N830" s="5" t="str">
        <f t="shared" si="77"/>
        <v>r829: C00002 + C00364 -&gt; C00008 + C00363 | (${Variables:E2_7_4_9_kcat} * E2_7_4_9 * C00002 * C00364 ) / (${Variables:E2_7_4_9_km} + (E2_7_4_9 * C00002 * C00364 ))</v>
      </c>
    </row>
    <row r="831" spans="1:14" ht="46.5">
      <c r="A831" s="26" t="s">
        <v>49</v>
      </c>
      <c r="B831" s="26" t="s">
        <v>9928</v>
      </c>
      <c r="C831" s="26" t="s">
        <v>16653</v>
      </c>
      <c r="D831" s="26"/>
      <c r="E831" s="26">
        <f t="shared" si="72"/>
        <v>830</v>
      </c>
      <c r="F831" s="26" t="str">
        <f t="shared" si="73"/>
        <v>E2_7_4_9</v>
      </c>
      <c r="G831" s="36" t="str">
        <f t="shared" si="74"/>
        <v>E2_7_4_9_kcat: 13.7</v>
      </c>
      <c r="H831" s="36" t="str">
        <f t="shared" si="75"/>
        <v>E2_7_4_9_km: 1</v>
      </c>
      <c r="I831" s="33" t="s">
        <v>7937</v>
      </c>
      <c r="J831" s="33" t="s">
        <v>18438</v>
      </c>
      <c r="K831" s="37" t="s">
        <v>7938</v>
      </c>
      <c r="L831" s="37" t="s">
        <v>19642</v>
      </c>
      <c r="M831" s="26" t="str">
        <f t="shared" si="76"/>
        <v>(${Variables:E2_7_4_9_kcat} * E2_7_4_9 * C00002 * C00365 ) / (${Variables:E2_7_4_9_km} + (E2_7_4_9 * C00002 * C00365 ))</v>
      </c>
      <c r="N831" s="5" t="str">
        <f t="shared" si="77"/>
        <v>r830: C00002 + C00365 -&gt; C00008 + C01346 | (${Variables:E2_7_4_9_kcat} * E2_7_4_9 * C00002 * C00365 ) / (${Variables:E2_7_4_9_km} + (E2_7_4_9 * C00002 * C00365 ))</v>
      </c>
    </row>
    <row r="832" spans="1:14" ht="46.5">
      <c r="A832" s="26" t="s">
        <v>82</v>
      </c>
      <c r="B832" s="26" t="s">
        <v>9939</v>
      </c>
      <c r="C832" s="26" t="s">
        <v>16654</v>
      </c>
      <c r="D832" s="26"/>
      <c r="E832" s="26">
        <f t="shared" si="72"/>
        <v>831</v>
      </c>
      <c r="F832" s="26" t="str">
        <f t="shared" si="73"/>
        <v>E2_7_6_1</v>
      </c>
      <c r="G832" s="36" t="str">
        <f t="shared" si="74"/>
        <v>E2_7_6_1_kcat: 13.7</v>
      </c>
      <c r="H832" s="36" t="str">
        <f t="shared" si="75"/>
        <v>E2_7_6_1_km: 1</v>
      </c>
      <c r="I832" s="33" t="s">
        <v>7939</v>
      </c>
      <c r="J832" s="33" t="s">
        <v>18439</v>
      </c>
      <c r="K832" s="37" t="s">
        <v>7940</v>
      </c>
      <c r="L832" s="37" t="s">
        <v>19643</v>
      </c>
      <c r="M832" s="26" t="str">
        <f t="shared" si="76"/>
        <v>(${Variables:E2_7_6_1_kcat} * E2_7_6_1 * C00002 * C00117 ) / (${Variables:E2_7_6_1_km} + (E2_7_6_1 * C00002 * C00117 ))</v>
      </c>
      <c r="N832" s="5" t="str">
        <f t="shared" si="77"/>
        <v>r831: C00002 + C00117 -&gt; C00020 + C00119 | (${Variables:E2_7_6_1_kcat} * E2_7_6_1 * C00002 * C00117 ) / (${Variables:E2_7_6_1_km} + (E2_7_6_1 * C00002 * C00117 ))</v>
      </c>
    </row>
    <row r="833" spans="1:14" ht="46.5">
      <c r="A833" s="26" t="s">
        <v>1393</v>
      </c>
      <c r="B833" s="26" t="s">
        <v>10436</v>
      </c>
      <c r="C833" s="26" t="s">
        <v>16655</v>
      </c>
      <c r="D833" s="26"/>
      <c r="E833" s="26">
        <f t="shared" si="72"/>
        <v>832</v>
      </c>
      <c r="F833" s="26" t="str">
        <f t="shared" si="73"/>
        <v>E2_7_6_2</v>
      </c>
      <c r="G833" s="36" t="str">
        <f t="shared" si="74"/>
        <v>E2_7_6_2_kcat: 13.7</v>
      </c>
      <c r="H833" s="36" t="str">
        <f t="shared" si="75"/>
        <v>E2_7_6_2_km: 1</v>
      </c>
      <c r="I833" s="33" t="s">
        <v>7941</v>
      </c>
      <c r="J833" s="33" t="s">
        <v>18440</v>
      </c>
      <c r="K833" s="37" t="s">
        <v>7942</v>
      </c>
      <c r="L833" s="37" t="s">
        <v>19644</v>
      </c>
      <c r="M833" s="26" t="str">
        <f t="shared" si="76"/>
        <v>(${Variables:E2_7_6_2_kcat} * E2_7_6_2 * C00002 * C00378 ) / (${Variables:E2_7_6_2_km} + (E2_7_6_2 * C00002 * C00378 ))</v>
      </c>
      <c r="N833" s="5" t="str">
        <f t="shared" si="77"/>
        <v>r832: C00002 + C00378 -&gt; C00020 + C00068 | (${Variables:E2_7_6_2_kcat} * E2_7_6_2 * C00002 * C00378 ) / (${Variables:E2_7_6_2_km} + (E2_7_6_2 * C00002 * C00378 ))</v>
      </c>
    </row>
    <row r="834" spans="1:14" ht="46.5">
      <c r="A834" s="26" t="s">
        <v>128</v>
      </c>
      <c r="B834" s="26" t="s">
        <v>9954</v>
      </c>
      <c r="C834" s="26" t="s">
        <v>16656</v>
      </c>
      <c r="D834" s="26"/>
      <c r="E834" s="26">
        <f t="shared" si="72"/>
        <v>833</v>
      </c>
      <c r="F834" s="26" t="str">
        <f t="shared" si="73"/>
        <v>E2_7_6_3</v>
      </c>
      <c r="G834" s="36" t="str">
        <f t="shared" si="74"/>
        <v>E2_7_6_3_kcat: 13.7</v>
      </c>
      <c r="H834" s="36" t="str">
        <f t="shared" si="75"/>
        <v>E2_7_6_3_km: 1</v>
      </c>
      <c r="I834" s="33" t="s">
        <v>7943</v>
      </c>
      <c r="J834" s="33" t="s">
        <v>18441</v>
      </c>
      <c r="K834" s="37" t="s">
        <v>7944</v>
      </c>
      <c r="L834" s="37" t="s">
        <v>19645</v>
      </c>
      <c r="M834" s="26" t="str">
        <f t="shared" si="76"/>
        <v>(${Variables:E2_7_6_3_kcat} * E2_7_6_3 * C00002 * C01300 ) / (${Variables:E2_7_6_3_km} + (E2_7_6_3 * C00002 * C01300 ))</v>
      </c>
      <c r="N834" s="5" t="str">
        <f t="shared" si="77"/>
        <v>r833: C00002 + C01300 -&gt; C00020 + C04807 | (${Variables:E2_7_6_3_kcat} * E2_7_6_3 * C00002 * C01300 ) / (${Variables:E2_7_6_3_km} + (E2_7_6_3 * C00002 * C01300 ))</v>
      </c>
    </row>
    <row r="835" spans="1:14" ht="46.5">
      <c r="A835" s="26" t="s">
        <v>970</v>
      </c>
      <c r="B835" s="26" t="s">
        <v>10272</v>
      </c>
      <c r="C835" s="26" t="s">
        <v>16657</v>
      </c>
      <c r="D835" s="26"/>
      <c r="E835" s="26">
        <f t="shared" ref="E835:E898" si="78">ROW(A834)</f>
        <v>834</v>
      </c>
      <c r="F835" s="26" t="str">
        <f t="shared" ref="F835:F898" si="79">_xlfn.CONCAT("E",C835)</f>
        <v>E2_7_6_5</v>
      </c>
      <c r="G835" s="36" t="str">
        <f t="shared" ref="G835:G898" si="80">_xlfn.CONCAT(F835,"_kcat: ",13.7)</f>
        <v>E2_7_6_5_kcat: 13.7</v>
      </c>
      <c r="H835" s="36" t="str">
        <f t="shared" ref="H835:H898" si="81">_xlfn.CONCAT(F835,"_km: ",1)</f>
        <v>E2_7_6_5_km: 1</v>
      </c>
      <c r="I835" s="33" t="s">
        <v>7945</v>
      </c>
      <c r="J835" s="33" t="s">
        <v>18442</v>
      </c>
      <c r="K835" s="37" t="s">
        <v>7946</v>
      </c>
      <c r="L835" s="37" t="s">
        <v>19646</v>
      </c>
      <c r="M835" s="26" t="str">
        <f t="shared" ref="M835:M898" si="82">_xlfn.CONCAT("(", "${Variables:",F835, "_kcat}"," * ", F835, " * ",J835,") / (","${Variables:",F835,"_km}"," + (",F835," * ",J835,"))")</f>
        <v>(${Variables:E2_7_6_5_kcat} * E2_7_6_5 * C00002 * C00044 ) / (${Variables:E2_7_6_5_km} + (E2_7_6_5 * C00002 * C00044 ))</v>
      </c>
      <c r="N835" s="5" t="str">
        <f t="shared" ref="N835:N898" si="83">_xlfn.CONCAT("r",E835,": ",I835, "-&gt;",K835," | ",M835)</f>
        <v>r834: C00002 + C00044 -&gt; C00020 + C04494 | (${Variables:E2_7_6_5_kcat} * E2_7_6_5 * C00002 * C00044 ) / (${Variables:E2_7_6_5_km} + (E2_7_6_5 * C00002 * C00044 ))</v>
      </c>
    </row>
    <row r="836" spans="1:14" ht="46.5">
      <c r="A836" s="26" t="s">
        <v>3306</v>
      </c>
      <c r="B836" s="26" t="s">
        <v>9823</v>
      </c>
      <c r="C836" s="26" t="s">
        <v>16658</v>
      </c>
      <c r="D836" s="26"/>
      <c r="E836" s="26">
        <f t="shared" si="78"/>
        <v>835</v>
      </c>
      <c r="F836" s="26" t="str">
        <f t="shared" si="79"/>
        <v>E2_7_7_12</v>
      </c>
      <c r="G836" s="36" t="str">
        <f t="shared" si="80"/>
        <v>E2_7_7_12_kcat: 13.7</v>
      </c>
      <c r="H836" s="36" t="str">
        <f t="shared" si="81"/>
        <v>E2_7_7_12_km: 1</v>
      </c>
      <c r="I836" s="33" t="s">
        <v>7947</v>
      </c>
      <c r="J836" s="33" t="s">
        <v>18443</v>
      </c>
      <c r="K836" s="37" t="s">
        <v>7948</v>
      </c>
      <c r="L836" s="37" t="s">
        <v>19647</v>
      </c>
      <c r="M836" s="26" t="str">
        <f t="shared" si="82"/>
        <v>(${Variables:E2_7_7_12_kcat} * E2_7_7_12 * C00029 * C00446 ) / (${Variables:E2_7_7_12_km} + (E2_7_7_12 * C00029 * C00446 ))</v>
      </c>
      <c r="N836" s="5" t="str">
        <f t="shared" si="83"/>
        <v>r835: C00029 + C00446 -&gt; C00103 + C00052 | (${Variables:E2_7_7_12_kcat} * E2_7_7_12 * C00029 * C00446 ) / (${Variables:E2_7_7_12_km} + (E2_7_7_12 * C00029 * C00446 ))</v>
      </c>
    </row>
    <row r="837" spans="1:14" ht="46.5">
      <c r="A837" s="26" t="s">
        <v>2174</v>
      </c>
      <c r="B837" s="26" t="s">
        <v>9364</v>
      </c>
      <c r="C837" s="26" t="s">
        <v>16659</v>
      </c>
      <c r="D837" s="26"/>
      <c r="E837" s="26">
        <f t="shared" si="78"/>
        <v>836</v>
      </c>
      <c r="F837" s="26" t="str">
        <f t="shared" si="79"/>
        <v>E2_7_7_18</v>
      </c>
      <c r="G837" s="36" t="str">
        <f t="shared" si="80"/>
        <v>E2_7_7_18_kcat: 13.7</v>
      </c>
      <c r="H837" s="36" t="str">
        <f t="shared" si="81"/>
        <v>E2_7_7_18_km: 1</v>
      </c>
      <c r="I837" s="33" t="s">
        <v>7951</v>
      </c>
      <c r="J837" s="33" t="s">
        <v>18444</v>
      </c>
      <c r="K837" s="37" t="s">
        <v>7952</v>
      </c>
      <c r="L837" s="37" t="s">
        <v>19648</v>
      </c>
      <c r="M837" s="26" t="str">
        <f t="shared" si="82"/>
        <v>(${Variables:E2_7_7_18_kcat} * E2_7_7_18 * C00002 * C00455 ) / (${Variables:E2_7_7_18_km} + (E2_7_7_18 * C00002 * C00455 ))</v>
      </c>
      <c r="N837" s="5" t="str">
        <f t="shared" si="83"/>
        <v>r836: C00002 + C00455 -&gt; C00013 + C00003 | (${Variables:E2_7_7_18_kcat} * E2_7_7_18 * C00002 * C00455 ) / (${Variables:E2_7_7_18_km} + (E2_7_7_18 * C00002 * C00455 ))</v>
      </c>
    </row>
    <row r="838" spans="1:14" ht="46.5">
      <c r="A838" s="26" t="s">
        <v>2174</v>
      </c>
      <c r="B838" s="26" t="s">
        <v>9364</v>
      </c>
      <c r="C838" s="26" t="s">
        <v>16659</v>
      </c>
      <c r="D838" s="26"/>
      <c r="E838" s="26">
        <f t="shared" si="78"/>
        <v>837</v>
      </c>
      <c r="F838" s="26" t="str">
        <f t="shared" si="79"/>
        <v>E2_7_7_18</v>
      </c>
      <c r="G838" s="36" t="str">
        <f t="shared" si="80"/>
        <v>E2_7_7_18_kcat: 13.7</v>
      </c>
      <c r="H838" s="36" t="str">
        <f t="shared" si="81"/>
        <v>E2_7_7_18_km: 1</v>
      </c>
      <c r="I838" s="33" t="s">
        <v>7949</v>
      </c>
      <c r="J838" s="33" t="s">
        <v>18445</v>
      </c>
      <c r="K838" s="37" t="s">
        <v>7950</v>
      </c>
      <c r="L838" s="37" t="s">
        <v>19649</v>
      </c>
      <c r="M838" s="26" t="str">
        <f t="shared" si="82"/>
        <v>(${Variables:E2_7_7_18_kcat} * E2_7_7_18 * C00002 * C01185 ) / (${Variables:E2_7_7_18_km} + (E2_7_7_18 * C00002 * C01185 ))</v>
      </c>
      <c r="N838" s="5" t="str">
        <f t="shared" si="83"/>
        <v>r837: C00002 + C01185 -&gt; C00013 + C00857 | (${Variables:E2_7_7_18_kcat} * E2_7_7_18 * C00002 * C01185 ) / (${Variables:E2_7_7_18_km} + (E2_7_7_18 * C00002 * C01185 ))</v>
      </c>
    </row>
    <row r="839" spans="1:14" ht="46.5">
      <c r="A839" s="26" t="s">
        <v>1465</v>
      </c>
      <c r="B839" s="26" t="s">
        <v>10462</v>
      </c>
      <c r="C839" s="26" t="s">
        <v>16660</v>
      </c>
      <c r="D839" s="26"/>
      <c r="E839" s="26">
        <f t="shared" si="78"/>
        <v>838</v>
      </c>
      <c r="F839" s="26" t="str">
        <f t="shared" si="79"/>
        <v>E2_7_7_2</v>
      </c>
      <c r="G839" s="36" t="str">
        <f t="shared" si="80"/>
        <v>E2_7_7_2_kcat: 13.7</v>
      </c>
      <c r="H839" s="36" t="str">
        <f t="shared" si="81"/>
        <v>E2_7_7_2_km: 1</v>
      </c>
      <c r="I839" s="33" t="s">
        <v>7953</v>
      </c>
      <c r="J839" s="33" t="s">
        <v>18446</v>
      </c>
      <c r="K839" s="37" t="s">
        <v>7954</v>
      </c>
      <c r="L839" s="37" t="s">
        <v>19650</v>
      </c>
      <c r="M839" s="26" t="str">
        <f t="shared" si="82"/>
        <v>(${Variables:E2_7_7_2_kcat} * E2_7_7_2 * C00002 * C00061 ) / (${Variables:E2_7_7_2_km} + (E2_7_7_2 * C00002 * C00061 ))</v>
      </c>
      <c r="N839" s="5" t="str">
        <f t="shared" si="83"/>
        <v>r838: C00002 + C00061 -&gt; C00013 + C00016 | (${Variables:E2_7_7_2_kcat} * E2_7_7_2 * C00002 * C00061 ) / (${Variables:E2_7_7_2_km} + (E2_7_7_2 * C00002 * C00061 ))</v>
      </c>
    </row>
    <row r="840" spans="1:14" ht="46.5">
      <c r="A840" s="26" t="s">
        <v>79</v>
      </c>
      <c r="B840" s="26" t="s">
        <v>9938</v>
      </c>
      <c r="C840" s="26" t="s">
        <v>16661</v>
      </c>
      <c r="D840" s="26"/>
      <c r="E840" s="26">
        <f t="shared" si="78"/>
        <v>839</v>
      </c>
      <c r="F840" s="26" t="str">
        <f t="shared" si="79"/>
        <v>E2_7_7_23</v>
      </c>
      <c r="G840" s="36" t="str">
        <f t="shared" si="80"/>
        <v>E2_7_7_23_kcat: 13.7</v>
      </c>
      <c r="H840" s="36" t="str">
        <f t="shared" si="81"/>
        <v>E2_7_7_23_km: 1</v>
      </c>
      <c r="I840" s="33" t="s">
        <v>7955</v>
      </c>
      <c r="J840" s="33" t="s">
        <v>18447</v>
      </c>
      <c r="K840" s="37" t="s">
        <v>7956</v>
      </c>
      <c r="L840" s="37" t="s">
        <v>19651</v>
      </c>
      <c r="M840" s="26" t="str">
        <f t="shared" si="82"/>
        <v>(${Variables:E2_7_7_23_kcat} * E2_7_7_23 * C00075 * C04501 ) / (${Variables:E2_7_7_23_km} + (E2_7_7_23 * C00075 * C04501 ))</v>
      </c>
      <c r="N840" s="5" t="str">
        <f t="shared" si="83"/>
        <v>r839: C00075 + C04501 -&gt; C00013 + C00043 | (${Variables:E2_7_7_23_kcat} * E2_7_7_23 * C00075 * C04501 ) / (${Variables:E2_7_7_23_km} + (E2_7_7_23 * C00075 * C04501 ))</v>
      </c>
    </row>
    <row r="841" spans="1:14" ht="46.5">
      <c r="A841" s="26" t="s">
        <v>3264</v>
      </c>
      <c r="B841" s="26" t="s">
        <v>9805</v>
      </c>
      <c r="C841" s="26" t="s">
        <v>16662</v>
      </c>
      <c r="D841" s="26"/>
      <c r="E841" s="26">
        <f t="shared" si="78"/>
        <v>840</v>
      </c>
      <c r="F841" s="26" t="str">
        <f t="shared" si="79"/>
        <v>E2_7_7_24</v>
      </c>
      <c r="G841" s="36" t="str">
        <f t="shared" si="80"/>
        <v>E2_7_7_24_kcat: 13.7</v>
      </c>
      <c r="H841" s="36" t="str">
        <f t="shared" si="81"/>
        <v>E2_7_7_24_km: 1</v>
      </c>
      <c r="I841" s="33" t="s">
        <v>7957</v>
      </c>
      <c r="J841" s="33" t="s">
        <v>18448</v>
      </c>
      <c r="K841" s="37" t="s">
        <v>7958</v>
      </c>
      <c r="L841" s="37" t="s">
        <v>19652</v>
      </c>
      <c r="M841" s="26" t="str">
        <f t="shared" si="82"/>
        <v>(${Variables:E2_7_7_24_kcat} * E2_7_7_24 * C00459 * C00103 ) / (${Variables:E2_7_7_24_km} + (E2_7_7_24 * C00459 * C00103 ))</v>
      </c>
      <c r="N841" s="5" t="str">
        <f t="shared" si="83"/>
        <v>r840: C00459 + C00103 -&gt; C00013 + C00842 | (${Variables:E2_7_7_24_kcat} * E2_7_7_24 * C00459 * C00103 ) / (${Variables:E2_7_7_24_km} + (E2_7_7_24 * C00459 * C00103 ))</v>
      </c>
    </row>
    <row r="842" spans="1:14" ht="46.5">
      <c r="A842" s="26" t="s">
        <v>2670</v>
      </c>
      <c r="B842" s="26" t="s">
        <v>9562</v>
      </c>
      <c r="C842" s="26" t="s">
        <v>16663</v>
      </c>
      <c r="D842" s="26"/>
      <c r="E842" s="26">
        <f t="shared" si="78"/>
        <v>841</v>
      </c>
      <c r="F842" s="26" t="str">
        <f t="shared" si="79"/>
        <v>E2_7_7_27</v>
      </c>
      <c r="G842" s="36" t="str">
        <f t="shared" si="80"/>
        <v>E2_7_7_27_kcat: 13.7</v>
      </c>
      <c r="H842" s="36" t="str">
        <f t="shared" si="81"/>
        <v>E2_7_7_27_km: 1</v>
      </c>
      <c r="I842" s="33" t="s">
        <v>7959</v>
      </c>
      <c r="J842" s="33" t="s">
        <v>18449</v>
      </c>
      <c r="K842" s="37" t="s">
        <v>7960</v>
      </c>
      <c r="L842" s="37" t="s">
        <v>19653</v>
      </c>
      <c r="M842" s="26" t="str">
        <f t="shared" si="82"/>
        <v>(${Variables:E2_7_7_27_kcat} * E2_7_7_27 * C00002 * C00103 ) / (${Variables:E2_7_7_27_km} + (E2_7_7_27 * C00002 * C00103 ))</v>
      </c>
      <c r="N842" s="5" t="str">
        <f t="shared" si="83"/>
        <v>r841: C00002 + C00103 -&gt; C00013 + C00498 | (${Variables:E2_7_7_27_kcat} * E2_7_7_27 * C00002 * C00103 ) / (${Variables:E2_7_7_27_km} + (E2_7_7_27 * C00002 * C00103 ))</v>
      </c>
    </row>
    <row r="843" spans="1:14" ht="46.5">
      <c r="A843" s="26" t="s">
        <v>1289</v>
      </c>
      <c r="B843" s="26" t="s">
        <v>10396</v>
      </c>
      <c r="C843" s="26" t="s">
        <v>16664</v>
      </c>
      <c r="D843" s="26"/>
      <c r="E843" s="26">
        <f t="shared" si="78"/>
        <v>842</v>
      </c>
      <c r="F843" s="26" t="str">
        <f t="shared" si="79"/>
        <v>E2_7_7_3</v>
      </c>
      <c r="G843" s="36" t="str">
        <f t="shared" si="80"/>
        <v>E2_7_7_3_kcat: 13.7</v>
      </c>
      <c r="H843" s="36" t="str">
        <f t="shared" si="81"/>
        <v>E2_7_7_3_km: 1</v>
      </c>
      <c r="I843" s="33" t="s">
        <v>7961</v>
      </c>
      <c r="J843" s="33" t="s">
        <v>18450</v>
      </c>
      <c r="K843" s="37" t="s">
        <v>7962</v>
      </c>
      <c r="L843" s="37" t="s">
        <v>19654</v>
      </c>
      <c r="M843" s="26" t="str">
        <f t="shared" si="82"/>
        <v>(${Variables:E2_7_7_3_kcat} * E2_7_7_3 * C00002 * C01134 ) / (${Variables:E2_7_7_3_km} + (E2_7_7_3 * C00002 * C01134 ))</v>
      </c>
      <c r="N843" s="5" t="str">
        <f t="shared" si="83"/>
        <v>r842: C00002 + C01134 -&gt; C00013 + C00882 | (${Variables:E2_7_7_3_kcat} * E2_7_7_3 * C00002 * C01134 ) / (${Variables:E2_7_7_3_km} + (E2_7_7_3 * C00002 * C01134 ))</v>
      </c>
    </row>
    <row r="844" spans="1:14" ht="46.5">
      <c r="A844" s="26" t="s">
        <v>639</v>
      </c>
      <c r="B844" s="26" t="s">
        <v>10139</v>
      </c>
      <c r="C844" s="26" t="s">
        <v>16665</v>
      </c>
      <c r="D844" s="26"/>
      <c r="E844" s="26">
        <f t="shared" si="78"/>
        <v>843</v>
      </c>
      <c r="F844" s="26" t="str">
        <f t="shared" si="79"/>
        <v>E2_7_7_33</v>
      </c>
      <c r="G844" s="36" t="str">
        <f t="shared" si="80"/>
        <v>E2_7_7_33_kcat: 13.7</v>
      </c>
      <c r="H844" s="36" t="str">
        <f t="shared" si="81"/>
        <v>E2_7_7_33_km: 1</v>
      </c>
      <c r="I844" s="33" t="s">
        <v>7963</v>
      </c>
      <c r="J844" s="33" t="s">
        <v>18451</v>
      </c>
      <c r="K844" s="37" t="s">
        <v>7964</v>
      </c>
      <c r="L844" s="37" t="s">
        <v>19655</v>
      </c>
      <c r="M844" s="26" t="str">
        <f t="shared" si="82"/>
        <v>(${Variables:E2_7_7_33_kcat} * E2_7_7_33 * C00063 * C00103 ) / (${Variables:E2_7_7_33_km} + (E2_7_7_33 * C00063 * C00103 ))</v>
      </c>
      <c r="N844" s="5" t="str">
        <f t="shared" si="83"/>
        <v>r843: C00063 + C00103 -&gt; C00013 + C00501 | (${Variables:E2_7_7_33_kcat} * E2_7_7_33 * C00063 * C00103 ) / (${Variables:E2_7_7_33_km} + (E2_7_7_33 * C00063 * C00103 ))</v>
      </c>
    </row>
    <row r="845" spans="1:14" ht="46.5">
      <c r="A845" s="26" t="s">
        <v>3062</v>
      </c>
      <c r="B845" s="26" t="s">
        <v>9721</v>
      </c>
      <c r="C845" s="26" t="s">
        <v>16666</v>
      </c>
      <c r="D845" s="26"/>
      <c r="E845" s="26">
        <f t="shared" si="78"/>
        <v>844</v>
      </c>
      <c r="F845" s="26" t="str">
        <f t="shared" si="79"/>
        <v>E2_7_7_39</v>
      </c>
      <c r="G845" s="36" t="str">
        <f t="shared" si="80"/>
        <v>E2_7_7_39_kcat: 13.7</v>
      </c>
      <c r="H845" s="36" t="str">
        <f t="shared" si="81"/>
        <v>E2_7_7_39_km: 1</v>
      </c>
      <c r="I845" s="33" t="s">
        <v>7965</v>
      </c>
      <c r="J845" s="33" t="s">
        <v>18452</v>
      </c>
      <c r="K845" s="37" t="s">
        <v>7966</v>
      </c>
      <c r="L845" s="37" t="s">
        <v>19656</v>
      </c>
      <c r="M845" s="26" t="str">
        <f t="shared" si="82"/>
        <v>(${Variables:E2_7_7_39_kcat} * E2_7_7_39 * C00063 * C00093 ) / (${Variables:E2_7_7_39_km} + (E2_7_7_39 * C00063 * C00093 ))</v>
      </c>
      <c r="N845" s="5" t="str">
        <f t="shared" si="83"/>
        <v>r844: C00063 + C00093 -&gt; C00013 + C00513 | (${Variables:E2_7_7_39_kcat} * E2_7_7_39 * C00063 * C00093 ) / (${Variables:E2_7_7_39_km} + (E2_7_7_39 * C00063 * C00093 ))</v>
      </c>
    </row>
    <row r="846" spans="1:14" ht="46.5">
      <c r="A846" s="26" t="s">
        <v>912</v>
      </c>
      <c r="B846" s="26" t="s">
        <v>10249</v>
      </c>
      <c r="C846" s="26" t="s">
        <v>16667</v>
      </c>
      <c r="D846" s="26"/>
      <c r="E846" s="26">
        <f t="shared" si="78"/>
        <v>845</v>
      </c>
      <c r="F846" s="26" t="str">
        <f t="shared" si="79"/>
        <v>E2_7_7_4</v>
      </c>
      <c r="G846" s="36" t="str">
        <f t="shared" si="80"/>
        <v>E2_7_7_4_kcat: 13.7</v>
      </c>
      <c r="H846" s="36" t="str">
        <f t="shared" si="81"/>
        <v>E2_7_7_4_km: 1</v>
      </c>
      <c r="I846" s="33" t="s">
        <v>7967</v>
      </c>
      <c r="J846" s="33" t="s">
        <v>18453</v>
      </c>
      <c r="K846" s="37" t="s">
        <v>7968</v>
      </c>
      <c r="L846" s="37" t="s">
        <v>19657</v>
      </c>
      <c r="M846" s="26" t="str">
        <f t="shared" si="82"/>
        <v>(${Variables:E2_7_7_4_kcat} * E2_7_7_4 * C00002 * C00059 ) / (${Variables:E2_7_7_4_km} + (E2_7_7_4 * C00002 * C00059 ))</v>
      </c>
      <c r="N846" s="5" t="str">
        <f t="shared" si="83"/>
        <v>r845: C00002 + C00059 -&gt; C00013 + C00224 | (${Variables:E2_7_7_4_kcat} * E2_7_7_4 * C00002 * C00059 ) / (${Variables:E2_7_7_4_km} + (E2_7_7_4 * C00002 * C00059 ))</v>
      </c>
    </row>
    <row r="847" spans="1:14" ht="46.5">
      <c r="A847" s="26" t="s">
        <v>912</v>
      </c>
      <c r="B847" s="26" t="s">
        <v>10249</v>
      </c>
      <c r="C847" s="26" t="s">
        <v>16667</v>
      </c>
      <c r="D847" s="26"/>
      <c r="E847" s="26">
        <f t="shared" si="78"/>
        <v>846</v>
      </c>
      <c r="F847" s="26" t="str">
        <f t="shared" si="79"/>
        <v>E2_7_7_4</v>
      </c>
      <c r="G847" s="36" t="str">
        <f t="shared" si="80"/>
        <v>E2_7_7_4_kcat: 13.7</v>
      </c>
      <c r="H847" s="36" t="str">
        <f t="shared" si="81"/>
        <v>E2_7_7_4_km: 1</v>
      </c>
      <c r="I847" s="33" t="s">
        <v>7969</v>
      </c>
      <c r="J847" s="33" t="s">
        <v>18454</v>
      </c>
      <c r="K847" s="37" t="s">
        <v>7970</v>
      </c>
      <c r="L847" s="37" t="s">
        <v>19658</v>
      </c>
      <c r="M847" s="26" t="str">
        <f t="shared" si="82"/>
        <v>(${Variables:E2_7_7_4_kcat} * E2_7_7_4 * C00002 * C05697 ) / (${Variables:E2_7_7_4_km} + (E2_7_7_4 * C00002 * C05697 ))</v>
      </c>
      <c r="N847" s="5" t="str">
        <f t="shared" si="83"/>
        <v>r846: C00002 + C05697 -&gt; C00013 + C05686 | (${Variables:E2_7_7_4_kcat} * E2_7_7_4 * C00002 * C05697 ) / (${Variables:E2_7_7_4_km} + (E2_7_7_4 * C00002 * C05697 ))</v>
      </c>
    </row>
    <row r="848" spans="1:14" ht="46.5">
      <c r="A848" s="26" t="s">
        <v>1448</v>
      </c>
      <c r="B848" s="26" t="s">
        <v>10456</v>
      </c>
      <c r="C848" s="26" t="s">
        <v>16668</v>
      </c>
      <c r="D848" s="26"/>
      <c r="E848" s="26">
        <f t="shared" si="78"/>
        <v>847</v>
      </c>
      <c r="F848" s="26" t="str">
        <f t="shared" si="79"/>
        <v>E2_7_7_41</v>
      </c>
      <c r="G848" s="36" t="str">
        <f t="shared" si="80"/>
        <v>E2_7_7_41_kcat: 13.7</v>
      </c>
      <c r="H848" s="36" t="str">
        <f t="shared" si="81"/>
        <v>E2_7_7_41_km: 1</v>
      </c>
      <c r="I848" s="33" t="s">
        <v>7971</v>
      </c>
      <c r="J848" s="33" t="s">
        <v>18455</v>
      </c>
      <c r="K848" s="37" t="s">
        <v>7972</v>
      </c>
      <c r="L848" s="37" t="s">
        <v>19659</v>
      </c>
      <c r="M848" s="26" t="str">
        <f t="shared" si="82"/>
        <v>(${Variables:E2_7_7_41_kcat} * E2_7_7_41 * C00063 * C00416 ) / (${Variables:E2_7_7_41_km} + (E2_7_7_41 * C00063 * C00416 ))</v>
      </c>
      <c r="N848" s="5" t="str">
        <f t="shared" si="83"/>
        <v>r847: C00063 + C00416 -&gt; C00013 + C00269 | (${Variables:E2_7_7_41_kcat} * E2_7_7_41 * C00063 * C00416 ) / (${Variables:E2_7_7_41_km} + (E2_7_7_41 * C00063 * C00416 ))</v>
      </c>
    </row>
    <row r="849" spans="1:14" ht="46.5">
      <c r="A849" s="26" t="s">
        <v>2386</v>
      </c>
      <c r="B849" s="26" t="s">
        <v>9448</v>
      </c>
      <c r="C849" s="26" t="s">
        <v>16669</v>
      </c>
      <c r="D849" s="26"/>
      <c r="E849" s="26">
        <f t="shared" si="78"/>
        <v>848</v>
      </c>
      <c r="F849" s="26" t="str">
        <f t="shared" si="79"/>
        <v>E2_7_7_56</v>
      </c>
      <c r="G849" s="36" t="str">
        <f t="shared" si="80"/>
        <v>E2_7_7_56_kcat: 13.7</v>
      </c>
      <c r="H849" s="36" t="str">
        <f t="shared" si="81"/>
        <v>E2_7_7_56_km: 1</v>
      </c>
      <c r="I849" s="33" t="s">
        <v>7973</v>
      </c>
      <c r="J849" s="33" t="s">
        <v>18456</v>
      </c>
      <c r="K849" s="37" t="s">
        <v>7974</v>
      </c>
      <c r="L849" s="37" t="s">
        <v>19660</v>
      </c>
      <c r="M849" s="26" t="str">
        <f t="shared" si="82"/>
        <v>(${Variables:E2_7_7_56_kcat} * E2_7_7_56 * C00066 * C00009 ) / (${Variables:E2_7_7_56_km} + (E2_7_7_56 * C00066 * C00009 ))</v>
      </c>
      <c r="N849" s="5" t="str">
        <f t="shared" si="83"/>
        <v>r848: C00066 + C00009 -&gt; C00066 + C00454 | (${Variables:E2_7_7_56_kcat} * E2_7_7_56 * C00066 * C00009 ) / (${Variables:E2_7_7_56_km} + (E2_7_7_56 * C00066 * C00009 ))</v>
      </c>
    </row>
    <row r="850" spans="1:14" ht="46.5">
      <c r="A850" s="26" t="s">
        <v>2760</v>
      </c>
      <c r="B850" s="26" t="s">
        <v>9597</v>
      </c>
      <c r="C850" s="26" t="s">
        <v>16670</v>
      </c>
      <c r="D850" s="26"/>
      <c r="E850" s="26">
        <f t="shared" si="78"/>
        <v>849</v>
      </c>
      <c r="F850" s="26" t="str">
        <f t="shared" si="79"/>
        <v>E2_7_7_58</v>
      </c>
      <c r="G850" s="36" t="str">
        <f t="shared" si="80"/>
        <v>E2_7_7_58_kcat: 13.7</v>
      </c>
      <c r="H850" s="36" t="str">
        <f t="shared" si="81"/>
        <v>E2_7_7_58_km: 1</v>
      </c>
      <c r="I850" s="33" t="s">
        <v>7975</v>
      </c>
      <c r="J850" s="33" t="s">
        <v>18457</v>
      </c>
      <c r="K850" s="37" t="s">
        <v>7976</v>
      </c>
      <c r="L850" s="37" t="s">
        <v>19661</v>
      </c>
      <c r="M850" s="26" t="str">
        <f t="shared" si="82"/>
        <v>(${Variables:E2_7_7_58_kcat} * E2_7_7_58 * C00002 * C00196 ) / (${Variables:E2_7_7_58_km} + (E2_7_7_58 * C00002 * C00196 ))</v>
      </c>
      <c r="N850" s="5" t="str">
        <f t="shared" si="83"/>
        <v>r849: C00002 + C00196 -&gt; C00013 + C04030 | (${Variables:E2_7_7_58_kcat} * E2_7_7_58 * C00002 * C00196 ) / (${Variables:E2_7_7_58_km} + (E2_7_7_58 * C00002 * C00196 ))</v>
      </c>
    </row>
    <row r="851" spans="1:14" ht="46.5">
      <c r="A851" s="26" t="s">
        <v>2760</v>
      </c>
      <c r="B851" s="26" t="s">
        <v>9597</v>
      </c>
      <c r="C851" s="26" t="s">
        <v>16670</v>
      </c>
      <c r="D851" s="26"/>
      <c r="E851" s="26">
        <f t="shared" si="78"/>
        <v>850</v>
      </c>
      <c r="F851" s="26" t="str">
        <f t="shared" si="79"/>
        <v>E2_7_7_58</v>
      </c>
      <c r="G851" s="36" t="str">
        <f t="shared" si="80"/>
        <v>E2_7_7_58_kcat: 13.7</v>
      </c>
      <c r="H851" s="36" t="str">
        <f t="shared" si="81"/>
        <v>E2_7_7_58_km: 1</v>
      </c>
      <c r="I851" s="33" t="s">
        <v>7977</v>
      </c>
      <c r="J851" s="33" t="s">
        <v>18458</v>
      </c>
      <c r="K851" s="37" t="s">
        <v>7978</v>
      </c>
      <c r="L851" s="37" t="s">
        <v>19662</v>
      </c>
      <c r="M851" s="26" t="str">
        <f t="shared" si="82"/>
        <v>(${Variables:E2_7_7_58_kcat} * E2_7_7_58 * C04030 * C20665 ) / (${Variables:E2_7_7_58_km} + (E2_7_7_58 * C04030 * C20665 ))</v>
      </c>
      <c r="N851" s="5" t="str">
        <f t="shared" si="83"/>
        <v>r850: C04030 + C20665 -&gt; C00020 + C22408 | (${Variables:E2_7_7_58_kcat} * E2_7_7_58 * C04030 * C20665 ) / (${Variables:E2_7_7_58_km} + (E2_7_7_58 * C04030 * C20665 ))</v>
      </c>
    </row>
    <row r="852" spans="1:14" ht="46.5">
      <c r="A852" s="26" t="s">
        <v>2760</v>
      </c>
      <c r="B852" s="26" t="s">
        <v>9597</v>
      </c>
      <c r="C852" s="26" t="s">
        <v>16670</v>
      </c>
      <c r="D852" s="26"/>
      <c r="E852" s="26">
        <f t="shared" si="78"/>
        <v>851</v>
      </c>
      <c r="F852" s="26" t="str">
        <f t="shared" si="79"/>
        <v>E2_7_7_58</v>
      </c>
      <c r="G852" s="36" t="str">
        <f t="shared" si="80"/>
        <v>E2_7_7_58_kcat: 13.7</v>
      </c>
      <c r="H852" s="36" t="str">
        <f t="shared" si="81"/>
        <v>E2_7_7_58_km: 1</v>
      </c>
      <c r="I852" s="33" t="s">
        <v>7979</v>
      </c>
      <c r="J852" s="33" t="s">
        <v>18459</v>
      </c>
      <c r="K852" s="37" t="s">
        <v>7980</v>
      </c>
      <c r="L852" s="37" t="s">
        <v>19663</v>
      </c>
      <c r="M852" s="26" t="str">
        <f t="shared" si="82"/>
        <v>(${Variables:E2_7_7_58_kcat} * E2_7_7_58 * C00002 * C00196 * C20665 ) / (${Variables:E2_7_7_58_km} + (E2_7_7_58 * C00002 * C00196 * C20665 ))</v>
      </c>
      <c r="N852" s="5" t="str">
        <f t="shared" si="83"/>
        <v>r851: C00002 + C00196 + C20665 -&gt; C00020 + C00013 + C22408 | (${Variables:E2_7_7_58_kcat} * E2_7_7_58 * C00002 * C00196 * C20665 ) / (${Variables:E2_7_7_58_km} + (E2_7_7_58 * C00002 * C00196 * C20665 ))</v>
      </c>
    </row>
    <row r="853" spans="1:14" ht="46.5">
      <c r="A853" s="26" t="s">
        <v>165</v>
      </c>
      <c r="B853" s="26" t="s">
        <v>9966</v>
      </c>
      <c r="C853" s="26" t="s">
        <v>16671</v>
      </c>
      <c r="D853" s="26"/>
      <c r="E853" s="26">
        <f t="shared" si="78"/>
        <v>852</v>
      </c>
      <c r="F853" s="26" t="str">
        <f t="shared" si="79"/>
        <v>E2_7_7_6</v>
      </c>
      <c r="G853" s="36" t="str">
        <f t="shared" si="80"/>
        <v>E2_7_7_6_kcat: 13.7</v>
      </c>
      <c r="H853" s="36" t="str">
        <f t="shared" si="81"/>
        <v>E2_7_7_6_km: 1</v>
      </c>
      <c r="I853" s="33" t="s">
        <v>7983</v>
      </c>
      <c r="J853" s="33" t="s">
        <v>18460</v>
      </c>
      <c r="K853" s="37" t="s">
        <v>7982</v>
      </c>
      <c r="L853" s="37" t="s">
        <v>19664</v>
      </c>
      <c r="M853" s="26" t="str">
        <f t="shared" si="82"/>
        <v>(${Variables:E2_7_7_6_kcat} * E2_7_7_6 * C00002 * C00046 ) / (${Variables:E2_7_7_6_km} + (E2_7_7_6 * C00002 * C00046 ))</v>
      </c>
      <c r="N853" s="5" t="str">
        <f t="shared" si="83"/>
        <v>r852: C00002 + C00046 -&gt; C00013 + C00046 | (${Variables:E2_7_7_6_kcat} * E2_7_7_6 * C00002 * C00046 ) / (${Variables:E2_7_7_6_km} + (E2_7_7_6 * C00002 * C00046 ))</v>
      </c>
    </row>
    <row r="854" spans="1:14" ht="46.5">
      <c r="A854" s="26" t="s">
        <v>165</v>
      </c>
      <c r="B854" s="26" t="s">
        <v>9966</v>
      </c>
      <c r="C854" s="26" t="s">
        <v>16671</v>
      </c>
      <c r="D854" s="26"/>
      <c r="E854" s="26">
        <f t="shared" si="78"/>
        <v>853</v>
      </c>
      <c r="F854" s="26" t="str">
        <f t="shared" si="79"/>
        <v>E2_7_7_6</v>
      </c>
      <c r="G854" s="36" t="str">
        <f t="shared" si="80"/>
        <v>E2_7_7_6_kcat: 13.7</v>
      </c>
      <c r="H854" s="36" t="str">
        <f t="shared" si="81"/>
        <v>E2_7_7_6_km: 1</v>
      </c>
      <c r="I854" s="33" t="s">
        <v>7984</v>
      </c>
      <c r="J854" s="33" t="s">
        <v>18461</v>
      </c>
      <c r="K854" s="37" t="s">
        <v>7982</v>
      </c>
      <c r="L854" s="37" t="s">
        <v>19664</v>
      </c>
      <c r="M854" s="26" t="str">
        <f t="shared" si="82"/>
        <v>(${Variables:E2_7_7_6_kcat} * E2_7_7_6 * C00044 * C00046 ) / (${Variables:E2_7_7_6_km} + (E2_7_7_6 * C00044 * C00046 ))</v>
      </c>
      <c r="N854" s="5" t="str">
        <f t="shared" si="83"/>
        <v>r853: C00044 + C00046 -&gt; C00013 + C00046 | (${Variables:E2_7_7_6_kcat} * E2_7_7_6 * C00044 * C00046 ) / (${Variables:E2_7_7_6_km} + (E2_7_7_6 * C00044 * C00046 ))</v>
      </c>
    </row>
    <row r="855" spans="1:14" ht="46.5">
      <c r="A855" s="26" t="s">
        <v>165</v>
      </c>
      <c r="B855" s="26" t="s">
        <v>9966</v>
      </c>
      <c r="C855" s="26" t="s">
        <v>16671</v>
      </c>
      <c r="D855" s="26"/>
      <c r="E855" s="26">
        <f t="shared" si="78"/>
        <v>854</v>
      </c>
      <c r="F855" s="26" t="str">
        <f t="shared" si="79"/>
        <v>E2_7_7_6</v>
      </c>
      <c r="G855" s="36" t="str">
        <f t="shared" si="80"/>
        <v>E2_7_7_6_kcat: 13.7</v>
      </c>
      <c r="H855" s="36" t="str">
        <f t="shared" si="81"/>
        <v>E2_7_7_6_km: 1</v>
      </c>
      <c r="I855" s="33" t="s">
        <v>7985</v>
      </c>
      <c r="J855" s="33" t="s">
        <v>18462</v>
      </c>
      <c r="K855" s="37" t="s">
        <v>7982</v>
      </c>
      <c r="L855" s="37" t="s">
        <v>19664</v>
      </c>
      <c r="M855" s="26" t="str">
        <f t="shared" si="82"/>
        <v>(${Variables:E2_7_7_6_kcat} * E2_7_7_6 * C00063 * C00046 ) / (${Variables:E2_7_7_6_km} + (E2_7_7_6 * C00063 * C00046 ))</v>
      </c>
      <c r="N855" s="5" t="str">
        <f t="shared" si="83"/>
        <v>r854: C00063 + C00046 -&gt; C00013 + C00046 | (${Variables:E2_7_7_6_kcat} * E2_7_7_6 * C00063 * C00046 ) / (${Variables:E2_7_7_6_km} + (E2_7_7_6 * C00063 * C00046 ))</v>
      </c>
    </row>
    <row r="856" spans="1:14" ht="46.5">
      <c r="A856" s="26" t="s">
        <v>165</v>
      </c>
      <c r="B856" s="26" t="s">
        <v>9966</v>
      </c>
      <c r="C856" s="26" t="s">
        <v>16671</v>
      </c>
      <c r="D856" s="26"/>
      <c r="E856" s="26">
        <f t="shared" si="78"/>
        <v>855</v>
      </c>
      <c r="F856" s="26" t="str">
        <f t="shared" si="79"/>
        <v>E2_7_7_6</v>
      </c>
      <c r="G856" s="36" t="str">
        <f t="shared" si="80"/>
        <v>E2_7_7_6_kcat: 13.7</v>
      </c>
      <c r="H856" s="36" t="str">
        <f t="shared" si="81"/>
        <v>E2_7_7_6_km: 1</v>
      </c>
      <c r="I856" s="33" t="s">
        <v>7986</v>
      </c>
      <c r="J856" s="33" t="s">
        <v>18463</v>
      </c>
      <c r="K856" s="37" t="s">
        <v>7982</v>
      </c>
      <c r="L856" s="37" t="s">
        <v>19664</v>
      </c>
      <c r="M856" s="26" t="str">
        <f t="shared" si="82"/>
        <v>(${Variables:E2_7_7_6_kcat} * E2_7_7_6 * C00075 * C00046 ) / (${Variables:E2_7_7_6_km} + (E2_7_7_6 * C00075 * C00046 ))</v>
      </c>
      <c r="N856" s="5" t="str">
        <f t="shared" si="83"/>
        <v>r855: C00075 + C00046 -&gt; C00013 + C00046 | (${Variables:E2_7_7_6_kcat} * E2_7_7_6 * C00075 * C00046 ) / (${Variables:E2_7_7_6_km} + (E2_7_7_6 * C00075 * C00046 ))</v>
      </c>
    </row>
    <row r="857" spans="1:14" ht="46.5">
      <c r="A857" s="26" t="s">
        <v>165</v>
      </c>
      <c r="B857" s="26" t="s">
        <v>9966</v>
      </c>
      <c r="C857" s="26" t="s">
        <v>16671</v>
      </c>
      <c r="D857" s="26"/>
      <c r="E857" s="26">
        <f t="shared" si="78"/>
        <v>856</v>
      </c>
      <c r="F857" s="26" t="str">
        <f t="shared" si="79"/>
        <v>E2_7_7_6</v>
      </c>
      <c r="G857" s="36" t="str">
        <f t="shared" si="80"/>
        <v>E2_7_7_6_kcat: 13.7</v>
      </c>
      <c r="H857" s="36" t="str">
        <f t="shared" si="81"/>
        <v>E2_7_7_6_km: 1</v>
      </c>
      <c r="I857" s="33" t="s">
        <v>7981</v>
      </c>
      <c r="J857" s="33" t="s">
        <v>18464</v>
      </c>
      <c r="K857" s="37" t="s">
        <v>7982</v>
      </c>
      <c r="L857" s="37" t="s">
        <v>19664</v>
      </c>
      <c r="M857" s="26" t="str">
        <f t="shared" si="82"/>
        <v>(${Variables:E2_7_7_6_kcat} * E2_7_7_6 * C00201 * C00046 ) / (${Variables:E2_7_7_6_km} + (E2_7_7_6 * C00201 * C00046 ))</v>
      </c>
      <c r="N857" s="5" t="str">
        <f t="shared" si="83"/>
        <v>r856: C00201 + C00046 -&gt; C00013 + C00046 | (${Variables:E2_7_7_6_kcat} * E2_7_7_6 * C00201 * C00046 ) / (${Variables:E2_7_7_6_km} + (E2_7_7_6 * C00201 * C00046 ))</v>
      </c>
    </row>
    <row r="858" spans="1:14" ht="46.5">
      <c r="A858" s="26" t="s">
        <v>165</v>
      </c>
      <c r="B858" s="26" t="s">
        <v>9966</v>
      </c>
      <c r="C858" s="26" t="s">
        <v>16671</v>
      </c>
      <c r="D858" s="26"/>
      <c r="E858" s="26">
        <f t="shared" si="78"/>
        <v>857</v>
      </c>
      <c r="F858" s="26" t="str">
        <f t="shared" si="79"/>
        <v>E2_7_7_6</v>
      </c>
      <c r="G858" s="36" t="str">
        <f t="shared" si="80"/>
        <v>E2_7_7_6_kcat: 13.7</v>
      </c>
      <c r="H858" s="36" t="str">
        <f t="shared" si="81"/>
        <v>E2_7_7_6_km: 1</v>
      </c>
      <c r="I858" s="33" t="s">
        <v>10644</v>
      </c>
      <c r="J858" s="33" t="s">
        <v>10644</v>
      </c>
      <c r="K858" s="37" t="s">
        <v>10714</v>
      </c>
      <c r="L858" s="37" t="s">
        <v>19665</v>
      </c>
      <c r="M858" s="26" t="str">
        <f t="shared" si="82"/>
        <v>(${Variables:E2_7_7_6_kcat} * E2_7_7_6 * C00201 ) / (${Variables:E2_7_7_6_km} + (E2_7_7_6 * C00201 ))</v>
      </c>
      <c r="N858" s="5" t="str">
        <f t="shared" si="83"/>
        <v>r857: C00201 -&gt; C20864 + C00013 | (${Variables:E2_7_7_6_kcat} * E2_7_7_6 * C00201 ) / (${Variables:E2_7_7_6_km} + (E2_7_7_6 * C00201 ))</v>
      </c>
    </row>
    <row r="859" spans="1:14" ht="46.5">
      <c r="A859" s="26" t="s">
        <v>143</v>
      </c>
      <c r="B859" s="26" t="s">
        <v>9959</v>
      </c>
      <c r="C859" s="26" t="s">
        <v>16672</v>
      </c>
      <c r="D859" s="26"/>
      <c r="E859" s="26">
        <f t="shared" si="78"/>
        <v>858</v>
      </c>
      <c r="F859" s="26" t="str">
        <f t="shared" si="79"/>
        <v>E2_7_7_60</v>
      </c>
      <c r="G859" s="36" t="str">
        <f t="shared" si="80"/>
        <v>E2_7_7_60_kcat: 13.7</v>
      </c>
      <c r="H859" s="36" t="str">
        <f t="shared" si="81"/>
        <v>E2_7_7_60_km: 1</v>
      </c>
      <c r="I859" s="33" t="s">
        <v>7987</v>
      </c>
      <c r="J859" s="33" t="s">
        <v>18465</v>
      </c>
      <c r="K859" s="37" t="s">
        <v>7988</v>
      </c>
      <c r="L859" s="37" t="s">
        <v>19666</v>
      </c>
      <c r="M859" s="26" t="str">
        <f t="shared" si="82"/>
        <v>(${Variables:E2_7_7_60_kcat} * E2_7_7_60 * C11434 * C00063 ) / (${Variables:E2_7_7_60_km} + (E2_7_7_60 * C11434 * C00063 ))</v>
      </c>
      <c r="N859" s="5" t="str">
        <f t="shared" si="83"/>
        <v>r858: C11434 + C00063 -&gt; C11435 + C00013 | (${Variables:E2_7_7_60_kcat} * E2_7_7_60 * C11434 * C00063 ) / (${Variables:E2_7_7_60_km} + (E2_7_7_60 * C11434 * C00063 ))</v>
      </c>
    </row>
    <row r="860" spans="1:14" ht="46.5">
      <c r="A860" s="26" t="s">
        <v>770</v>
      </c>
      <c r="B860" s="26" t="s">
        <v>10191</v>
      </c>
      <c r="C860" s="26" t="s">
        <v>16673</v>
      </c>
      <c r="D860" s="26"/>
      <c r="E860" s="26">
        <f t="shared" si="78"/>
        <v>859</v>
      </c>
      <c r="F860" s="26" t="str">
        <f t="shared" si="79"/>
        <v>E2_7_7_65</v>
      </c>
      <c r="G860" s="36" t="str">
        <f t="shared" si="80"/>
        <v>E2_7_7_65_kcat: 13.7</v>
      </c>
      <c r="H860" s="36" t="str">
        <f t="shared" si="81"/>
        <v>E2_7_7_65_km: 1</v>
      </c>
      <c r="I860" s="33" t="s">
        <v>10645</v>
      </c>
      <c r="J860" s="33" t="s">
        <v>10645</v>
      </c>
      <c r="K860" s="37" t="s">
        <v>10715</v>
      </c>
      <c r="L860" s="37" t="s">
        <v>19667</v>
      </c>
      <c r="M860" s="26" t="str">
        <f t="shared" si="82"/>
        <v>(${Variables:E2_7_7_65_kcat} * E2_7_7_65 * C00044 ) / (${Variables:E2_7_7_65_km} + (E2_7_7_65 * C00044 ))</v>
      </c>
      <c r="N860" s="5" t="str">
        <f t="shared" si="83"/>
        <v>r859: C00044 -&gt; C16463 + C00013 | (${Variables:E2_7_7_65_kcat} * E2_7_7_65 * C00044 ) / (${Variables:E2_7_7_65_km} + (E2_7_7_65 * C00044 ))</v>
      </c>
    </row>
    <row r="861" spans="1:14" ht="46.5">
      <c r="A861" s="26" t="s">
        <v>3</v>
      </c>
      <c r="B861" s="26" t="s">
        <v>9212</v>
      </c>
      <c r="C861" s="26" t="s">
        <v>16674</v>
      </c>
      <c r="D861" s="26" t="s">
        <v>17697</v>
      </c>
      <c r="E861" s="26">
        <f t="shared" si="78"/>
        <v>860</v>
      </c>
      <c r="F861" s="26" t="str">
        <f t="shared" si="79"/>
        <v>E2_7_7_7</v>
      </c>
      <c r="G861" s="36" t="str">
        <f t="shared" si="80"/>
        <v>E2_7_7_7_kcat: 13.7</v>
      </c>
      <c r="H861" s="36" t="str">
        <f t="shared" si="81"/>
        <v>E2_7_7_7_km: 1</v>
      </c>
      <c r="I861" s="33" t="s">
        <v>7989</v>
      </c>
      <c r="J861" s="33" t="s">
        <v>18466</v>
      </c>
      <c r="K861" s="37" t="s">
        <v>7990</v>
      </c>
      <c r="L861" s="37" t="s">
        <v>19668</v>
      </c>
      <c r="M861" s="26" t="str">
        <f t="shared" si="82"/>
        <v>(${Variables:E2_7_7_7_kcat} * E2_7_7_7 * C00131 * C00039 ) / (${Variables:E2_7_7_7_km} + (E2_7_7_7 * C00131 * C00039 ))</v>
      </c>
      <c r="N861" s="5" t="str">
        <f t="shared" si="83"/>
        <v>r860: C00131 + C00039 -&gt; C00013 + C00039 | (${Variables:E2_7_7_7_kcat} * E2_7_7_7 * C00131 * C00039 ) / (${Variables:E2_7_7_7_km} + (E2_7_7_7 * C00131 * C00039 ))</v>
      </c>
    </row>
    <row r="862" spans="1:14" ht="46.5">
      <c r="A862" s="26" t="s">
        <v>3</v>
      </c>
      <c r="B862" s="26" t="s">
        <v>9212</v>
      </c>
      <c r="C862" s="26" t="s">
        <v>16674</v>
      </c>
      <c r="D862" s="26"/>
      <c r="E862" s="26">
        <f t="shared" si="78"/>
        <v>861</v>
      </c>
      <c r="F862" s="26" t="str">
        <f t="shared" si="79"/>
        <v>E2_7_7_7</v>
      </c>
      <c r="G862" s="36" t="str">
        <f t="shared" si="80"/>
        <v>E2_7_7_7_kcat: 13.7</v>
      </c>
      <c r="H862" s="36" t="str">
        <f t="shared" si="81"/>
        <v>E2_7_7_7_km: 1</v>
      </c>
      <c r="I862" s="33" t="s">
        <v>7991</v>
      </c>
      <c r="J862" s="33" t="s">
        <v>18467</v>
      </c>
      <c r="K862" s="37" t="s">
        <v>7990</v>
      </c>
      <c r="L862" s="37" t="s">
        <v>19668</v>
      </c>
      <c r="M862" s="26" t="str">
        <f t="shared" si="82"/>
        <v>(${Variables:E2_7_7_7_kcat} * E2_7_7_7 * C00286 * C00039 ) / (${Variables:E2_7_7_7_km} + (E2_7_7_7 * C00286 * C00039 ))</v>
      </c>
      <c r="N862" s="5" t="str">
        <f t="shared" si="83"/>
        <v>r861: C00286 + C00039 -&gt; C00013 + C00039 | (${Variables:E2_7_7_7_kcat} * E2_7_7_7 * C00286 * C00039 ) / (${Variables:E2_7_7_7_km} + (E2_7_7_7 * C00286 * C00039 ))</v>
      </c>
    </row>
    <row r="863" spans="1:14" ht="46.5">
      <c r="A863" s="26" t="s">
        <v>3</v>
      </c>
      <c r="B863" s="26" t="s">
        <v>9212</v>
      </c>
      <c r="C863" s="26" t="s">
        <v>16674</v>
      </c>
      <c r="D863" s="26"/>
      <c r="E863" s="26">
        <f t="shared" si="78"/>
        <v>862</v>
      </c>
      <c r="F863" s="26" t="str">
        <f t="shared" si="79"/>
        <v>E2_7_7_7</v>
      </c>
      <c r="G863" s="36" t="str">
        <f t="shared" si="80"/>
        <v>E2_7_7_7_kcat: 13.7</v>
      </c>
      <c r="H863" s="36" t="str">
        <f t="shared" si="81"/>
        <v>E2_7_7_7_km: 1</v>
      </c>
      <c r="I863" s="33" t="s">
        <v>7992</v>
      </c>
      <c r="J863" s="33" t="s">
        <v>18468</v>
      </c>
      <c r="K863" s="37" t="s">
        <v>7990</v>
      </c>
      <c r="L863" s="37" t="s">
        <v>19668</v>
      </c>
      <c r="M863" s="26" t="str">
        <f t="shared" si="82"/>
        <v>(${Variables:E2_7_7_7_kcat} * E2_7_7_7 * C00458 * C00039 ) / (${Variables:E2_7_7_7_km} + (E2_7_7_7 * C00458 * C00039 ))</v>
      </c>
      <c r="N863" s="5" t="str">
        <f t="shared" si="83"/>
        <v>r862: C00458 + C00039 -&gt; C00013 + C00039 | (${Variables:E2_7_7_7_kcat} * E2_7_7_7 * C00458 * C00039 ) / (${Variables:E2_7_7_7_km} + (E2_7_7_7 * C00458 * C00039 ))</v>
      </c>
    </row>
    <row r="864" spans="1:14" ht="46.5">
      <c r="A864" s="26" t="s">
        <v>3</v>
      </c>
      <c r="B864" s="26" t="s">
        <v>9212</v>
      </c>
      <c r="C864" s="26" t="s">
        <v>16674</v>
      </c>
      <c r="D864" s="26"/>
      <c r="E864" s="26">
        <f t="shared" si="78"/>
        <v>863</v>
      </c>
      <c r="F864" s="26" t="str">
        <f t="shared" si="79"/>
        <v>E2_7_7_7</v>
      </c>
      <c r="G864" s="36" t="str">
        <f t="shared" si="80"/>
        <v>E2_7_7_7_kcat: 13.7</v>
      </c>
      <c r="H864" s="36" t="str">
        <f t="shared" si="81"/>
        <v>E2_7_7_7_km: 1</v>
      </c>
      <c r="I864" s="33" t="s">
        <v>7993</v>
      </c>
      <c r="J864" s="33" t="s">
        <v>18469</v>
      </c>
      <c r="K864" s="37" t="s">
        <v>7990</v>
      </c>
      <c r="L864" s="37" t="s">
        <v>19668</v>
      </c>
      <c r="M864" s="26" t="str">
        <f t="shared" si="82"/>
        <v>(${Variables:E2_7_7_7_kcat} * E2_7_7_7 * C00459 * C00039 ) / (${Variables:E2_7_7_7_km} + (E2_7_7_7 * C00459 * C00039 ))</v>
      </c>
      <c r="N864" s="5" t="str">
        <f t="shared" si="83"/>
        <v>r863: C00459 + C00039 -&gt; C00013 + C00039 | (${Variables:E2_7_7_7_kcat} * E2_7_7_7 * C00459 * C00039 ) / (${Variables:E2_7_7_7_km} + (E2_7_7_7 * C00459 * C00039 ))</v>
      </c>
    </row>
    <row r="865" spans="1:14" ht="46.5">
      <c r="A865" s="26" t="s">
        <v>3</v>
      </c>
      <c r="B865" s="26" t="s">
        <v>9212</v>
      </c>
      <c r="C865" s="26" t="s">
        <v>16674</v>
      </c>
      <c r="D865" s="26"/>
      <c r="E865" s="26">
        <f t="shared" si="78"/>
        <v>864</v>
      </c>
      <c r="F865" s="26" t="str">
        <f t="shared" si="79"/>
        <v>E2_7_7_7</v>
      </c>
      <c r="G865" s="36" t="str">
        <f t="shared" si="80"/>
        <v>E2_7_7_7_kcat: 13.7</v>
      </c>
      <c r="H865" s="36" t="str">
        <f t="shared" si="81"/>
        <v>E2_7_7_7_km: 1</v>
      </c>
      <c r="I865" s="33" t="s">
        <v>10646</v>
      </c>
      <c r="J865" s="33" t="s">
        <v>18470</v>
      </c>
      <c r="K865" s="37" t="s">
        <v>7990</v>
      </c>
      <c r="L865" s="37" t="s">
        <v>19668</v>
      </c>
      <c r="M865" s="26" t="str">
        <f t="shared" si="82"/>
        <v>(${Variables:E2_7_7_7_kcat} * E2_7_7_7 * C00677 * C00039) / (${Variables:E2_7_7_7_km} + (E2_7_7_7 * C00677 * C00039))</v>
      </c>
      <c r="N865" s="5" t="str">
        <f t="shared" si="83"/>
        <v>r864: C00677 + C00039-&gt; C00013 + C00039 | (${Variables:E2_7_7_7_kcat} * E2_7_7_7 * C00677 * C00039) / (${Variables:E2_7_7_7_km} + (E2_7_7_7 * C00677 * C00039))</v>
      </c>
    </row>
    <row r="866" spans="1:14" ht="46.5">
      <c r="A866" s="26" t="s">
        <v>3</v>
      </c>
      <c r="B866" s="26" t="s">
        <v>9212</v>
      </c>
      <c r="C866" s="26" t="s">
        <v>16674</v>
      </c>
      <c r="D866" s="26"/>
      <c r="E866" s="26">
        <f t="shared" si="78"/>
        <v>865</v>
      </c>
      <c r="F866" s="26" t="str">
        <f t="shared" si="79"/>
        <v>E2_7_7_7</v>
      </c>
      <c r="G866" s="36" t="str">
        <f t="shared" si="80"/>
        <v>E2_7_7_7_kcat: 13.7</v>
      </c>
      <c r="H866" s="36" t="str">
        <f t="shared" si="81"/>
        <v>E2_7_7_7_km: 1</v>
      </c>
      <c r="I866" s="33" t="s">
        <v>7994</v>
      </c>
      <c r="J866" s="33" t="s">
        <v>7994</v>
      </c>
      <c r="K866" s="37" t="s">
        <v>7995</v>
      </c>
      <c r="L866" s="37" t="s">
        <v>7995</v>
      </c>
      <c r="M866" s="26" t="str">
        <f t="shared" si="82"/>
        <v>(${Variables:E2_7_7_7_kcat} * E2_7_7_7 * C11039 ) / (${Variables:E2_7_7_7_km} + (E2_7_7_7 * C11039 ))</v>
      </c>
      <c r="N866" s="5" t="str">
        <f t="shared" si="83"/>
        <v>r865: C11039 -&gt; C21031 | (${Variables:E2_7_7_7_kcat} * E2_7_7_7 * C11039 ) / (${Variables:E2_7_7_7_km} + (E2_7_7_7 * C11039 ))</v>
      </c>
    </row>
    <row r="867" spans="1:14" ht="46.5">
      <c r="A867" s="26" t="s">
        <v>1848</v>
      </c>
      <c r="B867" s="26" t="s">
        <v>9237</v>
      </c>
      <c r="C867" s="26" t="s">
        <v>16675</v>
      </c>
      <c r="D867" s="26"/>
      <c r="E867" s="26">
        <f t="shared" si="78"/>
        <v>866</v>
      </c>
      <c r="F867" s="26" t="str">
        <f t="shared" si="79"/>
        <v>E2_7_7_72</v>
      </c>
      <c r="G867" s="36" t="str">
        <f t="shared" si="80"/>
        <v>E2_7_7_72_kcat: 13.7</v>
      </c>
      <c r="H867" s="36" t="str">
        <f t="shared" si="81"/>
        <v>E2_7_7_72_km: 1</v>
      </c>
      <c r="I867" s="33" t="s">
        <v>10647</v>
      </c>
      <c r="J867" s="33" t="s">
        <v>18471</v>
      </c>
      <c r="K867" s="37" t="s">
        <v>8001</v>
      </c>
      <c r="L867" s="37" t="s">
        <v>19669</v>
      </c>
      <c r="M867" s="26" t="str">
        <f t="shared" si="82"/>
        <v>(${Variables:E2_7_7_72_kcat} * E2_7_7_72 * C02211 * C00063 * C00002 ) / (${Variables:E2_7_7_72_km} + (E2_7_7_72 * C02211 * C00063 * C00002 ))</v>
      </c>
      <c r="N867" s="5" t="str">
        <f t="shared" si="83"/>
        <v>r866: C02211 + C00063 + C00002 -&gt; C19085 + C00013 | (${Variables:E2_7_7_72_kcat} * E2_7_7_72 * C02211 * C00063 * C00002 ) / (${Variables:E2_7_7_72_km} + (E2_7_7_72 * C02211 * C00063 * C00002 ))</v>
      </c>
    </row>
    <row r="868" spans="1:14" ht="46.5">
      <c r="A868" s="26" t="s">
        <v>1848</v>
      </c>
      <c r="B868" s="26" t="s">
        <v>9237</v>
      </c>
      <c r="C868" s="26" t="s">
        <v>16675</v>
      </c>
      <c r="D868" s="26"/>
      <c r="E868" s="26">
        <f t="shared" si="78"/>
        <v>867</v>
      </c>
      <c r="F868" s="26" t="str">
        <f t="shared" si="79"/>
        <v>E2_7_7_72</v>
      </c>
      <c r="G868" s="36" t="str">
        <f t="shared" si="80"/>
        <v>E2_7_7_72_kcat: 13.7</v>
      </c>
      <c r="H868" s="36" t="str">
        <f t="shared" si="81"/>
        <v>E2_7_7_72_km: 1</v>
      </c>
      <c r="I868" s="33" t="s">
        <v>7996</v>
      </c>
      <c r="J868" s="33" t="s">
        <v>18472</v>
      </c>
      <c r="K868" s="37" t="s">
        <v>7997</v>
      </c>
      <c r="L868" s="37" t="s">
        <v>19670</v>
      </c>
      <c r="M868" s="26" t="str">
        <f t="shared" si="82"/>
        <v>(${Variables:E2_7_7_72_kcat} * E2_7_7_72 * C02211 * C00063 ) / (${Variables:E2_7_7_72_km} + (E2_7_7_72 * C02211 * C00063 ))</v>
      </c>
      <c r="N868" s="5" t="str">
        <f t="shared" si="83"/>
        <v>r867: C02211 + C00063 -&gt; C19078 + C00013 | (${Variables:E2_7_7_72_kcat} * E2_7_7_72 * C02211 * C00063 ) / (${Variables:E2_7_7_72_km} + (E2_7_7_72 * C02211 * C00063 ))</v>
      </c>
    </row>
    <row r="869" spans="1:14" ht="46.5">
      <c r="A869" s="26" t="s">
        <v>1848</v>
      </c>
      <c r="B869" s="26" t="s">
        <v>9237</v>
      </c>
      <c r="C869" s="26" t="s">
        <v>16675</v>
      </c>
      <c r="D869" s="26"/>
      <c r="E869" s="26">
        <f t="shared" si="78"/>
        <v>868</v>
      </c>
      <c r="F869" s="26" t="str">
        <f t="shared" si="79"/>
        <v>E2_7_7_72</v>
      </c>
      <c r="G869" s="36" t="str">
        <f t="shared" si="80"/>
        <v>E2_7_7_72_kcat: 13.7</v>
      </c>
      <c r="H869" s="36" t="str">
        <f t="shared" si="81"/>
        <v>E2_7_7_72_km: 1</v>
      </c>
      <c r="I869" s="33" t="s">
        <v>7998</v>
      </c>
      <c r="J869" s="33" t="s">
        <v>18473</v>
      </c>
      <c r="K869" s="37" t="s">
        <v>7999</v>
      </c>
      <c r="L869" s="37" t="s">
        <v>19671</v>
      </c>
      <c r="M869" s="26" t="str">
        <f t="shared" si="82"/>
        <v>(${Variables:E2_7_7_72_kcat} * E2_7_7_72 * C19078 * C00063 ) / (${Variables:E2_7_7_72_km} + (E2_7_7_72 * C19078 * C00063 ))</v>
      </c>
      <c r="N869" s="5" t="str">
        <f t="shared" si="83"/>
        <v>r868: C19078 + C00063 -&gt; C19080 + C00013 | (${Variables:E2_7_7_72_kcat} * E2_7_7_72 * C19078 * C00063 ) / (${Variables:E2_7_7_72_km} + (E2_7_7_72 * C19078 * C00063 ))</v>
      </c>
    </row>
    <row r="870" spans="1:14" ht="46.5">
      <c r="A870" s="26" t="s">
        <v>1848</v>
      </c>
      <c r="B870" s="26" t="s">
        <v>9237</v>
      </c>
      <c r="C870" s="26" t="s">
        <v>16675</v>
      </c>
      <c r="D870" s="26"/>
      <c r="E870" s="26">
        <f t="shared" si="78"/>
        <v>869</v>
      </c>
      <c r="F870" s="26" t="str">
        <f t="shared" si="79"/>
        <v>E2_7_7_72</v>
      </c>
      <c r="G870" s="36" t="str">
        <f t="shared" si="80"/>
        <v>E2_7_7_72_kcat: 13.7</v>
      </c>
      <c r="H870" s="36" t="str">
        <f t="shared" si="81"/>
        <v>E2_7_7_72_km: 1</v>
      </c>
      <c r="I870" s="33" t="s">
        <v>8000</v>
      </c>
      <c r="J870" s="33" t="s">
        <v>18474</v>
      </c>
      <c r="K870" s="37" t="s">
        <v>8001</v>
      </c>
      <c r="L870" s="37" t="s">
        <v>19669</v>
      </c>
      <c r="M870" s="26" t="str">
        <f t="shared" si="82"/>
        <v>(${Variables:E2_7_7_72_kcat} * E2_7_7_72 * C19080 * C00002 ) / (${Variables:E2_7_7_72_km} + (E2_7_7_72 * C19080 * C00002 ))</v>
      </c>
      <c r="N870" s="5" t="str">
        <f t="shared" si="83"/>
        <v>r869: C19080 + C00002 -&gt; C19085 + C00013 | (${Variables:E2_7_7_72_kcat} * E2_7_7_72 * C19080 * C00002 ) / (${Variables:E2_7_7_72_km} + (E2_7_7_72 * C19080 * C00002 ))</v>
      </c>
    </row>
    <row r="871" spans="1:14" ht="46.5">
      <c r="A871" s="26" t="s">
        <v>993</v>
      </c>
      <c r="B871" s="26" t="s">
        <v>10280</v>
      </c>
      <c r="C871" s="26" t="s">
        <v>16676</v>
      </c>
      <c r="D871" s="26"/>
      <c r="E871" s="26">
        <f t="shared" si="78"/>
        <v>870</v>
      </c>
      <c r="F871" s="26" t="str">
        <f t="shared" si="79"/>
        <v>E2_7_7_73</v>
      </c>
      <c r="G871" s="36" t="str">
        <f t="shared" si="80"/>
        <v>E2_7_7_73_kcat: 13.7</v>
      </c>
      <c r="H871" s="36" t="str">
        <f t="shared" si="81"/>
        <v>E2_7_7_73_km: 1</v>
      </c>
      <c r="I871" s="33" t="s">
        <v>8002</v>
      </c>
      <c r="J871" s="33" t="s">
        <v>18475</v>
      </c>
      <c r="K871" s="37" t="s">
        <v>8003</v>
      </c>
      <c r="L871" s="37" t="s">
        <v>19672</v>
      </c>
      <c r="M871" s="26" t="str">
        <f t="shared" si="82"/>
        <v>(${Variables:E2_7_7_73_kcat} * E2_7_7_73 * C15810 * C00002 ) / (${Variables:E2_7_7_73_km} + (E2_7_7_73 * C15810 * C00002 ))</v>
      </c>
      <c r="N871" s="5" t="str">
        <f t="shared" si="83"/>
        <v>r870: C15810 + C00002 -&gt; C15813 + C00013 | (${Variables:E2_7_7_73_kcat} * E2_7_7_73 * C15810 * C00002 ) / (${Variables:E2_7_7_73_km} + (E2_7_7_73 * C15810 * C00002 ))</v>
      </c>
    </row>
    <row r="872" spans="1:14" ht="46.5">
      <c r="A872" s="26" t="s">
        <v>1210</v>
      </c>
      <c r="B872" s="26" t="s">
        <v>10364</v>
      </c>
      <c r="C872" s="26" t="s">
        <v>16677</v>
      </c>
      <c r="D872" s="26"/>
      <c r="E872" s="26">
        <f t="shared" si="78"/>
        <v>871</v>
      </c>
      <c r="F872" s="26" t="str">
        <f t="shared" si="79"/>
        <v>E2_7_7_77</v>
      </c>
      <c r="G872" s="36" t="str">
        <f t="shared" si="80"/>
        <v>E2_7_7_77_kcat: 13.7</v>
      </c>
      <c r="H872" s="36" t="str">
        <f t="shared" si="81"/>
        <v>E2_7_7_77_km: 1</v>
      </c>
      <c r="I872" s="33" t="s">
        <v>8004</v>
      </c>
      <c r="J872" s="33" t="s">
        <v>18476</v>
      </c>
      <c r="K872" s="37" t="s">
        <v>8005</v>
      </c>
      <c r="L872" s="37" t="s">
        <v>19673</v>
      </c>
      <c r="M872" s="26" t="str">
        <f t="shared" si="82"/>
        <v>(${Variables:E2_7_7_77_kcat} * E2_7_7_77 * C18237 * C00044 ) / (${Variables:E2_7_7_77_km} + (E2_7_7_77 * C18237 * C00044 ))</v>
      </c>
      <c r="N872" s="5" t="str">
        <f t="shared" si="83"/>
        <v>r871: C18237 + C00044 -&gt; C19871 + C00013 | (${Variables:E2_7_7_77_kcat} * E2_7_7_77 * C18237 * C00044 ) / (${Variables:E2_7_7_77_km} + (E2_7_7_77 * C18237 * C00044 ))</v>
      </c>
    </row>
    <row r="873" spans="1:14" ht="46.5">
      <c r="A873" s="26" t="s">
        <v>1469</v>
      </c>
      <c r="B873" s="26" t="s">
        <v>10463</v>
      </c>
      <c r="C873" s="26" t="s">
        <v>16678</v>
      </c>
      <c r="D873" s="26"/>
      <c r="E873" s="26">
        <f t="shared" si="78"/>
        <v>872</v>
      </c>
      <c r="F873" s="26" t="str">
        <f t="shared" si="79"/>
        <v>E2_7_7_8</v>
      </c>
      <c r="G873" s="36" t="str">
        <f t="shared" si="80"/>
        <v>E2_7_7_8_kcat: 13.7</v>
      </c>
      <c r="H873" s="36" t="str">
        <f t="shared" si="81"/>
        <v>E2_7_7_8_km: 1</v>
      </c>
      <c r="I873" s="33" t="s">
        <v>8006</v>
      </c>
      <c r="J873" s="33" t="s">
        <v>18477</v>
      </c>
      <c r="K873" s="37" t="s">
        <v>8008</v>
      </c>
      <c r="L873" s="37" t="s">
        <v>19674</v>
      </c>
      <c r="M873" s="26" t="str">
        <f t="shared" si="82"/>
        <v>(${Variables:E2_7_7_8_kcat} * E2_7_7_8 * C00046 * C00009 ) / (${Variables:E2_7_7_8_km} + (E2_7_7_8 * C00046 * C00009 ))</v>
      </c>
      <c r="N873" s="5" t="str">
        <f t="shared" si="83"/>
        <v>r872: C00046 + C00009 -&gt; C00046 + C00008 | (${Variables:E2_7_7_8_kcat} * E2_7_7_8 * C00046 * C00009 ) / (${Variables:E2_7_7_8_km} + (E2_7_7_8 * C00046 * C00009 ))</v>
      </c>
    </row>
    <row r="874" spans="1:14" ht="46.5">
      <c r="A874" s="26" t="s">
        <v>1469</v>
      </c>
      <c r="B874" s="26" t="s">
        <v>10463</v>
      </c>
      <c r="C874" s="26" t="s">
        <v>16678</v>
      </c>
      <c r="D874" s="26"/>
      <c r="E874" s="26">
        <f t="shared" si="78"/>
        <v>873</v>
      </c>
      <c r="F874" s="26" t="str">
        <f t="shared" si="79"/>
        <v>E2_7_7_8</v>
      </c>
      <c r="G874" s="36" t="str">
        <f t="shared" si="80"/>
        <v>E2_7_7_8_kcat: 13.7</v>
      </c>
      <c r="H874" s="36" t="str">
        <f t="shared" si="81"/>
        <v>E2_7_7_8_km: 1</v>
      </c>
      <c r="I874" s="33" t="s">
        <v>8006</v>
      </c>
      <c r="J874" s="33" t="s">
        <v>18477</v>
      </c>
      <c r="K874" s="37" t="s">
        <v>8009</v>
      </c>
      <c r="L874" s="37" t="s">
        <v>19675</v>
      </c>
      <c r="M874" s="26" t="str">
        <f t="shared" si="82"/>
        <v>(${Variables:E2_7_7_8_kcat} * E2_7_7_8 * C00046 * C00009 ) / (${Variables:E2_7_7_8_km} + (E2_7_7_8 * C00046 * C00009 ))</v>
      </c>
      <c r="N874" s="5" t="str">
        <f t="shared" si="83"/>
        <v>r873: C00046 + C00009 -&gt; C00046 + C00015 | (${Variables:E2_7_7_8_kcat} * E2_7_7_8 * C00046 * C00009 ) / (${Variables:E2_7_7_8_km} + (E2_7_7_8 * C00046 * C00009 ))</v>
      </c>
    </row>
    <row r="875" spans="1:14" ht="46.5">
      <c r="A875" s="26" t="s">
        <v>1469</v>
      </c>
      <c r="B875" s="26" t="s">
        <v>10463</v>
      </c>
      <c r="C875" s="26" t="s">
        <v>16678</v>
      </c>
      <c r="D875" s="26"/>
      <c r="E875" s="26">
        <f t="shared" si="78"/>
        <v>874</v>
      </c>
      <c r="F875" s="26" t="str">
        <f t="shared" si="79"/>
        <v>E2_7_7_8</v>
      </c>
      <c r="G875" s="36" t="str">
        <f t="shared" si="80"/>
        <v>E2_7_7_8_kcat: 13.7</v>
      </c>
      <c r="H875" s="36" t="str">
        <f t="shared" si="81"/>
        <v>E2_7_7_8_km: 1</v>
      </c>
      <c r="I875" s="33" t="s">
        <v>8006</v>
      </c>
      <c r="J875" s="33" t="s">
        <v>18477</v>
      </c>
      <c r="K875" s="37" t="s">
        <v>8010</v>
      </c>
      <c r="L875" s="37" t="s">
        <v>19676</v>
      </c>
      <c r="M875" s="26" t="str">
        <f t="shared" si="82"/>
        <v>(${Variables:E2_7_7_8_kcat} * E2_7_7_8 * C00046 * C00009 ) / (${Variables:E2_7_7_8_km} + (E2_7_7_8 * C00046 * C00009 ))</v>
      </c>
      <c r="N875" s="5" t="str">
        <f t="shared" si="83"/>
        <v>r874: C00046 + C00009 -&gt; C00046 + C00035 | (${Variables:E2_7_7_8_kcat} * E2_7_7_8 * C00046 * C00009 ) / (${Variables:E2_7_7_8_km} + (E2_7_7_8 * C00046 * C00009 ))</v>
      </c>
    </row>
    <row r="876" spans="1:14" ht="46.5">
      <c r="A876" s="26" t="s">
        <v>1469</v>
      </c>
      <c r="B876" s="26" t="s">
        <v>10463</v>
      </c>
      <c r="C876" s="26" t="s">
        <v>16678</v>
      </c>
      <c r="D876" s="26"/>
      <c r="E876" s="26">
        <f t="shared" si="78"/>
        <v>875</v>
      </c>
      <c r="F876" s="26" t="str">
        <f t="shared" si="79"/>
        <v>E2_7_7_8</v>
      </c>
      <c r="G876" s="36" t="str">
        <f t="shared" si="80"/>
        <v>E2_7_7_8_kcat: 13.7</v>
      </c>
      <c r="H876" s="36" t="str">
        <f t="shared" si="81"/>
        <v>E2_7_7_8_km: 1</v>
      </c>
      <c r="I876" s="33" t="s">
        <v>8006</v>
      </c>
      <c r="J876" s="33" t="s">
        <v>18477</v>
      </c>
      <c r="K876" s="37" t="s">
        <v>8011</v>
      </c>
      <c r="L876" s="37" t="s">
        <v>19677</v>
      </c>
      <c r="M876" s="26" t="str">
        <f t="shared" si="82"/>
        <v>(${Variables:E2_7_7_8_kcat} * E2_7_7_8 * C00046 * C00009 ) / (${Variables:E2_7_7_8_km} + (E2_7_7_8 * C00046 * C00009 ))</v>
      </c>
      <c r="N876" s="5" t="str">
        <f t="shared" si="83"/>
        <v>r875: C00046 + C00009 -&gt; C00046 + C00112 | (${Variables:E2_7_7_8_kcat} * E2_7_7_8 * C00046 * C00009 ) / (${Variables:E2_7_7_8_km} + (E2_7_7_8 * C00046 * C00009 ))</v>
      </c>
    </row>
    <row r="877" spans="1:14" ht="46.5">
      <c r="A877" s="26" t="s">
        <v>1469</v>
      </c>
      <c r="B877" s="26" t="s">
        <v>10463</v>
      </c>
      <c r="C877" s="26" t="s">
        <v>16678</v>
      </c>
      <c r="D877" s="26"/>
      <c r="E877" s="26">
        <f t="shared" si="78"/>
        <v>876</v>
      </c>
      <c r="F877" s="26" t="str">
        <f t="shared" si="79"/>
        <v>E2_7_7_8</v>
      </c>
      <c r="G877" s="36" t="str">
        <f t="shared" si="80"/>
        <v>E2_7_7_8_kcat: 13.7</v>
      </c>
      <c r="H877" s="36" t="str">
        <f t="shared" si="81"/>
        <v>E2_7_7_8_km: 1</v>
      </c>
      <c r="I877" s="33" t="s">
        <v>8006</v>
      </c>
      <c r="J877" s="33" t="s">
        <v>18477</v>
      </c>
      <c r="K877" s="37" t="s">
        <v>8007</v>
      </c>
      <c r="L877" s="37" t="s">
        <v>19678</v>
      </c>
      <c r="M877" s="26" t="str">
        <f t="shared" si="82"/>
        <v>(${Variables:E2_7_7_8_kcat} * E2_7_7_8 * C00046 * C00009 ) / (${Variables:E2_7_7_8_km} + (E2_7_7_8 * C00046 * C00009 ))</v>
      </c>
      <c r="N877" s="5" t="str">
        <f t="shared" si="83"/>
        <v>r876: C00046 + C00009 -&gt; C00046 + C00454 | (${Variables:E2_7_7_8_kcat} * E2_7_7_8 * C00046 * C00009 ) / (${Variables:E2_7_7_8_km} + (E2_7_7_8 * C00046 * C00009 ))</v>
      </c>
    </row>
    <row r="878" spans="1:14" ht="46.5">
      <c r="A878" s="26" t="s">
        <v>1213</v>
      </c>
      <c r="B878" s="26" t="s">
        <v>10365</v>
      </c>
      <c r="C878" s="26" t="s">
        <v>16679</v>
      </c>
      <c r="D878" s="26"/>
      <c r="E878" s="26">
        <f t="shared" si="78"/>
        <v>877</v>
      </c>
      <c r="F878" s="26" t="str">
        <f t="shared" si="79"/>
        <v>E2_7_7_80</v>
      </c>
      <c r="G878" s="36" t="str">
        <f t="shared" si="80"/>
        <v>E2_7_7_80_kcat: 13.7</v>
      </c>
      <c r="H878" s="36" t="str">
        <f t="shared" si="81"/>
        <v>E2_7_7_80_km: 1</v>
      </c>
      <c r="I878" s="33" t="s">
        <v>8002</v>
      </c>
      <c r="J878" s="33" t="s">
        <v>18475</v>
      </c>
      <c r="K878" s="37" t="s">
        <v>8003</v>
      </c>
      <c r="L878" s="37" t="s">
        <v>19672</v>
      </c>
      <c r="M878" s="26" t="str">
        <f t="shared" si="82"/>
        <v>(${Variables:E2_7_7_80_kcat} * E2_7_7_80 * C15810 * C00002 ) / (${Variables:E2_7_7_80_km} + (E2_7_7_80 * C15810 * C00002 ))</v>
      </c>
      <c r="N878" s="5" t="str">
        <f t="shared" si="83"/>
        <v>r877: C15810 + C00002 -&gt; C15813 + C00013 | (${Variables:E2_7_7_80_kcat} * E2_7_7_80 * C15810 * C00002 ) / (${Variables:E2_7_7_80_km} + (E2_7_7_80 * C15810 * C00002 ))</v>
      </c>
    </row>
    <row r="879" spans="1:14" ht="46.5">
      <c r="A879" s="26" t="s">
        <v>196</v>
      </c>
      <c r="B879" s="26" t="s">
        <v>9977</v>
      </c>
      <c r="C879" s="26" t="s">
        <v>16680</v>
      </c>
      <c r="D879" s="26"/>
      <c r="E879" s="26">
        <f t="shared" si="78"/>
        <v>878</v>
      </c>
      <c r="F879" s="26" t="str">
        <f t="shared" si="79"/>
        <v>E2_7_7_85</v>
      </c>
      <c r="G879" s="36" t="str">
        <f t="shared" si="80"/>
        <v>E2_7_7_85_kcat: 13.7</v>
      </c>
      <c r="H879" s="36" t="str">
        <f t="shared" si="81"/>
        <v>E2_7_7_85_km: 1</v>
      </c>
      <c r="I879" s="33" t="s">
        <v>10648</v>
      </c>
      <c r="J879" s="33" t="s">
        <v>10648</v>
      </c>
      <c r="K879" s="37" t="s">
        <v>10716</v>
      </c>
      <c r="L879" s="37" t="s">
        <v>19679</v>
      </c>
      <c r="M879" s="26" t="str">
        <f t="shared" si="82"/>
        <v>(${Variables:E2_7_7_85_kcat} * E2_7_7_85 * C00002 ) / (${Variables:E2_7_7_85_km} + (E2_7_7_85 * C00002 ))</v>
      </c>
      <c r="N879" s="5" t="str">
        <f t="shared" si="83"/>
        <v>r878: C00002 -&gt; C00013 + C20565 | (${Variables:E2_7_7_85_kcat} * E2_7_7_85 * C00002 ) / (${Variables:E2_7_7_85_km} + (E2_7_7_85 * C00002 ))</v>
      </c>
    </row>
    <row r="880" spans="1:14" ht="46.5">
      <c r="A880" s="26" t="s">
        <v>1574</v>
      </c>
      <c r="B880" s="26" t="s">
        <v>10505</v>
      </c>
      <c r="C880" s="26" t="s">
        <v>16681</v>
      </c>
      <c r="D880" s="26"/>
      <c r="E880" s="26">
        <f t="shared" si="78"/>
        <v>879</v>
      </c>
      <c r="F880" s="26" t="str">
        <f t="shared" si="79"/>
        <v>E2_7_7_9</v>
      </c>
      <c r="G880" s="36" t="str">
        <f t="shared" si="80"/>
        <v>E2_7_7_9_kcat: 13.7</v>
      </c>
      <c r="H880" s="36" t="str">
        <f t="shared" si="81"/>
        <v>E2_7_7_9_km: 1</v>
      </c>
      <c r="I880" s="33" t="s">
        <v>8012</v>
      </c>
      <c r="J880" s="33" t="s">
        <v>18478</v>
      </c>
      <c r="K880" s="37" t="s">
        <v>8013</v>
      </c>
      <c r="L880" s="37" t="s">
        <v>19680</v>
      </c>
      <c r="M880" s="26" t="str">
        <f t="shared" si="82"/>
        <v>(${Variables:E2_7_7_9_kcat} * E2_7_7_9 * C00075 * C00103 ) / (${Variables:E2_7_7_9_km} + (E2_7_7_9 * C00075 * C00103 ))</v>
      </c>
      <c r="N880" s="5" t="str">
        <f t="shared" si="83"/>
        <v>r879: C00075 + C00103 -&gt; C00013 + C00029 | (${Variables:E2_7_7_9_kcat} * E2_7_7_9 * C00075 * C00103 ) / (${Variables:E2_7_7_9_km} + (E2_7_7_9 * C00075 * C00103 ))</v>
      </c>
    </row>
    <row r="881" spans="1:14" ht="46.5">
      <c r="A881" s="26" t="s">
        <v>3056</v>
      </c>
      <c r="B881" s="26" t="s">
        <v>9719</v>
      </c>
      <c r="C881" s="26" t="s">
        <v>16682</v>
      </c>
      <c r="D881" s="26"/>
      <c r="E881" s="26">
        <f t="shared" si="78"/>
        <v>880</v>
      </c>
      <c r="F881" s="26" t="str">
        <f t="shared" si="79"/>
        <v>E2_7_8_12</v>
      </c>
      <c r="G881" s="36" t="str">
        <f t="shared" si="80"/>
        <v>E2_7_8_12_kcat: 13.7</v>
      </c>
      <c r="H881" s="36" t="str">
        <f t="shared" si="81"/>
        <v>E2_7_8_12_km: 1</v>
      </c>
      <c r="I881" s="33" t="s">
        <v>10649</v>
      </c>
      <c r="J881" s="33" t="s">
        <v>18479</v>
      </c>
      <c r="K881" s="37" t="s">
        <v>10717</v>
      </c>
      <c r="L881" s="37" t="s">
        <v>19681</v>
      </c>
      <c r="M881" s="26" t="str">
        <f t="shared" si="82"/>
        <v>(${Variables:E2_7_8_12_kcat} * E2_7_8_12 * C00513 * C21464 ) / (${Variables:E2_7_8_12_km} + (E2_7_8_12 * C00513 * C21464 ))</v>
      </c>
      <c r="N881" s="5" t="str">
        <f t="shared" si="83"/>
        <v>r880: C00513 + C21464 -&gt; C00055 + C22411 | (${Variables:E2_7_8_12_kcat} * E2_7_8_12 * C00513 * C21464 ) / (${Variables:E2_7_8_12_km} + (E2_7_8_12 * C00513 * C21464 ))</v>
      </c>
    </row>
    <row r="882" spans="1:14" ht="46.5">
      <c r="A882" s="26" t="s">
        <v>3056</v>
      </c>
      <c r="B882" s="26" t="s">
        <v>9719</v>
      </c>
      <c r="C882" s="26" t="s">
        <v>16682</v>
      </c>
      <c r="D882" s="26"/>
      <c r="E882" s="26">
        <f t="shared" si="78"/>
        <v>881</v>
      </c>
      <c r="F882" s="26" t="str">
        <f t="shared" si="79"/>
        <v>E2_7_8_12</v>
      </c>
      <c r="G882" s="36" t="str">
        <f t="shared" si="80"/>
        <v>E2_7_8_12_kcat: 13.7</v>
      </c>
      <c r="H882" s="36" t="str">
        <f t="shared" si="81"/>
        <v>E2_7_8_12_km: 1</v>
      </c>
      <c r="I882" s="33" t="s">
        <v>10650</v>
      </c>
      <c r="J882" s="33" t="s">
        <v>18480</v>
      </c>
      <c r="K882" s="37" t="s">
        <v>10718</v>
      </c>
      <c r="L882" s="37" t="s">
        <v>19682</v>
      </c>
      <c r="M882" s="26" t="str">
        <f t="shared" si="82"/>
        <v>(${Variables:E2_7_8_12_kcat} * E2_7_8_12 * C00513 * G13165 ) / (${Variables:E2_7_8_12_km} + (E2_7_8_12 * C00513 * G13165 ))</v>
      </c>
      <c r="N882" s="5" t="str">
        <f t="shared" si="83"/>
        <v>r881: C00513 + G13165 -&gt; C00055 + G13166 | (${Variables:E2_7_8_12_kcat} * E2_7_8_12 * C00513 * G13165 ) / (${Variables:E2_7_8_12_km} + (E2_7_8_12 * C00513 * G13165 ))</v>
      </c>
    </row>
    <row r="883" spans="1:14" ht="46.5">
      <c r="A883" s="26" t="s">
        <v>1305</v>
      </c>
      <c r="B883" s="26" t="s">
        <v>10403</v>
      </c>
      <c r="C883" s="26" t="s">
        <v>16683</v>
      </c>
      <c r="D883" s="26"/>
      <c r="E883" s="26">
        <f t="shared" si="78"/>
        <v>882</v>
      </c>
      <c r="F883" s="26" t="str">
        <f t="shared" si="79"/>
        <v>E2_7_8_13</v>
      </c>
      <c r="G883" s="36" t="str">
        <f t="shared" si="80"/>
        <v>E2_7_8_13_kcat: 13.7</v>
      </c>
      <c r="H883" s="36" t="str">
        <f t="shared" si="81"/>
        <v>E2_7_8_13_km: 1</v>
      </c>
      <c r="I883" s="33" t="s">
        <v>8014</v>
      </c>
      <c r="J883" s="33" t="s">
        <v>18481</v>
      </c>
      <c r="K883" s="37" t="s">
        <v>8015</v>
      </c>
      <c r="L883" s="37" t="s">
        <v>19683</v>
      </c>
      <c r="M883" s="26" t="str">
        <f t="shared" si="82"/>
        <v>(${Variables:E2_7_8_13_kcat} * E2_7_8_13 * C04702 * C17556 ) / (${Variables:E2_7_8_13_km} + (E2_7_8_13 * C04702 * C17556 ))</v>
      </c>
      <c r="N883" s="5" t="str">
        <f t="shared" si="83"/>
        <v>r882: C04702 + C17556 -&gt; C00105 + C04851 | (${Variables:E2_7_8_13_kcat} * E2_7_8_13 * C04702 * C17556 ) / (${Variables:E2_7_8_13_km} + (E2_7_8_13 * C04702 * C17556 ))</v>
      </c>
    </row>
    <row r="884" spans="1:14" ht="46.5">
      <c r="A884" s="26" t="s">
        <v>1305</v>
      </c>
      <c r="B884" s="26" t="s">
        <v>10403</v>
      </c>
      <c r="C884" s="26" t="s">
        <v>16683</v>
      </c>
      <c r="D884" s="26"/>
      <c r="E884" s="26">
        <f t="shared" si="78"/>
        <v>883</v>
      </c>
      <c r="F884" s="26" t="str">
        <f t="shared" si="79"/>
        <v>E2_7_8_13</v>
      </c>
      <c r="G884" s="36" t="str">
        <f t="shared" si="80"/>
        <v>E2_7_8_13_kcat: 13.7</v>
      </c>
      <c r="H884" s="36" t="str">
        <f t="shared" si="81"/>
        <v>E2_7_8_13_km: 1</v>
      </c>
      <c r="I884" s="33" t="s">
        <v>8016</v>
      </c>
      <c r="J884" s="33" t="s">
        <v>18482</v>
      </c>
      <c r="K884" s="37" t="s">
        <v>8017</v>
      </c>
      <c r="L884" s="37" t="s">
        <v>19684</v>
      </c>
      <c r="M884" s="26" t="str">
        <f t="shared" si="82"/>
        <v>(${Variables:E2_7_8_13_kcat} * E2_7_8_13 * C04882 * C17556 ) / (${Variables:E2_7_8_13_km} + (E2_7_8_13 * C04882 * C17556 ))</v>
      </c>
      <c r="N884" s="5" t="str">
        <f t="shared" si="83"/>
        <v>r883: C04882 + C17556 -&gt; C00105 + C05897 | (${Variables:E2_7_8_13_kcat} * E2_7_8_13 * C04882 * C17556 ) / (${Variables:E2_7_8_13_km} + (E2_7_8_13 * C04882 * C17556 ))</v>
      </c>
    </row>
    <row r="885" spans="1:14" ht="46.5">
      <c r="A885" s="26" t="s">
        <v>3037</v>
      </c>
      <c r="B885" s="26" t="s">
        <v>9710</v>
      </c>
      <c r="C885" s="26" t="s">
        <v>16684</v>
      </c>
      <c r="D885" s="26"/>
      <c r="E885" s="26">
        <f t="shared" si="78"/>
        <v>884</v>
      </c>
      <c r="F885" s="26" t="str">
        <f t="shared" si="79"/>
        <v>E2_7_8_33</v>
      </c>
      <c r="G885" s="36" t="str">
        <f t="shared" si="80"/>
        <v>E2_7_8_33_kcat: 13.7</v>
      </c>
      <c r="H885" s="36" t="str">
        <f t="shared" si="81"/>
        <v>E2_7_8_33_km: 1</v>
      </c>
      <c r="I885" s="33" t="s">
        <v>8018</v>
      </c>
      <c r="J885" s="33" t="s">
        <v>18483</v>
      </c>
      <c r="K885" s="37" t="s">
        <v>8019</v>
      </c>
      <c r="L885" s="37" t="s">
        <v>19685</v>
      </c>
      <c r="M885" s="26" t="str">
        <f t="shared" si="82"/>
        <v>(${Variables:E2_7_8_33_kcat} * E2_7_8_33 * C00043 * C17556 ) / (${Variables:E2_7_8_33_km} + (E2_7_8_33 * C00043 * C17556 ))</v>
      </c>
      <c r="N885" s="5" t="str">
        <f t="shared" si="83"/>
        <v>r884: C00043 + C17556 -&gt; C01289 + C00105 | (${Variables:E2_7_8_33_kcat} * E2_7_8_33 * C00043 * C17556 ) / (${Variables:E2_7_8_33_km} + (E2_7_8_33 * C00043 * C17556 ))</v>
      </c>
    </row>
    <row r="886" spans="1:14" ht="46.5">
      <c r="A886" s="26" t="s">
        <v>3037</v>
      </c>
      <c r="B886" s="26" t="s">
        <v>9710</v>
      </c>
      <c r="C886" s="26" t="s">
        <v>16684</v>
      </c>
      <c r="D886" s="26" t="s">
        <v>16885</v>
      </c>
      <c r="E886" s="26">
        <f t="shared" si="78"/>
        <v>885</v>
      </c>
      <c r="F886" s="26" t="str">
        <f t="shared" si="79"/>
        <v>E2_7_8_33</v>
      </c>
      <c r="G886" s="36" t="str">
        <f t="shared" si="80"/>
        <v>E2_7_8_33_kcat: 13.7</v>
      </c>
      <c r="H886" s="36" t="str">
        <f t="shared" si="81"/>
        <v>E2_7_8_33_km: 1</v>
      </c>
      <c r="I886" s="33" t="s">
        <v>8020</v>
      </c>
      <c r="J886" s="33" t="s">
        <v>18484</v>
      </c>
      <c r="K886" s="37" t="s">
        <v>8021</v>
      </c>
      <c r="L886" s="37" t="s">
        <v>19686</v>
      </c>
      <c r="M886" s="26" t="str">
        <f t="shared" si="82"/>
        <v>(${Variables:E2_7_8_33_kcat} * E2_7_8_33 * G10610 * C17556 ) / (${Variables:E2_7_8_33_km} + (E2_7_8_33 * G10610 * C17556 ))</v>
      </c>
      <c r="N886" s="5" t="str">
        <f t="shared" si="83"/>
        <v>r885: G10610 + C17556 -&gt; G13164 + C00105 | (${Variables:E2_7_8_33_kcat} * E2_7_8_33 * G10610 * C17556 ) / (${Variables:E2_7_8_33_km} + (E2_7_8_33 * G10610 * C17556 ))</v>
      </c>
    </row>
    <row r="887" spans="1:14" ht="46.5">
      <c r="A887" s="26" t="s">
        <v>3068</v>
      </c>
      <c r="B887" s="26" t="s">
        <v>9723</v>
      </c>
      <c r="C887" s="26" t="s">
        <v>16685</v>
      </c>
      <c r="D887" s="26"/>
      <c r="E887" s="26">
        <f t="shared" si="78"/>
        <v>886</v>
      </c>
      <c r="F887" s="26" t="str">
        <f t="shared" si="79"/>
        <v>E2_7_8_44</v>
      </c>
      <c r="G887" s="36" t="str">
        <f t="shared" si="80"/>
        <v>E2_7_8_44_kcat: 13.7</v>
      </c>
      <c r="H887" s="36" t="str">
        <f t="shared" si="81"/>
        <v>E2_7_8_44_km: 1</v>
      </c>
      <c r="I887" s="33" t="s">
        <v>8022</v>
      </c>
      <c r="J887" s="33" t="s">
        <v>18485</v>
      </c>
      <c r="K887" s="37" t="s">
        <v>8023</v>
      </c>
      <c r="L887" s="37" t="s">
        <v>19687</v>
      </c>
      <c r="M887" s="26" t="str">
        <f t="shared" si="82"/>
        <v>(${Variables:E2_7_8_44_kcat} * E2_7_8_44 * C00513 * C04881 ) / (${Variables:E2_7_8_44_km} + (E2_7_8_44 * C00513 * C04881 ))</v>
      </c>
      <c r="N887" s="5" t="str">
        <f t="shared" si="83"/>
        <v>r886: C00513 + C04881 -&gt; C00055 + C21464 | (${Variables:E2_7_8_44_kcat} * E2_7_8_44 * C00513 * C04881 ) / (${Variables:E2_7_8_44_km} + (E2_7_8_44 * C00513 * C04881 ))</v>
      </c>
    </row>
    <row r="888" spans="1:14" ht="46.5">
      <c r="A888" s="26" t="s">
        <v>3068</v>
      </c>
      <c r="B888" s="26" t="s">
        <v>9723</v>
      </c>
      <c r="C888" s="26" t="s">
        <v>16685</v>
      </c>
      <c r="D888" s="26"/>
      <c r="E888" s="26">
        <f t="shared" si="78"/>
        <v>887</v>
      </c>
      <c r="F888" s="26" t="str">
        <f t="shared" si="79"/>
        <v>E2_7_8_44</v>
      </c>
      <c r="G888" s="36" t="str">
        <f t="shared" si="80"/>
        <v>E2_7_8_44_kcat: 13.7</v>
      </c>
      <c r="H888" s="36" t="str">
        <f t="shared" si="81"/>
        <v>E2_7_8_44_km: 1</v>
      </c>
      <c r="I888" s="33" t="s">
        <v>8024</v>
      </c>
      <c r="J888" s="33" t="s">
        <v>18486</v>
      </c>
      <c r="K888" s="37" t="s">
        <v>8025</v>
      </c>
      <c r="L888" s="37" t="s">
        <v>19688</v>
      </c>
      <c r="M888" s="26" t="str">
        <f t="shared" si="82"/>
        <v>(${Variables:E2_7_8_44_kcat} * E2_7_8_44 * C00513 * G00177 ) / (${Variables:E2_7_8_44_km} + (E2_7_8_44 * C00513 * G00177 ))</v>
      </c>
      <c r="N888" s="5" t="str">
        <f t="shared" si="83"/>
        <v>r887: C00513 + G00177 -&gt; C00055 + G13165 | (${Variables:E2_7_8_44_kcat} * E2_7_8_44 * C00513 * G00177 ) / (${Variables:E2_7_8_44_km} + (E2_7_8_44 * C00513 * G00177 ))</v>
      </c>
    </row>
    <row r="889" spans="1:14" ht="46.5">
      <c r="A889" s="26" t="s">
        <v>1491</v>
      </c>
      <c r="B889" s="26" t="s">
        <v>10472</v>
      </c>
      <c r="C889" s="26" t="s">
        <v>16686</v>
      </c>
      <c r="D889" s="26"/>
      <c r="E889" s="26">
        <f t="shared" si="78"/>
        <v>888</v>
      </c>
      <c r="F889" s="26" t="str">
        <f t="shared" si="79"/>
        <v>E2_7_8_5</v>
      </c>
      <c r="G889" s="36" t="str">
        <f t="shared" si="80"/>
        <v>E2_7_8_5_kcat: 13.7</v>
      </c>
      <c r="H889" s="36" t="str">
        <f t="shared" si="81"/>
        <v>E2_7_8_5_km: 1</v>
      </c>
      <c r="I889" s="33" t="s">
        <v>8026</v>
      </c>
      <c r="J889" s="33" t="s">
        <v>18487</v>
      </c>
      <c r="K889" s="37" t="s">
        <v>8027</v>
      </c>
      <c r="L889" s="37" t="s">
        <v>19689</v>
      </c>
      <c r="M889" s="26" t="str">
        <f t="shared" si="82"/>
        <v>(${Variables:E2_7_8_5_kcat} * E2_7_8_5 * C00269 * C00093 ) / (${Variables:E2_7_8_5_km} + (E2_7_8_5 * C00269 * C00093 ))</v>
      </c>
      <c r="N889" s="5" t="str">
        <f t="shared" si="83"/>
        <v>r888: C00269 + C00093 -&gt; C00055 + C03892 | (${Variables:E2_7_8_5_kcat} * E2_7_8_5 * C00269 * C00093 ) / (${Variables:E2_7_8_5_km} + (E2_7_8_5 * C00269 * C00093 ))</v>
      </c>
    </row>
    <row r="890" spans="1:14" ht="46.5">
      <c r="A890" s="26" t="s">
        <v>452</v>
      </c>
      <c r="B890" s="26" t="s">
        <v>10067</v>
      </c>
      <c r="C890" s="26" t="s">
        <v>16687</v>
      </c>
      <c r="D890" s="26"/>
      <c r="E890" s="26">
        <f t="shared" si="78"/>
        <v>889</v>
      </c>
      <c r="F890" s="26" t="str">
        <f t="shared" si="79"/>
        <v>E2_7_8_7</v>
      </c>
      <c r="G890" s="36" t="str">
        <f t="shared" si="80"/>
        <v>E2_7_8_7_kcat: 13.7</v>
      </c>
      <c r="H890" s="36" t="str">
        <f t="shared" si="81"/>
        <v>E2_7_8_7_km: 1</v>
      </c>
      <c r="I890" s="33" t="s">
        <v>8028</v>
      </c>
      <c r="J890" s="33" t="s">
        <v>18488</v>
      </c>
      <c r="K890" s="37" t="s">
        <v>8029</v>
      </c>
      <c r="L890" s="37" t="s">
        <v>19690</v>
      </c>
      <c r="M890" s="26" t="str">
        <f t="shared" si="82"/>
        <v>(${Variables:E2_7_8_7_kcat} * E2_7_8_7 * C00010 * C03688 ) / (${Variables:E2_7_8_7_km} + (E2_7_8_7 * C00010 * C03688 ))</v>
      </c>
      <c r="N890" s="5" t="str">
        <f t="shared" si="83"/>
        <v>r889: C00010 + C03688 -&gt; C00054 + C00229 | (${Variables:E2_7_8_7_kcat} * E2_7_8_7 * C00010 * C03688 ) / (${Variables:E2_7_8_7_km} + (E2_7_8_7 * C00010 * C03688 ))</v>
      </c>
    </row>
    <row r="891" spans="1:14" ht="46.5">
      <c r="A891" s="26" t="s">
        <v>236</v>
      </c>
      <c r="B891" s="26" t="s">
        <v>9991</v>
      </c>
      <c r="C891" s="26" t="s">
        <v>16688</v>
      </c>
      <c r="D891" s="26"/>
      <c r="E891" s="26">
        <f t="shared" si="78"/>
        <v>890</v>
      </c>
      <c r="F891" s="26" t="str">
        <f t="shared" si="79"/>
        <v>E2_7_8_8</v>
      </c>
      <c r="G891" s="36" t="str">
        <f t="shared" si="80"/>
        <v>E2_7_8_8_kcat: 13.7</v>
      </c>
      <c r="H891" s="36" t="str">
        <f t="shared" si="81"/>
        <v>E2_7_8_8_km: 1</v>
      </c>
      <c r="I891" s="33" t="s">
        <v>8030</v>
      </c>
      <c r="J891" s="33" t="s">
        <v>18489</v>
      </c>
      <c r="K891" s="37" t="s">
        <v>8031</v>
      </c>
      <c r="L891" s="37" t="s">
        <v>19691</v>
      </c>
      <c r="M891" s="26" t="str">
        <f t="shared" si="82"/>
        <v>(${Variables:E2_7_8_8_kcat} * E2_7_8_8 * C00269 * C00065 ) / (${Variables:E2_7_8_8_km} + (E2_7_8_8 * C00269 * C00065 ))</v>
      </c>
      <c r="N891" s="5" t="str">
        <f t="shared" si="83"/>
        <v>r890: C00269 + C00065 -&gt; C00055 + C02737 | (${Variables:E2_7_8_8_kcat} * E2_7_8_8 * C00269 * C00065 ) / (${Variables:E2_7_8_8_km} + (E2_7_8_8 * C00269 * C00065 ))</v>
      </c>
    </row>
    <row r="892" spans="1:14" ht="46.5">
      <c r="A892" s="26" t="s">
        <v>990</v>
      </c>
      <c r="B892" s="26" t="s">
        <v>10279</v>
      </c>
      <c r="C892" s="26" t="s">
        <v>16689</v>
      </c>
      <c r="D892" s="26"/>
      <c r="E892" s="26">
        <f t="shared" si="78"/>
        <v>891</v>
      </c>
      <c r="F892" s="26" t="str">
        <f t="shared" si="79"/>
        <v>E2_8_1_10</v>
      </c>
      <c r="G892" s="36" t="str">
        <f t="shared" si="80"/>
        <v>E2_8_1_10_kcat: 13.7</v>
      </c>
      <c r="H892" s="36" t="str">
        <f t="shared" si="81"/>
        <v>E2_8_1_10_km: 1</v>
      </c>
      <c r="I892" s="33" t="s">
        <v>8032</v>
      </c>
      <c r="J892" s="33" t="s">
        <v>18490</v>
      </c>
      <c r="K892" s="37" t="s">
        <v>10719</v>
      </c>
      <c r="L892" s="37" t="s">
        <v>19692</v>
      </c>
      <c r="M892" s="26" t="str">
        <f t="shared" si="82"/>
        <v>(${Variables:E2_8_1_10_kcat} * E2_8_1_10 * C11437 * C15809 * C15814 ) / (${Variables:E2_8_1_10_km} + (E2_8_1_10 * C11437 * C15809 * C15814 ))</v>
      </c>
      <c r="N892" s="5" t="str">
        <f t="shared" si="83"/>
        <v>r891: C11437 + C15809 + C15814 -&gt; C20246 + C15810 + C00001 | (${Variables:E2_8_1_10_kcat} * E2_8_1_10 * C11437 * C15809 * C15814 ) / (${Variables:E2_8_1_10_km} + (E2_8_1_10 * C11437 * C15809 * C15814 ))</v>
      </c>
    </row>
    <row r="893" spans="1:14" ht="46.5">
      <c r="A893" s="26" t="s">
        <v>1219</v>
      </c>
      <c r="B893" s="26" t="s">
        <v>10367</v>
      </c>
      <c r="C893" s="26" t="s">
        <v>16690</v>
      </c>
      <c r="D893" s="26"/>
      <c r="E893" s="26">
        <f t="shared" si="78"/>
        <v>892</v>
      </c>
      <c r="F893" s="26" t="str">
        <f t="shared" si="79"/>
        <v>E2_8_1_12</v>
      </c>
      <c r="G893" s="36" t="str">
        <f t="shared" si="80"/>
        <v>E2_8_1_12_kcat: 13.7</v>
      </c>
      <c r="H893" s="36" t="str">
        <f t="shared" si="81"/>
        <v>E2_8_1_12_km: 1</v>
      </c>
      <c r="I893" s="33" t="s">
        <v>10651</v>
      </c>
      <c r="J893" s="33" t="s">
        <v>18491</v>
      </c>
      <c r="K893" s="37" t="s">
        <v>10720</v>
      </c>
      <c r="L893" s="37" t="s">
        <v>19693</v>
      </c>
      <c r="M893" s="26" t="str">
        <f t="shared" si="82"/>
        <v>(${Variables:E2_8_1_12_kcat} * E2_8_1_12 * C18239 * C15814 ) / (${Variables:E2_8_1_12_km} + (E2_8_1_12 * C18239 * C15814 ))</v>
      </c>
      <c r="N893" s="5" t="str">
        <f t="shared" si="83"/>
        <v>r892: C18239 + C15814 -&gt; C05924 + C15810 | (${Variables:E2_8_1_12_kcat} * E2_8_1_12 * C18239 * C15814 ) / (${Variables:E2_8_1_12_km} + (E2_8_1_12 * C18239 * C15814 ))</v>
      </c>
    </row>
    <row r="894" spans="1:14" ht="46.5">
      <c r="A894" s="26" t="s">
        <v>2271</v>
      </c>
      <c r="B894" s="26" t="s">
        <v>9405</v>
      </c>
      <c r="C894" s="26" t="s">
        <v>16691</v>
      </c>
      <c r="D894" s="26"/>
      <c r="E894" s="26">
        <f t="shared" si="78"/>
        <v>893</v>
      </c>
      <c r="F894" s="26" t="str">
        <f t="shared" si="79"/>
        <v>E2_8_1_13</v>
      </c>
      <c r="G894" s="36" t="str">
        <f t="shared" si="80"/>
        <v>E2_8_1_13_kcat: 13.7</v>
      </c>
      <c r="H894" s="36" t="str">
        <f t="shared" si="81"/>
        <v>E2_8_1_13_km: 1</v>
      </c>
      <c r="I894" s="33" t="s">
        <v>8033</v>
      </c>
      <c r="J894" s="33" t="s">
        <v>18492</v>
      </c>
      <c r="K894" s="37" t="s">
        <v>8034</v>
      </c>
      <c r="L894" s="37" t="s">
        <v>19694</v>
      </c>
      <c r="M894" s="26" t="str">
        <f t="shared" si="82"/>
        <v>(${Variables:E2_8_1_13_kcat} * E2_8_1_13 * C00868 * C15812 * C00002 ) / (${Variables:E2_8_1_13_km} + (E2_8_1_13 * C00868 * C15812 * C00002 ))</v>
      </c>
      <c r="N894" s="5" t="str">
        <f t="shared" si="83"/>
        <v>r893: C00868 + C15812 + C00002 -&gt; C17322 + C15811 + C00020 + C00013 | (${Variables:E2_8_1_13_kcat} * E2_8_1_13 * C00868 * C15812 * C00002 ) / (${Variables:E2_8_1_13_km} + (E2_8_1_13 * C00868 * C15812 * C00002 ))</v>
      </c>
    </row>
    <row r="895" spans="1:14" ht="46.5">
      <c r="A895" s="26" t="s">
        <v>2519</v>
      </c>
      <c r="B895" s="26" t="s">
        <v>9502</v>
      </c>
      <c r="C895" s="26" t="s">
        <v>16692</v>
      </c>
      <c r="D895" s="26"/>
      <c r="E895" s="26">
        <f t="shared" si="78"/>
        <v>894</v>
      </c>
      <c r="F895" s="26" t="str">
        <f t="shared" si="79"/>
        <v>E2_8_1_4</v>
      </c>
      <c r="G895" s="36" t="str">
        <f t="shared" si="80"/>
        <v>E2_8_1_4_kcat: 13.7</v>
      </c>
      <c r="H895" s="36" t="str">
        <f t="shared" si="81"/>
        <v>E2_8_1_4_km: 1</v>
      </c>
      <c r="I895" s="33" t="s">
        <v>8035</v>
      </c>
      <c r="J895" s="33" t="s">
        <v>18493</v>
      </c>
      <c r="K895" s="37" t="s">
        <v>8036</v>
      </c>
      <c r="L895" s="37" t="s">
        <v>19695</v>
      </c>
      <c r="M895" s="26" t="str">
        <f t="shared" si="82"/>
        <v>(${Variables:E2_8_1_4_kcat} * E2_8_1_4 * C00097 * C02342 ) / (${Variables:E2_8_1_4_km} + (E2_8_1_4 * C00097 * C02342 ))</v>
      </c>
      <c r="N895" s="5" t="str">
        <f t="shared" si="83"/>
        <v>r894: C00097 + C02342 -&gt; C00065 + C04161 | (${Variables:E2_8_1_4_kcat} * E2_8_1_4 * C00097 * C02342 ) / (${Variables:E2_8_1_4_km} + (E2_8_1_4 * C00097 * C02342 ))</v>
      </c>
    </row>
    <row r="896" spans="1:14" ht="46.5">
      <c r="A896" s="26" t="s">
        <v>2519</v>
      </c>
      <c r="B896" s="26" t="s">
        <v>9502</v>
      </c>
      <c r="C896" s="26" t="s">
        <v>16692</v>
      </c>
      <c r="D896" s="26"/>
      <c r="E896" s="26">
        <f t="shared" si="78"/>
        <v>895</v>
      </c>
      <c r="F896" s="26" t="str">
        <f t="shared" si="79"/>
        <v>E2_8_1_4</v>
      </c>
      <c r="G896" s="36" t="str">
        <f t="shared" si="80"/>
        <v>E2_8_1_4_kcat: 13.7</v>
      </c>
      <c r="H896" s="36" t="str">
        <f t="shared" si="81"/>
        <v>E2_8_1_4_km: 1</v>
      </c>
      <c r="I896" s="33" t="s">
        <v>8037</v>
      </c>
      <c r="J896" s="33" t="s">
        <v>18494</v>
      </c>
      <c r="K896" s="37" t="s">
        <v>8038</v>
      </c>
      <c r="L896" s="37" t="s">
        <v>19696</v>
      </c>
      <c r="M896" s="26" t="str">
        <f t="shared" si="82"/>
        <v>(${Variables:E2_8_1_4_kcat} * E2_8_1_4 * C15812 * C15813 * C00030 ) / (${Variables:E2_8_1_4_km} + (E2_8_1_4 * C15812 * C15813 * C00030 ))</v>
      </c>
      <c r="N896" s="5" t="str">
        <f t="shared" si="83"/>
        <v>r895: C15812 + C15813 + C00030 -&gt; C00020 + C15814 + C15811 + C00028 | (${Variables:E2_8_1_4_kcat} * E2_8_1_4 * C15812 * C15813 * C00030 ) / (${Variables:E2_8_1_4_km} + (E2_8_1_4 * C15812 * C15813 * C00030 ))</v>
      </c>
    </row>
    <row r="897" spans="1:14" ht="46.5">
      <c r="A897" s="26" t="s">
        <v>2578</v>
      </c>
      <c r="B897" s="26" t="s">
        <v>9527</v>
      </c>
      <c r="C897" s="26" t="s">
        <v>16693</v>
      </c>
      <c r="D897" s="26"/>
      <c r="E897" s="26">
        <f t="shared" si="78"/>
        <v>896</v>
      </c>
      <c r="F897" s="26" t="str">
        <f t="shared" si="79"/>
        <v>E2_8_1_6</v>
      </c>
      <c r="G897" s="36" t="str">
        <f t="shared" si="80"/>
        <v>E2_8_1_6_kcat: 13.7</v>
      </c>
      <c r="H897" s="36" t="str">
        <f t="shared" si="81"/>
        <v>E2_8_1_6_km: 1</v>
      </c>
      <c r="I897" s="33" t="s">
        <v>10652</v>
      </c>
      <c r="J897" s="33" t="s">
        <v>18495</v>
      </c>
      <c r="K897" s="37" t="s">
        <v>10721</v>
      </c>
      <c r="L897" s="37" t="s">
        <v>19697</v>
      </c>
      <c r="M897" s="26" t="str">
        <f t="shared" si="82"/>
        <v>(${Variables:E2_8_1_6_kcat} * E2_8_1_6 * C01909 * C17023 * C00019 * C05359 * C00080 ) / (${Variables:E2_8_1_6_km} + (E2_8_1_6 * C01909 * C17023 * C00019 * C05359 * C00080 ))</v>
      </c>
      <c r="N897" s="5" t="str">
        <f t="shared" si="83"/>
        <v>r896: C01909 + C17023 + C00019 + C05359 + C00080 -&gt; C00120 + C00073 + C05198 | (${Variables:E2_8_1_6_kcat} * E2_8_1_6 * C01909 * C17023 * C00019 * C05359 * C00080 ) / (${Variables:E2_8_1_6_km} + (E2_8_1_6 * C01909 * C17023 * C00019 * C05359 * C00080 ))</v>
      </c>
    </row>
    <row r="898" spans="1:14" ht="46.5">
      <c r="A898" s="26" t="s">
        <v>2274</v>
      </c>
      <c r="B898" s="26" t="s">
        <v>9406</v>
      </c>
      <c r="C898" s="26" t="s">
        <v>16694</v>
      </c>
      <c r="D898" s="26"/>
      <c r="E898" s="26">
        <f t="shared" si="78"/>
        <v>897</v>
      </c>
      <c r="F898" s="26" t="str">
        <f t="shared" si="79"/>
        <v>E2_8_1_7</v>
      </c>
      <c r="G898" s="36" t="str">
        <f t="shared" si="80"/>
        <v>E2_8_1_7_kcat: 13.7</v>
      </c>
      <c r="H898" s="36" t="str">
        <f t="shared" si="81"/>
        <v>E2_8_1_7_km: 1</v>
      </c>
      <c r="I898" s="33" t="s">
        <v>8039</v>
      </c>
      <c r="J898" s="33" t="s">
        <v>18496</v>
      </c>
      <c r="K898" s="37" t="s">
        <v>8040</v>
      </c>
      <c r="L898" s="37" t="s">
        <v>19698</v>
      </c>
      <c r="M898" s="26" t="str">
        <f t="shared" si="82"/>
        <v>(${Variables:E2_8_1_7_kcat} * E2_8_1_7 * C15811 * C00097 ) / (${Variables:E2_8_1_7_km} + (E2_8_1_7 * C15811 * C00097 ))</v>
      </c>
      <c r="N898" s="5" t="str">
        <f t="shared" si="83"/>
        <v>r897: C15811 + C00097 -&gt; C15812 + C00041 | (${Variables:E2_8_1_7_kcat} * E2_8_1_7 * C15811 * C00097 ) / (${Variables:E2_8_1_7_km} + (E2_8_1_7 * C15811 * C00097 ))</v>
      </c>
    </row>
    <row r="899" spans="1:14" ht="46.5">
      <c r="A899" s="26" t="s">
        <v>2274</v>
      </c>
      <c r="B899" s="26" t="s">
        <v>9406</v>
      </c>
      <c r="C899" s="26" t="s">
        <v>16694</v>
      </c>
      <c r="D899" s="26"/>
      <c r="E899" s="26">
        <f t="shared" ref="E899:E962" si="84">ROW(A898)</f>
        <v>898</v>
      </c>
      <c r="F899" s="26" t="str">
        <f t="shared" ref="F899:F962" si="85">_xlfn.CONCAT("E",C899)</f>
        <v>E2_8_1_7</v>
      </c>
      <c r="G899" s="36" t="str">
        <f t="shared" ref="G899:G962" si="86">_xlfn.CONCAT(F899,"_kcat: ",13.7)</f>
        <v>E2_8_1_7_kcat: 13.7</v>
      </c>
      <c r="H899" s="36" t="str">
        <f t="shared" ref="H899:H962" si="87">_xlfn.CONCAT(F899,"_km: ",1)</f>
        <v>E2_8_1_7_km: 1</v>
      </c>
      <c r="I899" s="33" t="s">
        <v>8041</v>
      </c>
      <c r="J899" s="33" t="s">
        <v>18497</v>
      </c>
      <c r="K899" s="37" t="s">
        <v>8042</v>
      </c>
      <c r="L899" s="37" t="s">
        <v>19699</v>
      </c>
      <c r="M899" s="26" t="str">
        <f t="shared" ref="M899:M962" si="88">_xlfn.CONCAT("(", "${Variables:",F899, "_kcat}"," * ", F899, " * ",J899,") / (","${Variables:",F899,"_km}"," + (",F899," * ",J899,"))")</f>
        <v>(${Variables:E2_8_1_7_kcat} * E2_8_1_7 * C00097 * C02743 ) / (${Variables:E2_8_1_7_km} + (E2_8_1_7 * C00097 * C02743 ))</v>
      </c>
      <c r="N899" s="5" t="str">
        <f t="shared" ref="N899:N962" si="89">_xlfn.CONCAT("r",E899,": ",I899, "-&gt;",K899," | ",M899)</f>
        <v>r898: C00097 + C02743 -&gt; C00041 + C21440 | (${Variables:E2_8_1_7_kcat} * E2_8_1_7 * C00097 * C02743 ) / (${Variables:E2_8_1_7_km} + (E2_8_1_7 * C00097 * C02743 ))</v>
      </c>
    </row>
    <row r="900" spans="1:14" ht="46.5">
      <c r="A900" s="26" t="s">
        <v>2274</v>
      </c>
      <c r="B900" s="26" t="s">
        <v>9406</v>
      </c>
      <c r="C900" s="26" t="s">
        <v>16694</v>
      </c>
      <c r="D900" s="26"/>
      <c r="E900" s="26">
        <f t="shared" si="84"/>
        <v>899</v>
      </c>
      <c r="F900" s="26" t="str">
        <f t="shared" si="85"/>
        <v>E2_8_1_7</v>
      </c>
      <c r="G900" s="36" t="str">
        <f t="shared" si="86"/>
        <v>E2_8_1_7_kcat: 13.7</v>
      </c>
      <c r="H900" s="36" t="str">
        <f t="shared" si="87"/>
        <v>E2_8_1_7_km: 1</v>
      </c>
      <c r="I900" s="33" t="s">
        <v>8043</v>
      </c>
      <c r="J900" s="33" t="s">
        <v>18498</v>
      </c>
      <c r="K900" s="37" t="s">
        <v>8044</v>
      </c>
      <c r="L900" s="37" t="s">
        <v>19700</v>
      </c>
      <c r="M900" s="26" t="str">
        <f t="shared" si="88"/>
        <v>(${Variables:E2_8_1_7_kcat} * E2_8_1_7 * C15812 * C02743 ) / (${Variables:E2_8_1_7_km} + (E2_8_1_7 * C15812 * C02743 ))</v>
      </c>
      <c r="N900" s="5" t="str">
        <f t="shared" si="89"/>
        <v>r899: C15812 + C02743 -&gt; C15811 + C21440 | (${Variables:E2_8_1_7_kcat} * E2_8_1_7 * C15812 * C02743 ) / (${Variables:E2_8_1_7_km} + (E2_8_1_7 * C15812 * C02743 ))</v>
      </c>
    </row>
    <row r="901" spans="1:14" ht="46.5">
      <c r="A901" s="26" t="s">
        <v>2800</v>
      </c>
      <c r="B901" s="26" t="s">
        <v>9612</v>
      </c>
      <c r="C901" s="26" t="s">
        <v>16695</v>
      </c>
      <c r="D901" s="26"/>
      <c r="E901" s="26">
        <f t="shared" si="84"/>
        <v>900</v>
      </c>
      <c r="F901" s="26" t="str">
        <f t="shared" si="85"/>
        <v>E2_8_1_8</v>
      </c>
      <c r="G901" s="36" t="str">
        <f t="shared" si="86"/>
        <v>E2_8_1_8_kcat: 13.7</v>
      </c>
      <c r="H901" s="36" t="str">
        <f t="shared" si="87"/>
        <v>E2_8_1_8_km: 1</v>
      </c>
      <c r="I901" s="33" t="s">
        <v>10653</v>
      </c>
      <c r="J901" s="33" t="s">
        <v>18499</v>
      </c>
      <c r="K901" s="37" t="s">
        <v>10722</v>
      </c>
      <c r="L901" s="37" t="s">
        <v>19701</v>
      </c>
      <c r="M901" s="26" t="str">
        <f t="shared" si="88"/>
        <v>(${Variables:E2_8_1_8_kcat} * E2_8_1_8 * C16236 * C22154 * C00019 * C22150 * C00080 ) / (${Variables:E2_8_1_8_km} + (E2_8_1_8 * C16236 * C22154 * C00019 * C22150 * C00080 ))</v>
      </c>
      <c r="N901" s="5" t="str">
        <f t="shared" si="89"/>
        <v>r900: C16236 + C22154 + C00019 + C22150 + C00080 -&gt; C16832 + C22155 + C00283 + C14818 + C00073 + C05198 + C22151 | (${Variables:E2_8_1_8_kcat} * E2_8_1_8 * C16236 * C22154 * C00019 * C22150 * C00080 ) / (${Variables:E2_8_1_8_km} + (E2_8_1_8 * C16236 * C22154 * C00019 * C22150 * C00080 ))</v>
      </c>
    </row>
    <row r="902" spans="1:14" ht="46.5">
      <c r="A902" s="26" t="s">
        <v>2800</v>
      </c>
      <c r="B902" s="26" t="s">
        <v>9612</v>
      </c>
      <c r="C902" s="26" t="s">
        <v>16695</v>
      </c>
      <c r="D902" s="26"/>
      <c r="E902" s="26">
        <f t="shared" si="84"/>
        <v>901</v>
      </c>
      <c r="F902" s="26" t="str">
        <f t="shared" si="85"/>
        <v>E2_8_1_8</v>
      </c>
      <c r="G902" s="36" t="str">
        <f t="shared" si="86"/>
        <v>E2_8_1_8_kcat: 13.7</v>
      </c>
      <c r="H902" s="36" t="str">
        <f t="shared" si="87"/>
        <v>E2_8_1_8_km: 1</v>
      </c>
      <c r="I902" s="33" t="s">
        <v>10654</v>
      </c>
      <c r="J902" s="33" t="s">
        <v>18500</v>
      </c>
      <c r="K902" s="37" t="s">
        <v>10723</v>
      </c>
      <c r="L902" s="37" t="s">
        <v>19702</v>
      </c>
      <c r="M902" s="26" t="str">
        <f t="shared" si="88"/>
        <v>(${Variables:E2_8_1_8_kcat} * E2_8_1_8 * C22160 * C22154 * C00019 * C22150 * C00080 ) / (${Variables:E2_8_1_8_km} + (E2_8_1_8 * C22160 * C22154 * C00019 * C22150 * C00080 ))</v>
      </c>
      <c r="N902" s="5" t="str">
        <f t="shared" si="89"/>
        <v>r901: C22160 + C22154 + C00019 + C22150 + C00080 -&gt; C15973 + C22155 + C00283 + C14818 + C00073 + C05198 + C22151 | (${Variables:E2_8_1_8_kcat} * E2_8_1_8 * C22160 * C22154 * C00019 * C22150 * C00080 ) / (${Variables:E2_8_1_8_km} + (E2_8_1_8 * C22160 * C22154 * C00019 * C22150 * C00080 ))</v>
      </c>
    </row>
    <row r="903" spans="1:14" ht="46.5">
      <c r="A903" s="26" t="s">
        <v>2800</v>
      </c>
      <c r="B903" s="26" t="s">
        <v>9612</v>
      </c>
      <c r="C903" s="26" t="s">
        <v>16695</v>
      </c>
      <c r="D903" s="26"/>
      <c r="E903" s="26">
        <f t="shared" si="84"/>
        <v>902</v>
      </c>
      <c r="F903" s="26" t="str">
        <f t="shared" si="85"/>
        <v>E2_8_1_8</v>
      </c>
      <c r="G903" s="36" t="str">
        <f t="shared" si="86"/>
        <v>E2_8_1_8_kcat: 13.7</v>
      </c>
      <c r="H903" s="36" t="str">
        <f t="shared" si="87"/>
        <v>E2_8_1_8_km: 1</v>
      </c>
      <c r="I903" s="33" t="s">
        <v>10655</v>
      </c>
      <c r="J903" s="33" t="s">
        <v>18501</v>
      </c>
      <c r="K903" s="37" t="s">
        <v>10724</v>
      </c>
      <c r="L903" s="37" t="s">
        <v>19703</v>
      </c>
      <c r="M903" s="26" t="str">
        <f t="shared" si="88"/>
        <v>(${Variables:E2_8_1_8_kcat} * E2_8_1_8 * C22159 * C22154 * C00019 * C22150 * C00080 ) / (${Variables:E2_8_1_8_km} + (E2_8_1_8 * C22159 * C22154 * C00019 * C22150 * C00080 ))</v>
      </c>
      <c r="N903" s="5" t="str">
        <f t="shared" si="89"/>
        <v>r902: C22159 + C22154 + C00019 + C22150 + C00080 -&gt; C02972 + C22155 + C00283 + C14818 + C00073 + C05198 + C22151 | (${Variables:E2_8_1_8_kcat} * E2_8_1_8 * C22159 * C22154 * C00019 * C22150 * C00080 ) / (${Variables:E2_8_1_8_km} + (E2_8_1_8 * C22159 * C22154 * C00019 * C22150 * C00080 ))</v>
      </c>
    </row>
    <row r="904" spans="1:14" ht="46.5">
      <c r="A904" s="26" t="s">
        <v>3360</v>
      </c>
      <c r="B904" s="26" t="s">
        <v>9849</v>
      </c>
      <c r="C904" s="26" t="s">
        <v>16696</v>
      </c>
      <c r="D904" s="26"/>
      <c r="E904" s="26">
        <f t="shared" si="84"/>
        <v>903</v>
      </c>
      <c r="F904" s="26" t="str">
        <f t="shared" si="85"/>
        <v>E2_8_3_5</v>
      </c>
      <c r="G904" s="36" t="str">
        <f t="shared" si="86"/>
        <v>E2_8_3_5_kcat: 13.7</v>
      </c>
      <c r="H904" s="36" t="str">
        <f t="shared" si="87"/>
        <v>E2_8_3_5_km: 1</v>
      </c>
      <c r="I904" s="33" t="s">
        <v>8047</v>
      </c>
      <c r="J904" s="33" t="s">
        <v>18502</v>
      </c>
      <c r="K904" s="37" t="s">
        <v>8048</v>
      </c>
      <c r="L904" s="37" t="s">
        <v>19704</v>
      </c>
      <c r="M904" s="26" t="str">
        <f t="shared" si="88"/>
        <v>(${Variables:E2_8_3_5_kcat} * E2_8_3_5 * C00091 * C00164 ) / (${Variables:E2_8_3_5_km} + (E2_8_3_5 * C00091 * C00164 ))</v>
      </c>
      <c r="N904" s="5" t="str">
        <f t="shared" si="89"/>
        <v>r903: C00091 + C00164 -&gt; C00042 + C00332 | (${Variables:E2_8_3_5_kcat} * E2_8_3_5 * C00091 * C00164 ) / (${Variables:E2_8_3_5_km} + (E2_8_3_5 * C00091 * C00164 ))</v>
      </c>
    </row>
    <row r="905" spans="1:14" ht="46.5">
      <c r="A905" s="26" t="s">
        <v>3360</v>
      </c>
      <c r="B905" s="26" t="s">
        <v>9849</v>
      </c>
      <c r="C905" s="26" t="s">
        <v>16696</v>
      </c>
      <c r="D905" s="26"/>
      <c r="E905" s="26">
        <f t="shared" si="84"/>
        <v>904</v>
      </c>
      <c r="F905" s="26" t="str">
        <f t="shared" si="85"/>
        <v>E2_8_3_5</v>
      </c>
      <c r="G905" s="36" t="str">
        <f t="shared" si="86"/>
        <v>E2_8_3_5_kcat: 13.7</v>
      </c>
      <c r="H905" s="36" t="str">
        <f t="shared" si="87"/>
        <v>E2_8_3_5_km: 1</v>
      </c>
      <c r="I905" s="33" t="s">
        <v>8045</v>
      </c>
      <c r="J905" s="33" t="s">
        <v>18503</v>
      </c>
      <c r="K905" s="37" t="s">
        <v>8046</v>
      </c>
      <c r="L905" s="37" t="s">
        <v>19705</v>
      </c>
      <c r="M905" s="26" t="str">
        <f t="shared" si="88"/>
        <v>(${Variables:E2_8_3_5_kcat} * E2_8_3_5 * C00091 * C01656 ) / (${Variables:E2_8_3_5_km} + (E2_8_3_5 * C00091 * C01656 ))</v>
      </c>
      <c r="N905" s="5" t="str">
        <f t="shared" si="89"/>
        <v>r904: C00091 + C01656 -&gt; C00042 + C00264 | (${Variables:E2_8_3_5_kcat} * E2_8_3_5 * C00091 * C01656 ) / (${Variables:E2_8_3_5_km} + (E2_8_3_5 * C00091 * C01656 ))</v>
      </c>
    </row>
    <row r="906" spans="1:14" ht="46.5">
      <c r="A906" s="26" t="s">
        <v>1503</v>
      </c>
      <c r="B906" s="26" t="s">
        <v>10476</v>
      </c>
      <c r="C906" s="26" t="s">
        <v>16697</v>
      </c>
      <c r="D906" s="26"/>
      <c r="E906" s="26">
        <f t="shared" si="84"/>
        <v>905</v>
      </c>
      <c r="F906" s="26" t="str">
        <f t="shared" si="85"/>
        <v>E2_8_4_3</v>
      </c>
      <c r="G906" s="36" t="str">
        <f t="shared" si="86"/>
        <v>E2_8_4_3_kcat: 13.7</v>
      </c>
      <c r="H906" s="36" t="str">
        <f t="shared" si="87"/>
        <v>E2_8_4_3_km: 1</v>
      </c>
      <c r="I906" s="33" t="s">
        <v>8050</v>
      </c>
      <c r="J906" s="33" t="s">
        <v>18504</v>
      </c>
      <c r="K906" s="37" t="s">
        <v>8049</v>
      </c>
      <c r="L906" s="37" t="s">
        <v>19706</v>
      </c>
      <c r="M906" s="26" t="str">
        <f t="shared" si="88"/>
        <v>(${Variables:E2_8_4_3_kcat} * E2_8_4_3 * C04432 * C17023 * C00019 ) / (${Variables:E2_8_4_3_km} + (E2_8_4_3 * C04432 * C17023 * C00019 ))</v>
      </c>
      <c r="N906" s="5" t="str">
        <f t="shared" si="89"/>
        <v>r905: C04432 + C17023 + C00019 -&gt; C20753 + C00021 + C00073 + C05198 | (${Variables:E2_8_4_3_kcat} * E2_8_4_3 * C04432 * C17023 * C00019 ) / (${Variables:E2_8_4_3_km} + (E2_8_4_3 * C04432 * C17023 * C00019 ))</v>
      </c>
    </row>
    <row r="907" spans="1:14" ht="46.5">
      <c r="A907" s="26" t="s">
        <v>1503</v>
      </c>
      <c r="B907" s="26" t="s">
        <v>10476</v>
      </c>
      <c r="C907" s="26" t="s">
        <v>16697</v>
      </c>
      <c r="D907" s="26"/>
      <c r="E907" s="26">
        <f t="shared" si="84"/>
        <v>906</v>
      </c>
      <c r="F907" s="26" t="str">
        <f t="shared" si="85"/>
        <v>E2_8_4_3</v>
      </c>
      <c r="G907" s="36" t="str">
        <f t="shared" si="86"/>
        <v>E2_8_4_3_kcat: 13.7</v>
      </c>
      <c r="H907" s="36" t="str">
        <f t="shared" si="87"/>
        <v>E2_8_4_3_km: 1</v>
      </c>
      <c r="I907" s="33" t="s">
        <v>8050</v>
      </c>
      <c r="J907" s="33" t="s">
        <v>18504</v>
      </c>
      <c r="K907" s="37" t="s">
        <v>8051</v>
      </c>
      <c r="L907" s="37" t="s">
        <v>19707</v>
      </c>
      <c r="M907" s="26" t="str">
        <f t="shared" si="88"/>
        <v>(${Variables:E2_8_4_3_kcat} * E2_8_4_3 * C04432 * C17023 * C00019 ) / (${Variables:E2_8_4_3_km} + (E2_8_4_3 * C04432 * C17023 * C00019 ))</v>
      </c>
      <c r="N907" s="5" t="str">
        <f t="shared" si="89"/>
        <v>r906: C04432 + C17023 + C00019 -&gt; C20755 + C00073 + C05198 | (${Variables:E2_8_4_3_kcat} * E2_8_4_3 * C04432 * C17023 * C00019 ) / (${Variables:E2_8_4_3_km} + (E2_8_4_3 * C04432 * C17023 * C00019 ))</v>
      </c>
    </row>
    <row r="908" spans="1:14" ht="46.5">
      <c r="A908" s="26" t="s">
        <v>1503</v>
      </c>
      <c r="B908" s="26" t="s">
        <v>10476</v>
      </c>
      <c r="C908" s="26" t="s">
        <v>16697</v>
      </c>
      <c r="D908" s="26"/>
      <c r="E908" s="26">
        <f t="shared" si="84"/>
        <v>907</v>
      </c>
      <c r="F908" s="26" t="str">
        <f t="shared" si="85"/>
        <v>E2_8_4_3</v>
      </c>
      <c r="G908" s="36" t="str">
        <f t="shared" si="86"/>
        <v>E2_8_4_3_kcat: 13.7</v>
      </c>
      <c r="H908" s="36" t="str">
        <f t="shared" si="87"/>
        <v>E2_8_4_3_km: 1</v>
      </c>
      <c r="I908" s="33" t="s">
        <v>8052</v>
      </c>
      <c r="J908" s="33" t="s">
        <v>18505</v>
      </c>
      <c r="K908" s="37" t="s">
        <v>8053</v>
      </c>
      <c r="L908" s="37" t="s">
        <v>19708</v>
      </c>
      <c r="M908" s="26" t="str">
        <f t="shared" si="88"/>
        <v>(${Variables:E2_8_4_3_kcat} * E2_8_4_3 * C20755 * C00019 ) / (${Variables:E2_8_4_3_km} + (E2_8_4_3 * C20755 * C00019 ))</v>
      </c>
      <c r="N908" s="5" t="str">
        <f t="shared" si="89"/>
        <v>r907: C20755 + C00019 -&gt; C20753 + C00021 | (${Variables:E2_8_4_3_kcat} * E2_8_4_3 * C20755 * C00019 ) / (${Variables:E2_8_4_3_km} + (E2_8_4_3 * C20755 * C00019 ))</v>
      </c>
    </row>
    <row r="909" spans="1:14" ht="46.5">
      <c r="A909" s="26" t="s">
        <v>233</v>
      </c>
      <c r="B909" s="26" t="s">
        <v>9990</v>
      </c>
      <c r="C909" s="26" t="s">
        <v>16698</v>
      </c>
      <c r="D909" s="26"/>
      <c r="E909" s="26">
        <f t="shared" si="84"/>
        <v>908</v>
      </c>
      <c r="F909" s="26" t="str">
        <f t="shared" si="85"/>
        <v>E3_1_1_1</v>
      </c>
      <c r="G909" s="36" t="str">
        <f t="shared" si="86"/>
        <v>E3_1_1_1_kcat: 13.7</v>
      </c>
      <c r="H909" s="36" t="str">
        <f t="shared" si="87"/>
        <v>E3_1_1_1_km: 1</v>
      </c>
      <c r="I909" s="33" t="s">
        <v>8054</v>
      </c>
      <c r="J909" s="33" t="s">
        <v>18506</v>
      </c>
      <c r="K909" s="37" t="s">
        <v>8055</v>
      </c>
      <c r="L909" s="37" t="s">
        <v>19709</v>
      </c>
      <c r="M909" s="26" t="str">
        <f t="shared" si="88"/>
        <v>(${Variables:E3_1_1_1_kcat} * E3_1_1_1 * C02391 * C00001 ) / (${Variables:E3_1_1_1_km} + (E3_1_1_1 * C02391 * C00001 ))</v>
      </c>
      <c r="N909" s="5" t="str">
        <f t="shared" si="89"/>
        <v>r908: C02391 + C00001 -&gt; C00069 + C00060 | (${Variables:E3_1_1_1_kcat} * E3_1_1_1 * C02391 * C00001 ) / (${Variables:E3_1_1_1_km} + (E3_1_1_1 * C02391 * C00001 ))</v>
      </c>
    </row>
    <row r="910" spans="1:14" ht="46.5">
      <c r="A910" s="26" t="s">
        <v>233</v>
      </c>
      <c r="B910" s="26" t="s">
        <v>9990</v>
      </c>
      <c r="C910" s="26" t="s">
        <v>16698</v>
      </c>
      <c r="D910" s="26"/>
      <c r="E910" s="26">
        <f t="shared" si="84"/>
        <v>909</v>
      </c>
      <c r="F910" s="26" t="str">
        <f t="shared" si="85"/>
        <v>E3_1_1_1</v>
      </c>
      <c r="G910" s="36" t="str">
        <f t="shared" si="86"/>
        <v>E3_1_1_1_kcat: 13.7</v>
      </c>
      <c r="H910" s="36" t="str">
        <f t="shared" si="87"/>
        <v>E3_1_1_1_km: 1</v>
      </c>
      <c r="I910" s="33" t="s">
        <v>8056</v>
      </c>
      <c r="J910" s="33" t="s">
        <v>18507</v>
      </c>
      <c r="K910" s="37" t="s">
        <v>8057</v>
      </c>
      <c r="L910" s="37" t="s">
        <v>19710</v>
      </c>
      <c r="M910" s="26" t="str">
        <f t="shared" si="88"/>
        <v>(${Variables:E3_1_1_1_kcat} * E3_1_1_1 * C01416 * C00001 ) / (${Variables:E3_1_1_1_km} + (E3_1_1_1 * C01416 * C00001 ))</v>
      </c>
      <c r="N910" s="5" t="str">
        <f t="shared" si="89"/>
        <v>r909: C01416 + C00001 -&gt; C12448 + C00180 | (${Variables:E3_1_1_1_kcat} * E3_1_1_1 * C01416 * C00001 ) / (${Variables:E3_1_1_1_km} + (E3_1_1_1 * C01416 * C00001 ))</v>
      </c>
    </row>
    <row r="911" spans="1:14" ht="46.5">
      <c r="A911" s="26" t="s">
        <v>233</v>
      </c>
      <c r="B911" s="26" t="s">
        <v>9990</v>
      </c>
      <c r="C911" s="26" t="s">
        <v>16698</v>
      </c>
      <c r="D911" s="26"/>
      <c r="E911" s="26">
        <f t="shared" si="84"/>
        <v>910</v>
      </c>
      <c r="F911" s="26" t="str">
        <f t="shared" si="85"/>
        <v>E3_1_1_1</v>
      </c>
      <c r="G911" s="36" t="str">
        <f t="shared" si="86"/>
        <v>E3_1_1_1_kcat: 13.7</v>
      </c>
      <c r="H911" s="36" t="str">
        <f t="shared" si="87"/>
        <v>E3_1_1_1_km: 1</v>
      </c>
      <c r="I911" s="33" t="s">
        <v>8062</v>
      </c>
      <c r="J911" s="33" t="s">
        <v>18508</v>
      </c>
      <c r="K911" s="37" t="s">
        <v>8063</v>
      </c>
      <c r="L911" s="37" t="s">
        <v>19711</v>
      </c>
      <c r="M911" s="26" t="str">
        <f t="shared" si="88"/>
        <v>(${Variables:E3_1_1_1_kcat} * E3_1_1_1 * C12650 * C00001 ) / (${Variables:E3_1_1_1_km} + (E3_1_1_1 * C12650 * C00001 ))</v>
      </c>
      <c r="N911" s="5" t="str">
        <f t="shared" si="89"/>
        <v>r910: C12650 + C00001 -&gt; C16635 + C16834 + C00011 | (${Variables:E3_1_1_1_kcat} * E3_1_1_1 * C12650 * C00001 ) / (${Variables:E3_1_1_1_km} + (E3_1_1_1 * C12650 * C00001 ))</v>
      </c>
    </row>
    <row r="912" spans="1:14" ht="46.5">
      <c r="A912" s="26" t="s">
        <v>233</v>
      </c>
      <c r="B912" s="26" t="s">
        <v>9990</v>
      </c>
      <c r="C912" s="26" t="s">
        <v>16698</v>
      </c>
      <c r="D912" s="26"/>
      <c r="E912" s="26">
        <f t="shared" si="84"/>
        <v>911</v>
      </c>
      <c r="F912" s="26" t="str">
        <f t="shared" si="85"/>
        <v>E3_1_1_1</v>
      </c>
      <c r="G912" s="36" t="str">
        <f t="shared" si="86"/>
        <v>E3_1_1_1_kcat: 13.7</v>
      </c>
      <c r="H912" s="36" t="str">
        <f t="shared" si="87"/>
        <v>E3_1_1_1_km: 1</v>
      </c>
      <c r="I912" s="33" t="s">
        <v>8064</v>
      </c>
      <c r="J912" s="33" t="s">
        <v>18509</v>
      </c>
      <c r="K912" s="37" t="s">
        <v>8065</v>
      </c>
      <c r="L912" s="37" t="s">
        <v>19712</v>
      </c>
      <c r="M912" s="26" t="str">
        <f t="shared" si="88"/>
        <v>(${Variables:E3_1_1_1_kcat} * E3_1_1_1 * C07585 * C00001 ) / (${Variables:E3_1_1_1_km} + (E3_1_1_1 * C07585 * C00001 ))</v>
      </c>
      <c r="N912" s="5" t="str">
        <f t="shared" si="89"/>
        <v>r911: C07585 + C00001 -&gt; C07447 + C07446 | (${Variables:E3_1_1_1_kcat} * E3_1_1_1 * C07585 * C00001 ) / (${Variables:E3_1_1_1_km} + (E3_1_1_1 * C07585 * C00001 ))</v>
      </c>
    </row>
    <row r="913" spans="1:14" ht="46.5">
      <c r="A913" s="26" t="s">
        <v>233</v>
      </c>
      <c r="B913" s="26" t="s">
        <v>9990</v>
      </c>
      <c r="C913" s="26" t="s">
        <v>16698</v>
      </c>
      <c r="D913" s="26"/>
      <c r="E913" s="26">
        <f t="shared" si="84"/>
        <v>912</v>
      </c>
      <c r="F913" s="26" t="str">
        <f t="shared" si="85"/>
        <v>E3_1_1_1</v>
      </c>
      <c r="G913" s="36" t="str">
        <f t="shared" si="86"/>
        <v>E3_1_1_1_kcat: 13.7</v>
      </c>
      <c r="H913" s="36" t="str">
        <f t="shared" si="87"/>
        <v>E3_1_1_1_km: 1</v>
      </c>
      <c r="I913" s="33" t="s">
        <v>8066</v>
      </c>
      <c r="J913" s="33" t="s">
        <v>18510</v>
      </c>
      <c r="K913" s="37" t="s">
        <v>8067</v>
      </c>
      <c r="L913" s="37" t="s">
        <v>19713</v>
      </c>
      <c r="M913" s="26" t="str">
        <f t="shared" si="88"/>
        <v>(${Variables:E3_1_1_1_kcat} * E3_1_1_1 * C07054 * C00001 ) / (${Variables:E3_1_1_1_km} + (E3_1_1_1 * C07054 * C00001 ))</v>
      </c>
      <c r="N913" s="5" t="str">
        <f t="shared" si="89"/>
        <v>r912: C07054 + C00001 -&gt; C07446 + C05361 | (${Variables:E3_1_1_1_kcat} * E3_1_1_1 * C07054 * C00001 ) / (${Variables:E3_1_1_1_km} + (E3_1_1_1 * C07054 * C00001 ))</v>
      </c>
    </row>
    <row r="914" spans="1:14" ht="46.5">
      <c r="A914" s="26" t="s">
        <v>233</v>
      </c>
      <c r="B914" s="26" t="s">
        <v>9990</v>
      </c>
      <c r="C914" s="26" t="s">
        <v>16698</v>
      </c>
      <c r="D914" s="26"/>
      <c r="E914" s="26">
        <f t="shared" si="84"/>
        <v>913</v>
      </c>
      <c r="F914" s="26" t="str">
        <f t="shared" si="85"/>
        <v>E3_1_1_1</v>
      </c>
      <c r="G914" s="36" t="str">
        <f t="shared" si="86"/>
        <v>E3_1_1_1_kcat: 13.7</v>
      </c>
      <c r="H914" s="36" t="str">
        <f t="shared" si="87"/>
        <v>E3_1_1_1_km: 1</v>
      </c>
      <c r="I914" s="33" t="s">
        <v>8058</v>
      </c>
      <c r="J914" s="33" t="s">
        <v>18511</v>
      </c>
      <c r="K914" s="37" t="s">
        <v>8059</v>
      </c>
      <c r="L914" s="37" t="s">
        <v>19714</v>
      </c>
      <c r="M914" s="26" t="str">
        <f t="shared" si="88"/>
        <v>(${Variables:E3_1_1_1_kcat} * E3_1_1_1 * C16641 * C00001 ) / (${Variables:E3_1_1_1_km} + (E3_1_1_1 * C16641 * C00001 ))</v>
      </c>
      <c r="N914" s="5" t="str">
        <f t="shared" si="89"/>
        <v>r913: C16641 + C00001 -&gt; C11173 + C16836 | (${Variables:E3_1_1_1_kcat} * E3_1_1_1 * C16641 * C00001 ) / (${Variables:E3_1_1_1_km} + (E3_1_1_1 * C16641 * C00001 ))</v>
      </c>
    </row>
    <row r="915" spans="1:14" ht="46.5">
      <c r="A915" s="26" t="s">
        <v>233</v>
      </c>
      <c r="B915" s="26" t="s">
        <v>9990</v>
      </c>
      <c r="C915" s="26" t="s">
        <v>16698</v>
      </c>
      <c r="D915" s="26"/>
      <c r="E915" s="26">
        <f t="shared" si="84"/>
        <v>914</v>
      </c>
      <c r="F915" s="26" t="str">
        <f t="shared" si="85"/>
        <v>E3_1_1_1</v>
      </c>
      <c r="G915" s="36" t="str">
        <f t="shared" si="86"/>
        <v>E3_1_1_1_kcat: 13.7</v>
      </c>
      <c r="H915" s="36" t="str">
        <f t="shared" si="87"/>
        <v>E3_1_1_1_km: 1</v>
      </c>
      <c r="I915" s="33" t="s">
        <v>8060</v>
      </c>
      <c r="J915" s="33" t="s">
        <v>18512</v>
      </c>
      <c r="K915" s="37" t="s">
        <v>8061</v>
      </c>
      <c r="L915" s="37" t="s">
        <v>19715</v>
      </c>
      <c r="M915" s="26" t="str">
        <f t="shared" si="88"/>
        <v>(${Variables:E3_1_1_1_kcat} * E3_1_1_1 * C16543 * C00001 ) / (${Variables:E3_1_1_1_km} + (E3_1_1_1 * C16543 * C00001 ))</v>
      </c>
      <c r="N915" s="5" t="str">
        <f t="shared" si="89"/>
        <v>r914: C16543 + C00001 -&gt; C11173 + C16837 | (${Variables:E3_1_1_1_kcat} * E3_1_1_1 * C16543 * C00001 ) / (${Variables:E3_1_1_1_km} + (E3_1_1_1 * C16543 * C00001 ))</v>
      </c>
    </row>
    <row r="916" spans="1:14" ht="46.5">
      <c r="A916" s="26" t="s">
        <v>233</v>
      </c>
      <c r="B916" s="26" t="s">
        <v>9990</v>
      </c>
      <c r="C916" s="26" t="s">
        <v>16698</v>
      </c>
      <c r="D916" s="26"/>
      <c r="E916" s="26">
        <f t="shared" si="84"/>
        <v>915</v>
      </c>
      <c r="F916" s="26" t="str">
        <f t="shared" si="85"/>
        <v>E3_1_1_1</v>
      </c>
      <c r="G916" s="36" t="str">
        <f t="shared" si="86"/>
        <v>E3_1_1_1_kcat: 13.7</v>
      </c>
      <c r="H916" s="36" t="str">
        <f t="shared" si="87"/>
        <v>E3_1_1_1_km: 1</v>
      </c>
      <c r="I916" s="33" t="s">
        <v>8068</v>
      </c>
      <c r="J916" s="33" t="s">
        <v>18513</v>
      </c>
      <c r="K916" s="37" t="s">
        <v>8069</v>
      </c>
      <c r="L916" s="37" t="s">
        <v>19716</v>
      </c>
      <c r="M916" s="26" t="str">
        <f t="shared" si="88"/>
        <v>(${Variables:E3_1_1_1_kcat} * E3_1_1_1 * C16561 * C00001 ) / (${Variables:E3_1_1_1_km} + (E3_1_1_1 * C16561 * C00001 ))</v>
      </c>
      <c r="N916" s="5" t="str">
        <f t="shared" si="89"/>
        <v>r915: C16561 + C00001 -&gt; C11004 + C11735 | (${Variables:E3_1_1_1_kcat} * E3_1_1_1 * C16561 * C00001 ) / (${Variables:E3_1_1_1_km} + (E3_1_1_1 * C16561 * C00001 ))</v>
      </c>
    </row>
    <row r="917" spans="1:14" ht="46.5">
      <c r="A917" s="26" t="s">
        <v>233</v>
      </c>
      <c r="B917" s="26" t="s">
        <v>9990</v>
      </c>
      <c r="C917" s="26" t="s">
        <v>16698</v>
      </c>
      <c r="D917" s="26"/>
      <c r="E917" s="26">
        <f t="shared" si="84"/>
        <v>916</v>
      </c>
      <c r="F917" s="26" t="str">
        <f t="shared" si="85"/>
        <v>E3_1_1_1</v>
      </c>
      <c r="G917" s="36" t="str">
        <f t="shared" si="86"/>
        <v>E3_1_1_1_kcat: 13.7</v>
      </c>
      <c r="H917" s="36" t="str">
        <f t="shared" si="87"/>
        <v>E3_1_1_1_km: 1</v>
      </c>
      <c r="I917" s="33" t="s">
        <v>8070</v>
      </c>
      <c r="J917" s="33" t="s">
        <v>18514</v>
      </c>
      <c r="K917" s="37" t="s">
        <v>8071</v>
      </c>
      <c r="L917" s="37" t="s">
        <v>19717</v>
      </c>
      <c r="M917" s="26" t="str">
        <f t="shared" si="88"/>
        <v>(${Variables:E3_1_1_1_kcat} * E3_1_1_1 * C07073 * C00001 ) / (${Variables:E3_1_1_1_km} + (E3_1_1_1 * C07073 * C00001 ))</v>
      </c>
      <c r="N917" s="5" t="str">
        <f t="shared" si="89"/>
        <v>r916: C07073 + C00001 -&gt; C11004 + C16647 | (${Variables:E3_1_1_1_kcat} * E3_1_1_1 * C07073 * C00001 ) / (${Variables:E3_1_1_1_km} + (E3_1_1_1 * C07073 * C00001 ))</v>
      </c>
    </row>
    <row r="918" spans="1:14" ht="46.5">
      <c r="A918" s="26" t="s">
        <v>85</v>
      </c>
      <c r="B918" s="26" t="s">
        <v>9940</v>
      </c>
      <c r="C918" s="26" t="s">
        <v>16699</v>
      </c>
      <c r="D918" s="26"/>
      <c r="E918" s="26">
        <f t="shared" si="84"/>
        <v>917</v>
      </c>
      <c r="F918" s="26" t="str">
        <f t="shared" si="85"/>
        <v>E3_1_1_29</v>
      </c>
      <c r="G918" s="36" t="str">
        <f t="shared" si="86"/>
        <v>E3_1_1_29_kcat: 13.7</v>
      </c>
      <c r="H918" s="36" t="str">
        <f t="shared" si="87"/>
        <v>E3_1_1_29_km: 1</v>
      </c>
      <c r="I918" s="33" t="s">
        <v>8072</v>
      </c>
      <c r="J918" s="33" t="s">
        <v>18515</v>
      </c>
      <c r="K918" s="37" t="s">
        <v>8073</v>
      </c>
      <c r="L918" s="37" t="s">
        <v>19718</v>
      </c>
      <c r="M918" s="26" t="str">
        <f t="shared" si="88"/>
        <v>(${Variables:E3_1_1_29_kcat} * E3_1_1_29 * C03880 * C00001 ) / (${Variables:E3_1_1_29_km} + (E3_1_1_29 * C03880 * C00001 ))</v>
      </c>
      <c r="N918" s="5" t="str">
        <f t="shared" si="89"/>
        <v>r917: C03880 + C00001 -&gt; C03523 + C00066 | (${Variables:E3_1_1_29_kcat} * E3_1_1_29 * C03880 * C00001 ) / (${Variables:E3_1_1_29_km} + (E3_1_1_29 * C03880 * C00001 ))</v>
      </c>
    </row>
    <row r="919" spans="1:14" ht="46.5">
      <c r="A919" s="26" t="s">
        <v>281</v>
      </c>
      <c r="B919" s="26" t="s">
        <v>10007</v>
      </c>
      <c r="C919" s="26" t="s">
        <v>16700</v>
      </c>
      <c r="D919" s="26"/>
      <c r="E919" s="26">
        <f t="shared" si="84"/>
        <v>918</v>
      </c>
      <c r="F919" s="26" t="str">
        <f t="shared" si="85"/>
        <v>E3_1_1_3</v>
      </c>
      <c r="G919" s="36" t="str">
        <f t="shared" si="86"/>
        <v>E3_1_1_3_kcat: 13.7</v>
      </c>
      <c r="H919" s="36" t="str">
        <f t="shared" si="87"/>
        <v>E3_1_1_3_km: 1</v>
      </c>
      <c r="I919" s="33" t="s">
        <v>8074</v>
      </c>
      <c r="J919" s="33" t="s">
        <v>18516</v>
      </c>
      <c r="K919" s="37" t="s">
        <v>8075</v>
      </c>
      <c r="L919" s="37" t="s">
        <v>19719</v>
      </c>
      <c r="M919" s="26" t="str">
        <f t="shared" si="88"/>
        <v>(${Variables:E3_1_1_3_kcat} * E3_1_1_3 * C00422 * C00001 ) / (${Variables:E3_1_1_3_km} + (E3_1_1_3 * C00422 * C00001 ))</v>
      </c>
      <c r="N919" s="5" t="str">
        <f t="shared" si="89"/>
        <v>r918: C00422 + C00001 -&gt; C00165 + C00060 | (${Variables:E3_1_1_3_kcat} * E3_1_1_3 * C00422 * C00001 ) / (${Variables:E3_1_1_3_km} + (E3_1_1_3 * C00422 * C00001 ))</v>
      </c>
    </row>
    <row r="920" spans="1:14" ht="46.5">
      <c r="A920" s="26" t="s">
        <v>281</v>
      </c>
      <c r="B920" s="26" t="s">
        <v>10007</v>
      </c>
      <c r="C920" s="26" t="s">
        <v>16700</v>
      </c>
      <c r="D920" s="26"/>
      <c r="E920" s="26">
        <f t="shared" si="84"/>
        <v>919</v>
      </c>
      <c r="F920" s="26" t="str">
        <f t="shared" si="85"/>
        <v>E3_1_1_3</v>
      </c>
      <c r="G920" s="36" t="str">
        <f t="shared" si="86"/>
        <v>E3_1_1_3_kcat: 13.7</v>
      </c>
      <c r="H920" s="36" t="str">
        <f t="shared" si="87"/>
        <v>E3_1_1_3_km: 1</v>
      </c>
      <c r="I920" s="33" t="s">
        <v>8074</v>
      </c>
      <c r="J920" s="33" t="s">
        <v>18516</v>
      </c>
      <c r="K920" s="37" t="s">
        <v>8076</v>
      </c>
      <c r="L920" s="37" t="s">
        <v>19720</v>
      </c>
      <c r="M920" s="26" t="str">
        <f t="shared" si="88"/>
        <v>(${Variables:E3_1_1_3_kcat} * E3_1_1_3 * C00422 * C00001 ) / (${Variables:E3_1_1_3_km} + (E3_1_1_3 * C00422 * C00001 ))</v>
      </c>
      <c r="N920" s="5" t="str">
        <f t="shared" si="89"/>
        <v>r919: C00422 + C00001 -&gt; C00641 + C00162 | (${Variables:E3_1_1_3_kcat} * E3_1_1_3 * C00422 * C00001 ) / (${Variables:E3_1_1_3_km} + (E3_1_1_3 * C00422 * C00001 ))</v>
      </c>
    </row>
    <row r="921" spans="1:14" ht="46.5">
      <c r="A921" s="26" t="s">
        <v>281</v>
      </c>
      <c r="B921" s="26" t="s">
        <v>10007</v>
      </c>
      <c r="C921" s="26" t="s">
        <v>16700</v>
      </c>
      <c r="D921" s="26"/>
      <c r="E921" s="26">
        <f t="shared" si="84"/>
        <v>920</v>
      </c>
      <c r="F921" s="26" t="str">
        <f t="shared" si="85"/>
        <v>E3_1_1_3</v>
      </c>
      <c r="G921" s="36" t="str">
        <f t="shared" si="86"/>
        <v>E3_1_1_3_kcat: 13.7</v>
      </c>
      <c r="H921" s="36" t="str">
        <f t="shared" si="87"/>
        <v>E3_1_1_3_km: 1</v>
      </c>
      <c r="I921" s="33" t="s">
        <v>8077</v>
      </c>
      <c r="J921" s="33" t="s">
        <v>18517</v>
      </c>
      <c r="K921" s="37" t="s">
        <v>8078</v>
      </c>
      <c r="L921" s="37" t="s">
        <v>19721</v>
      </c>
      <c r="M921" s="26" t="str">
        <f t="shared" si="88"/>
        <v>(${Variables:E3_1_1_3_kcat} * E3_1_1_3 * C00641 * C00001 ) / (${Variables:E3_1_1_3_km} + (E3_1_1_3 * C00641 * C00001 ))</v>
      </c>
      <c r="N921" s="5" t="str">
        <f t="shared" si="89"/>
        <v>r920: C00641 + C00001 -&gt; C01885 + C00162 | (${Variables:E3_1_1_3_kcat} * E3_1_1_3 * C00641 * C00001 ) / (${Variables:E3_1_1_3_km} + (E3_1_1_3 * C00641 * C00001 ))</v>
      </c>
    </row>
    <row r="922" spans="1:14" ht="46.5">
      <c r="A922" s="26" t="s">
        <v>281</v>
      </c>
      <c r="B922" s="26" t="s">
        <v>10007</v>
      </c>
      <c r="C922" s="26" t="s">
        <v>16700</v>
      </c>
      <c r="D922" s="26"/>
      <c r="E922" s="26">
        <f t="shared" si="84"/>
        <v>921</v>
      </c>
      <c r="F922" s="26" t="str">
        <f t="shared" si="85"/>
        <v>E3_1_1_3</v>
      </c>
      <c r="G922" s="36" t="str">
        <f t="shared" si="86"/>
        <v>E3_1_1_3_kcat: 13.7</v>
      </c>
      <c r="H922" s="36" t="str">
        <f t="shared" si="87"/>
        <v>E3_1_1_3_km: 1</v>
      </c>
      <c r="I922" s="33" t="s">
        <v>8077</v>
      </c>
      <c r="J922" s="33" t="s">
        <v>18517</v>
      </c>
      <c r="K922" s="37" t="s">
        <v>8079</v>
      </c>
      <c r="L922" s="37" t="s">
        <v>19722</v>
      </c>
      <c r="M922" s="26" t="str">
        <f t="shared" si="88"/>
        <v>(${Variables:E3_1_1_3_kcat} * E3_1_1_3 * C00641 * C00001 ) / (${Variables:E3_1_1_3_km} + (E3_1_1_3 * C00641 * C00001 ))</v>
      </c>
      <c r="N922" s="5" t="str">
        <f t="shared" si="89"/>
        <v>r921: C00641 + C00001 -&gt; C02112 + C00162 | (${Variables:E3_1_1_3_kcat} * E3_1_1_3 * C00641 * C00001 ) / (${Variables:E3_1_1_3_km} + (E3_1_1_3 * C00641 * C00001 ))</v>
      </c>
    </row>
    <row r="923" spans="1:14" ht="46.5">
      <c r="A923" s="26" t="s">
        <v>281</v>
      </c>
      <c r="B923" s="26" t="s">
        <v>10007</v>
      </c>
      <c r="C923" s="26" t="s">
        <v>16700</v>
      </c>
      <c r="D923" s="26"/>
      <c r="E923" s="26">
        <f t="shared" si="84"/>
        <v>922</v>
      </c>
      <c r="F923" s="26" t="str">
        <f t="shared" si="85"/>
        <v>E3_1_1_3</v>
      </c>
      <c r="G923" s="36" t="str">
        <f t="shared" si="86"/>
        <v>E3_1_1_3_kcat: 13.7</v>
      </c>
      <c r="H923" s="36" t="str">
        <f t="shared" si="87"/>
        <v>E3_1_1_3_km: 1</v>
      </c>
      <c r="I923" s="33" t="s">
        <v>8080</v>
      </c>
      <c r="J923" s="33" t="s">
        <v>18518</v>
      </c>
      <c r="K923" s="37" t="s">
        <v>8081</v>
      </c>
      <c r="L923" s="37" t="s">
        <v>19723</v>
      </c>
      <c r="M923" s="26" t="str">
        <f t="shared" si="88"/>
        <v>(${Variables:E3_1_1_3_kcat} * E3_1_1_3 * C00165 * C00001 ) / (${Variables:E3_1_1_3_km} + (E3_1_1_3 * C00165 * C00001 ))</v>
      </c>
      <c r="N923" s="5" t="str">
        <f t="shared" si="89"/>
        <v>r922: C00165 + C00001 -&gt; C01885 + C00060 | (${Variables:E3_1_1_3_kcat} * E3_1_1_3 * C00165 * C00001 ) / (${Variables:E3_1_1_3_km} + (E3_1_1_3 * C00165 * C00001 ))</v>
      </c>
    </row>
    <row r="924" spans="1:14" ht="46.5">
      <c r="A924" s="26" t="s">
        <v>1084</v>
      </c>
      <c r="B924" s="26" t="s">
        <v>10317</v>
      </c>
      <c r="C924" s="26" t="s">
        <v>16701</v>
      </c>
      <c r="D924" s="26"/>
      <c r="E924" s="26">
        <f t="shared" si="84"/>
        <v>923</v>
      </c>
      <c r="F924" s="26" t="str">
        <f t="shared" si="85"/>
        <v>E3_1_1_31</v>
      </c>
      <c r="G924" s="36" t="str">
        <f t="shared" si="86"/>
        <v>E3_1_1_31_kcat: 13.7</v>
      </c>
      <c r="H924" s="36" t="str">
        <f t="shared" si="87"/>
        <v>E3_1_1_31_km: 1</v>
      </c>
      <c r="I924" s="33" t="s">
        <v>8082</v>
      </c>
      <c r="J924" s="33" t="s">
        <v>18519</v>
      </c>
      <c r="K924" s="37" t="s">
        <v>8083</v>
      </c>
      <c r="L924" s="37" t="s">
        <v>8083</v>
      </c>
      <c r="M924" s="26" t="str">
        <f t="shared" si="88"/>
        <v>(${Variables:E3_1_1_31_kcat} * E3_1_1_31 * C01236 * C00001 ) / (${Variables:E3_1_1_31_km} + (E3_1_1_31 * C01236 * C00001 ))</v>
      </c>
      <c r="N924" s="5" t="str">
        <f t="shared" si="89"/>
        <v>r923: C01236 + C00001 -&gt; C00345 | (${Variables:E3_1_1_31_kcat} * E3_1_1_31 * C01236 * C00001 ) / (${Variables:E3_1_1_31_km} + (E3_1_1_31 * C01236 * C00001 ))</v>
      </c>
    </row>
    <row r="925" spans="1:14" ht="46.5">
      <c r="A925" s="26" t="s">
        <v>313</v>
      </c>
      <c r="B925" s="26" t="s">
        <v>10018</v>
      </c>
      <c r="C925" s="26" t="s">
        <v>16702</v>
      </c>
      <c r="D925" s="26"/>
      <c r="E925" s="26">
        <f t="shared" si="84"/>
        <v>924</v>
      </c>
      <c r="F925" s="26" t="str">
        <f t="shared" si="85"/>
        <v>E3_1_1_41</v>
      </c>
      <c r="G925" s="36" t="str">
        <f t="shared" si="86"/>
        <v>E3_1_1_41_kcat: 13.7</v>
      </c>
      <c r="H925" s="36" t="str">
        <f t="shared" si="87"/>
        <v>E3_1_1_41_km: 1</v>
      </c>
      <c r="I925" s="33" t="s">
        <v>8084</v>
      </c>
      <c r="J925" s="33" t="s">
        <v>18520</v>
      </c>
      <c r="K925" s="37" t="s">
        <v>8085</v>
      </c>
      <c r="L925" s="37" t="s">
        <v>19724</v>
      </c>
      <c r="M925" s="26" t="str">
        <f t="shared" si="88"/>
        <v>(${Variables:E3_1_1_41_kcat} * E3_1_1_41 * C00916 * C00001 ) / (${Variables:E3_1_1_41_km} + (E3_1_1_41 * C00916 * C00001 ))</v>
      </c>
      <c r="N925" s="5" t="str">
        <f t="shared" si="89"/>
        <v>r924: C00916 + C00001 -&gt; C03112 + C00033 | (${Variables:E3_1_1_41_kcat} * E3_1_1_41 * C00916 * C00001 ) / (${Variables:E3_1_1_41_km} + (E3_1_1_41 * C00916 * C00001 ))</v>
      </c>
    </row>
    <row r="926" spans="1:14" ht="46.5">
      <c r="A926" s="26" t="s">
        <v>1436</v>
      </c>
      <c r="B926" s="26" t="s">
        <v>10452</v>
      </c>
      <c r="C926" s="26" t="s">
        <v>16703</v>
      </c>
      <c r="D926" s="26"/>
      <c r="E926" s="26">
        <f t="shared" si="84"/>
        <v>925</v>
      </c>
      <c r="F926" s="26" t="str">
        <f t="shared" si="85"/>
        <v>E3_1_1_61</v>
      </c>
      <c r="G926" s="36" t="str">
        <f t="shared" si="86"/>
        <v>E3_1_1_61_kcat: 13.7</v>
      </c>
      <c r="H926" s="36" t="str">
        <f t="shared" si="87"/>
        <v>E3_1_1_61_km: 1</v>
      </c>
      <c r="I926" s="33" t="s">
        <v>8086</v>
      </c>
      <c r="J926" s="33" t="s">
        <v>18521</v>
      </c>
      <c r="K926" s="37" t="s">
        <v>8087</v>
      </c>
      <c r="L926" s="37" t="s">
        <v>19725</v>
      </c>
      <c r="M926" s="26" t="str">
        <f t="shared" si="88"/>
        <v>(${Variables:E3_1_1_61_kcat} * E3_1_1_61 * C04142 * C00001 ) / (${Variables:E3_1_1_61_km} + (E3_1_1_61 * C04142 * C00001 ))</v>
      </c>
      <c r="N926" s="5" t="str">
        <f t="shared" si="89"/>
        <v>r925: C04142 + C00001 -&gt; C00614 + C00132 | (${Variables:E3_1_1_61_kcat} * E3_1_1_61 * C04142 * C00001 ) / (${Variables:E3_1_1_61_km} + (E3_1_1_61 * C04142 * C00001 ))</v>
      </c>
    </row>
    <row r="927" spans="1:14" ht="46.5">
      <c r="A927" s="26" t="s">
        <v>492</v>
      </c>
      <c r="B927" s="26" t="s">
        <v>10085</v>
      </c>
      <c r="C927" s="26" t="s">
        <v>16704</v>
      </c>
      <c r="D927" s="26"/>
      <c r="E927" s="26">
        <f t="shared" si="84"/>
        <v>926</v>
      </c>
      <c r="F927" s="26" t="str">
        <f t="shared" si="85"/>
        <v>E3_1_3_1</v>
      </c>
      <c r="G927" s="36" t="str">
        <f t="shared" si="86"/>
        <v>E3_1_3_1_kcat: 13.7</v>
      </c>
      <c r="H927" s="36" t="str">
        <f t="shared" si="87"/>
        <v>E3_1_3_1_km: 1</v>
      </c>
      <c r="I927" s="33" t="s">
        <v>8088</v>
      </c>
      <c r="J927" s="33" t="s">
        <v>18522</v>
      </c>
      <c r="K927" s="37" t="s">
        <v>8089</v>
      </c>
      <c r="L927" s="37" t="s">
        <v>19726</v>
      </c>
      <c r="M927" s="26" t="str">
        <f t="shared" si="88"/>
        <v>(${Variables:E3_1_3_1_kcat} * E3_1_3_1 * C01153 * C00001 ) / (${Variables:E3_1_3_1_km} + (E3_1_3_1 * C01153 * C00001 ))</v>
      </c>
      <c r="N927" s="5" t="str">
        <f t="shared" si="89"/>
        <v>r926: C01153 + C00001 -&gt; C00069 + C00009 | (${Variables:E3_1_3_1_kcat} * E3_1_3_1 * C01153 * C00001 ) / (${Variables:E3_1_3_1_km} + (E3_1_3_1 * C01153 * C00001 ))</v>
      </c>
    </row>
    <row r="928" spans="1:14" ht="46.5">
      <c r="A928" s="26" t="s">
        <v>492</v>
      </c>
      <c r="B928" s="26" t="s">
        <v>10085</v>
      </c>
      <c r="C928" s="26" t="s">
        <v>16704</v>
      </c>
      <c r="D928" s="26"/>
      <c r="E928" s="26">
        <f t="shared" si="84"/>
        <v>927</v>
      </c>
      <c r="F928" s="26" t="str">
        <f t="shared" si="85"/>
        <v>E3_1_3_1</v>
      </c>
      <c r="G928" s="36" t="str">
        <f t="shared" si="86"/>
        <v>E3_1_3_1_kcat: 13.7</v>
      </c>
      <c r="H928" s="36" t="str">
        <f t="shared" si="87"/>
        <v>E3_1_3_1_km: 1</v>
      </c>
      <c r="I928" s="33" t="s">
        <v>8094</v>
      </c>
      <c r="J928" s="33" t="s">
        <v>18523</v>
      </c>
      <c r="K928" s="37" t="s">
        <v>8095</v>
      </c>
      <c r="L928" s="37" t="s">
        <v>19727</v>
      </c>
      <c r="M928" s="26" t="str">
        <f t="shared" si="88"/>
        <v>(${Variables:E3_1_3_1_kcat} * E3_1_3_1 * C00111 * C00001 ) / (${Variables:E3_1_3_1_km} + (E3_1_3_1 * C00111 * C00001 ))</v>
      </c>
      <c r="N928" s="5" t="str">
        <f t="shared" si="89"/>
        <v>r927: C00111 + C00001 -&gt; C00184 + C00009 | (${Variables:E3_1_3_1_kcat} * E3_1_3_1 * C00111 * C00001 ) / (${Variables:E3_1_3_1_km} + (E3_1_3_1 * C00111 * C00001 ))</v>
      </c>
    </row>
    <row r="929" spans="1:14" ht="46.5">
      <c r="A929" s="26" t="s">
        <v>492</v>
      </c>
      <c r="B929" s="26" t="s">
        <v>10085</v>
      </c>
      <c r="C929" s="26" t="s">
        <v>16704</v>
      </c>
      <c r="D929" s="26"/>
      <c r="E929" s="26">
        <f t="shared" si="84"/>
        <v>928</v>
      </c>
      <c r="F929" s="26" t="str">
        <f t="shared" si="85"/>
        <v>E3_1_3_1</v>
      </c>
      <c r="G929" s="36" t="str">
        <f t="shared" si="86"/>
        <v>E3_1_3_1_kcat: 13.7</v>
      </c>
      <c r="H929" s="36" t="str">
        <f t="shared" si="87"/>
        <v>E3_1_3_1_km: 1</v>
      </c>
      <c r="I929" s="33" t="s">
        <v>8090</v>
      </c>
      <c r="J929" s="33" t="s">
        <v>18524</v>
      </c>
      <c r="K929" s="37" t="s">
        <v>8091</v>
      </c>
      <c r="L929" s="37" t="s">
        <v>19728</v>
      </c>
      <c r="M929" s="26" t="str">
        <f t="shared" si="88"/>
        <v>(${Variables:E3_1_3_1_kcat} * E3_1_3_1 * C01081 * C00001 ) / (${Variables:E3_1_3_1_km} + (E3_1_3_1 * C01081 * C00001 ))</v>
      </c>
      <c r="N929" s="5" t="str">
        <f t="shared" si="89"/>
        <v>r928: C01081 + C00001 -&gt; C00378 + C00009 | (${Variables:E3_1_3_1_kcat} * E3_1_3_1 * C01081 * C00001 ) / (${Variables:E3_1_3_1_km} + (E3_1_3_1 * C01081 * C00001 ))</v>
      </c>
    </row>
    <row r="930" spans="1:14" ht="46.5">
      <c r="A930" s="26" t="s">
        <v>492</v>
      </c>
      <c r="B930" s="26" t="s">
        <v>10085</v>
      </c>
      <c r="C930" s="26" t="s">
        <v>16704</v>
      </c>
      <c r="D930" s="26"/>
      <c r="E930" s="26">
        <f t="shared" si="84"/>
        <v>929</v>
      </c>
      <c r="F930" s="26" t="str">
        <f t="shared" si="85"/>
        <v>E3_1_3_1</v>
      </c>
      <c r="G930" s="36" t="str">
        <f t="shared" si="86"/>
        <v>E3_1_3_1_kcat: 13.7</v>
      </c>
      <c r="H930" s="36" t="str">
        <f t="shared" si="87"/>
        <v>E3_1_3_1_km: 1</v>
      </c>
      <c r="I930" s="33" t="s">
        <v>8092</v>
      </c>
      <c r="J930" s="33" t="s">
        <v>18525</v>
      </c>
      <c r="K930" s="37" t="s">
        <v>8093</v>
      </c>
      <c r="L930" s="37" t="s">
        <v>19729</v>
      </c>
      <c r="M930" s="26" t="str">
        <f t="shared" si="88"/>
        <v>(${Variables:E3_1_3_1_kcat} * E3_1_3_1 * C03360 * C00001 ) / (${Variables:E3_1_3_1_km} + (E3_1_3_1 * C03360 * C00001 ))</v>
      </c>
      <c r="N930" s="5" t="str">
        <f t="shared" si="89"/>
        <v>r929: C03360 + C00001 -&gt; C00870 + C00009 | (${Variables:E3_1_3_1_kcat} * E3_1_3_1 * C03360 * C00001 ) / (${Variables:E3_1_3_1_km} + (E3_1_3_1 * C03360 * C00001 ))</v>
      </c>
    </row>
    <row r="931" spans="1:14" ht="46.5">
      <c r="A931" s="26" t="s">
        <v>492</v>
      </c>
      <c r="B931" s="26" t="s">
        <v>10085</v>
      </c>
      <c r="C931" s="26" t="s">
        <v>16704</v>
      </c>
      <c r="D931" s="26"/>
      <c r="E931" s="26">
        <f t="shared" si="84"/>
        <v>930</v>
      </c>
      <c r="F931" s="26" t="str">
        <f t="shared" si="85"/>
        <v>E3_1_3_1</v>
      </c>
      <c r="G931" s="36" t="str">
        <f t="shared" si="86"/>
        <v>E3_1_3_1_kcat: 13.7</v>
      </c>
      <c r="H931" s="36" t="str">
        <f t="shared" si="87"/>
        <v>E3_1_3_1_km: 1</v>
      </c>
      <c r="I931" s="33" t="s">
        <v>8428</v>
      </c>
      <c r="J931" s="33" t="s">
        <v>18526</v>
      </c>
      <c r="K931" s="37" t="s">
        <v>10725</v>
      </c>
      <c r="L931" s="37" t="s">
        <v>19730</v>
      </c>
      <c r="M931" s="26" t="str">
        <f t="shared" si="88"/>
        <v>(${Variables:E3_1_3_1_kcat} * E3_1_3_1 * C04895 * C00001 ) / (${Variables:E3_1_3_1_km} + (E3_1_3_1 * C04895 * C00001 ))</v>
      </c>
      <c r="N931" s="5" t="str">
        <f t="shared" si="89"/>
        <v>r930: C04895 + C00001 -&gt; C04874 + C00009 | (${Variables:E3_1_3_1_kcat} * E3_1_3_1 * C04895 * C00001 ) / (${Variables:E3_1_3_1_km} + (E3_1_3_1 * C04895 * C00001 ))</v>
      </c>
    </row>
    <row r="932" spans="1:14" ht="46.5">
      <c r="A932" s="26" t="s">
        <v>3177</v>
      </c>
      <c r="B932" s="26" t="s">
        <v>9770</v>
      </c>
      <c r="C932" s="26" t="s">
        <v>16705</v>
      </c>
      <c r="D932" s="26"/>
      <c r="E932" s="26">
        <f t="shared" si="84"/>
        <v>931</v>
      </c>
      <c r="F932" s="26" t="str">
        <f t="shared" si="85"/>
        <v>E3_1_3_11</v>
      </c>
      <c r="G932" s="36" t="str">
        <f t="shared" si="86"/>
        <v>E3_1_3_11_kcat: 13.7</v>
      </c>
      <c r="H932" s="36" t="str">
        <f t="shared" si="87"/>
        <v>E3_1_3_11_km: 1</v>
      </c>
      <c r="I932" s="33" t="s">
        <v>8096</v>
      </c>
      <c r="J932" s="33" t="s">
        <v>18527</v>
      </c>
      <c r="K932" s="37" t="s">
        <v>8097</v>
      </c>
      <c r="L932" s="37" t="s">
        <v>19731</v>
      </c>
      <c r="M932" s="26" t="str">
        <f t="shared" si="88"/>
        <v>(${Variables:E3_1_3_11_kcat} * E3_1_3_11 * C00354 * C00001 ) / (${Variables:E3_1_3_11_km} + (E3_1_3_11 * C00354 * C00001 ))</v>
      </c>
      <c r="N932" s="5" t="str">
        <f t="shared" si="89"/>
        <v>r931: C00354 + C00001 -&gt; C00085 + C00009 | (${Variables:E3_1_3_11_kcat} * E3_1_3_11 * C00354 * C00001 ) / (${Variables:E3_1_3_11_km} + (E3_1_3_11 * C00354 * C00001 ))</v>
      </c>
    </row>
    <row r="933" spans="1:14" ht="46.5">
      <c r="A933" s="26" t="s">
        <v>3177</v>
      </c>
      <c r="B933" s="26" t="s">
        <v>9770</v>
      </c>
      <c r="C933" s="26" t="s">
        <v>16705</v>
      </c>
      <c r="D933" s="26"/>
      <c r="E933" s="26">
        <f t="shared" si="84"/>
        <v>932</v>
      </c>
      <c r="F933" s="26" t="str">
        <f t="shared" si="85"/>
        <v>E3_1_3_11</v>
      </c>
      <c r="G933" s="36" t="str">
        <f t="shared" si="86"/>
        <v>E3_1_3_11_kcat: 13.7</v>
      </c>
      <c r="H933" s="36" t="str">
        <f t="shared" si="87"/>
        <v>E3_1_3_11_km: 1</v>
      </c>
      <c r="I933" s="33" t="s">
        <v>8100</v>
      </c>
      <c r="J933" s="33" t="s">
        <v>18528</v>
      </c>
      <c r="K933" s="37" t="s">
        <v>8101</v>
      </c>
      <c r="L933" s="37" t="s">
        <v>19732</v>
      </c>
      <c r="M933" s="26" t="str">
        <f t="shared" si="88"/>
        <v>(${Variables:E3_1_3_11_kcat} * E3_1_3_11 * C00447 * C00001 ) / (${Variables:E3_1_3_11_km} + (E3_1_3_11 * C00447 * C00001 ))</v>
      </c>
      <c r="N933" s="5" t="str">
        <f t="shared" si="89"/>
        <v>r932: C00447 + C00001 -&gt; C05382 + C00009 | (${Variables:E3_1_3_11_kcat} * E3_1_3_11 * C00447 * C00001 ) / (${Variables:E3_1_3_11_km} + (E3_1_3_11 * C00447 * C00001 ))</v>
      </c>
    </row>
    <row r="934" spans="1:14" ht="46.5">
      <c r="A934" s="26" t="s">
        <v>3177</v>
      </c>
      <c r="B934" s="26" t="s">
        <v>9770</v>
      </c>
      <c r="C934" s="26" t="s">
        <v>16705</v>
      </c>
      <c r="D934" s="26"/>
      <c r="E934" s="26">
        <f t="shared" si="84"/>
        <v>933</v>
      </c>
      <c r="F934" s="26" t="str">
        <f t="shared" si="85"/>
        <v>E3_1_3_11</v>
      </c>
      <c r="G934" s="36" t="str">
        <f t="shared" si="86"/>
        <v>E3_1_3_11_kcat: 13.7</v>
      </c>
      <c r="H934" s="36" t="str">
        <f t="shared" si="87"/>
        <v>E3_1_3_11_km: 1</v>
      </c>
      <c r="I934" s="33" t="s">
        <v>8098</v>
      </c>
      <c r="J934" s="33" t="s">
        <v>18529</v>
      </c>
      <c r="K934" s="37" t="s">
        <v>8099</v>
      </c>
      <c r="L934" s="37" t="s">
        <v>19733</v>
      </c>
      <c r="M934" s="26" t="str">
        <f t="shared" si="88"/>
        <v>(${Variables:E3_1_3_11_kcat} * E3_1_3_11 * C05378 * C00001 ) / (${Variables:E3_1_3_11_km} + (E3_1_3_11 * C05378 * C00001 ))</v>
      </c>
      <c r="N934" s="5" t="str">
        <f t="shared" si="89"/>
        <v>r933: C05378 + C00001 -&gt; C05345 + C00009 | (${Variables:E3_1_3_11_kcat} * E3_1_3_11 * C05378 * C00001 ) / (${Variables:E3_1_3_11_km} + (E3_1_3_11 * C05378 * C00001 ))</v>
      </c>
    </row>
    <row r="935" spans="1:14" ht="46.5">
      <c r="A935" s="26" t="s">
        <v>2524</v>
      </c>
      <c r="B935" s="26" t="s">
        <v>9504</v>
      </c>
      <c r="C935" s="26" t="s">
        <v>16706</v>
      </c>
      <c r="D935" s="26"/>
      <c r="E935" s="26">
        <f t="shared" si="84"/>
        <v>934</v>
      </c>
      <c r="F935" s="26" t="str">
        <f t="shared" si="85"/>
        <v>E3_1_3_15</v>
      </c>
      <c r="G935" s="36" t="str">
        <f t="shared" si="86"/>
        <v>E3_1_3_15_kcat: 13.7</v>
      </c>
      <c r="H935" s="36" t="str">
        <f t="shared" si="87"/>
        <v>E3_1_3_15_km: 1</v>
      </c>
      <c r="I935" s="33" t="s">
        <v>8102</v>
      </c>
      <c r="J935" s="33" t="s">
        <v>18530</v>
      </c>
      <c r="K935" s="37" t="s">
        <v>8103</v>
      </c>
      <c r="L935" s="37" t="s">
        <v>19734</v>
      </c>
      <c r="M935" s="26" t="str">
        <f t="shared" si="88"/>
        <v>(${Variables:E3_1_3_15_kcat} * E3_1_3_15 * C01100 * C00001 ) / (${Variables:E3_1_3_15_km} + (E3_1_3_15 * C01100 * C00001 ))</v>
      </c>
      <c r="N935" s="5" t="str">
        <f t="shared" si="89"/>
        <v>r934: C01100 + C00001 -&gt; C00860 + C00009 | (${Variables:E3_1_3_15_kcat} * E3_1_3_15 * C01100 * C00001 ) / (${Variables:E3_1_3_15_km} + (E3_1_3_15 * C01100 * C00001 ))</v>
      </c>
    </row>
    <row r="936" spans="1:14" ht="46.5">
      <c r="A936" s="26" t="s">
        <v>91</v>
      </c>
      <c r="B936" s="26" t="s">
        <v>9942</v>
      </c>
      <c r="C936" s="26" t="s">
        <v>16707</v>
      </c>
      <c r="D936" s="26"/>
      <c r="E936" s="26">
        <f t="shared" si="84"/>
        <v>935</v>
      </c>
      <c r="F936" s="26" t="str">
        <f t="shared" si="85"/>
        <v>E3_1_3_16</v>
      </c>
      <c r="G936" s="36" t="str">
        <f t="shared" si="86"/>
        <v>E3_1_3_16_kcat: 13.7</v>
      </c>
      <c r="H936" s="36" t="str">
        <f t="shared" si="87"/>
        <v>E3_1_3_16_km: 1</v>
      </c>
      <c r="I936" s="33" t="s">
        <v>8104</v>
      </c>
      <c r="J936" s="33" t="s">
        <v>18531</v>
      </c>
      <c r="K936" s="37" t="s">
        <v>8105</v>
      </c>
      <c r="L936" s="37" t="s">
        <v>19735</v>
      </c>
      <c r="M936" s="26" t="str">
        <f t="shared" si="88"/>
        <v>(${Variables:E3_1_3_16_kcat} * E3_1_3_16 * C00562 * C00001 ) / (${Variables:E3_1_3_16_km} + (E3_1_3_16 * C00562 * C00001 ))</v>
      </c>
      <c r="N936" s="5" t="str">
        <f t="shared" si="89"/>
        <v>r935: C00562 + C00001 -&gt; C00017 + C00009 | (${Variables:E3_1_3_16_kcat} * E3_1_3_16 * C00562 * C00001 ) / (${Variables:E3_1_3_16_km} + (E3_1_3_16 * C00562 * C00001 ))</v>
      </c>
    </row>
    <row r="937" spans="1:14" ht="46.5">
      <c r="A937" s="26" t="s">
        <v>782</v>
      </c>
      <c r="B937" s="26" t="s">
        <v>10195</v>
      </c>
      <c r="C937" s="26" t="s">
        <v>16708</v>
      </c>
      <c r="D937" s="26"/>
      <c r="E937" s="26">
        <f t="shared" si="84"/>
        <v>936</v>
      </c>
      <c r="F937" s="26" t="str">
        <f t="shared" si="85"/>
        <v>E3_1_3_18</v>
      </c>
      <c r="G937" s="36" t="str">
        <f t="shared" si="86"/>
        <v>E3_1_3_18_kcat: 13.7</v>
      </c>
      <c r="H937" s="36" t="str">
        <f t="shared" si="87"/>
        <v>E3_1_3_18_km: 1</v>
      </c>
      <c r="I937" s="33" t="s">
        <v>8106</v>
      </c>
      <c r="J937" s="33" t="s">
        <v>18532</v>
      </c>
      <c r="K937" s="37" t="s">
        <v>8107</v>
      </c>
      <c r="L937" s="37" t="s">
        <v>19736</v>
      </c>
      <c r="M937" s="26" t="str">
        <f t="shared" si="88"/>
        <v>(${Variables:E3_1_3_18_kcat} * E3_1_3_18 * C00988 * C00001 ) / (${Variables:E3_1_3_18_km} + (E3_1_3_18 * C00988 * C00001 ))</v>
      </c>
      <c r="N937" s="5" t="str">
        <f t="shared" si="89"/>
        <v>r936: C00988 + C00001 -&gt; C00160 + C00009 | (${Variables:E3_1_3_18_kcat} * E3_1_3_18 * C00988 * C00001 ) / (${Variables:E3_1_3_18_km} + (E3_1_3_18 * C00988 * C00001 ))</v>
      </c>
    </row>
    <row r="938" spans="1:14" ht="46.5">
      <c r="A938" s="26" t="s">
        <v>2433</v>
      </c>
      <c r="B938" s="26" t="s">
        <v>9468</v>
      </c>
      <c r="C938" s="26" t="s">
        <v>16709</v>
      </c>
      <c r="D938" s="26"/>
      <c r="E938" s="26">
        <f t="shared" si="84"/>
        <v>937</v>
      </c>
      <c r="F938" s="26" t="str">
        <f t="shared" si="85"/>
        <v>E3_1_3_23</v>
      </c>
      <c r="G938" s="36" t="str">
        <f t="shared" si="86"/>
        <v>E3_1_3_23_kcat: 13.7</v>
      </c>
      <c r="H938" s="36" t="str">
        <f t="shared" si="87"/>
        <v>E3_1_3_23_km: 1</v>
      </c>
      <c r="I938" s="33" t="s">
        <v>8108</v>
      </c>
      <c r="J938" s="33" t="s">
        <v>18533</v>
      </c>
      <c r="K938" s="37" t="s">
        <v>8109</v>
      </c>
      <c r="L938" s="37" t="s">
        <v>19737</v>
      </c>
      <c r="M938" s="26" t="str">
        <f t="shared" si="88"/>
        <v>(${Variables:E3_1_3_23_kcat} * E3_1_3_23 * C00934 * C00001 ) / (${Variables:E3_1_3_23_km} + (E3_1_3_23 * C00934 * C00001 ))</v>
      </c>
      <c r="N938" s="5" t="str">
        <f t="shared" si="89"/>
        <v>r937: C00934 + C00001 -&gt; C11477 + C00009 | (${Variables:E3_1_3_23_kcat} * E3_1_3_23 * C00934 * C00001 ) / (${Variables:E3_1_3_23_km} + (E3_1_3_23 * C00934 * C00001 ))</v>
      </c>
    </row>
    <row r="939" spans="1:14" ht="46.5">
      <c r="A939" s="26" t="s">
        <v>1258</v>
      </c>
      <c r="B939" s="26" t="s">
        <v>10383</v>
      </c>
      <c r="C939" s="26" t="s">
        <v>16710</v>
      </c>
      <c r="D939" s="26"/>
      <c r="E939" s="26">
        <f t="shared" si="84"/>
        <v>938</v>
      </c>
      <c r="F939" s="26" t="str">
        <f t="shared" si="85"/>
        <v>E3_1_3_25</v>
      </c>
      <c r="G939" s="36" t="str">
        <f t="shared" si="86"/>
        <v>E3_1_3_25_kcat: 13.7</v>
      </c>
      <c r="H939" s="36" t="str">
        <f t="shared" si="87"/>
        <v>E3_1_3_25_km: 1</v>
      </c>
      <c r="I939" s="33" t="s">
        <v>8112</v>
      </c>
      <c r="J939" s="33" t="s">
        <v>18534</v>
      </c>
      <c r="K939" s="37" t="s">
        <v>8111</v>
      </c>
      <c r="L939" s="37" t="s">
        <v>19738</v>
      </c>
      <c r="M939" s="26" t="str">
        <f t="shared" si="88"/>
        <v>(${Variables:E3_1_3_25_kcat} * E3_1_3_25 * C01177 * C00001 ) / (${Variables:E3_1_3_25_km} + (E3_1_3_25 * C01177 * C00001 ))</v>
      </c>
      <c r="N939" s="5" t="str">
        <f t="shared" si="89"/>
        <v>r938: C01177 + C00001 -&gt; C00137 + C00009 | (${Variables:E3_1_3_25_kcat} * E3_1_3_25 * C01177 * C00001 ) / (${Variables:E3_1_3_25_km} + (E3_1_3_25 * C01177 * C00001 ))</v>
      </c>
    </row>
    <row r="940" spans="1:14" ht="46.5">
      <c r="A940" s="26" t="s">
        <v>1258</v>
      </c>
      <c r="B940" s="26" t="s">
        <v>10383</v>
      </c>
      <c r="C940" s="26" t="s">
        <v>16710</v>
      </c>
      <c r="D940" s="26"/>
      <c r="E940" s="26">
        <f t="shared" si="84"/>
        <v>939</v>
      </c>
      <c r="F940" s="26" t="str">
        <f t="shared" si="85"/>
        <v>E3_1_3_25</v>
      </c>
      <c r="G940" s="36" t="str">
        <f t="shared" si="86"/>
        <v>E3_1_3_25_kcat: 13.7</v>
      </c>
      <c r="H940" s="36" t="str">
        <f t="shared" si="87"/>
        <v>E3_1_3_25_km: 1</v>
      </c>
      <c r="I940" s="33" t="s">
        <v>8113</v>
      </c>
      <c r="J940" s="33" t="s">
        <v>18535</v>
      </c>
      <c r="K940" s="37" t="s">
        <v>8111</v>
      </c>
      <c r="L940" s="37" t="s">
        <v>19738</v>
      </c>
      <c r="M940" s="26" t="str">
        <f t="shared" si="88"/>
        <v>(${Variables:E3_1_3_25_kcat} * E3_1_3_25 * C03546 * C00001 ) / (${Variables:E3_1_3_25_km} + (E3_1_3_25 * C03546 * C00001 ))</v>
      </c>
      <c r="N940" s="5" t="str">
        <f t="shared" si="89"/>
        <v>r939: C03546 + C00001 -&gt; C00137 + C00009 | (${Variables:E3_1_3_25_kcat} * E3_1_3_25 * C03546 * C00001 ) / (${Variables:E3_1_3_25_km} + (E3_1_3_25 * C03546 * C00001 ))</v>
      </c>
    </row>
    <row r="941" spans="1:14" ht="46.5">
      <c r="A941" s="26" t="s">
        <v>1258</v>
      </c>
      <c r="B941" s="26" t="s">
        <v>10383</v>
      </c>
      <c r="C941" s="26" t="s">
        <v>16710</v>
      </c>
      <c r="D941" s="26"/>
      <c r="E941" s="26">
        <f t="shared" si="84"/>
        <v>940</v>
      </c>
      <c r="F941" s="26" t="str">
        <f t="shared" si="85"/>
        <v>E3_1_3_25</v>
      </c>
      <c r="G941" s="36" t="str">
        <f t="shared" si="86"/>
        <v>E3_1_3_25_kcat: 13.7</v>
      </c>
      <c r="H941" s="36" t="str">
        <f t="shared" si="87"/>
        <v>E3_1_3_25_km: 1</v>
      </c>
      <c r="I941" s="33" t="s">
        <v>8114</v>
      </c>
      <c r="J941" s="33" t="s">
        <v>18536</v>
      </c>
      <c r="K941" s="37" t="s">
        <v>8111</v>
      </c>
      <c r="L941" s="37" t="s">
        <v>19738</v>
      </c>
      <c r="M941" s="26" t="str">
        <f t="shared" si="88"/>
        <v>(${Variables:E3_1_3_25_kcat} * E3_1_3_25 * C04006 * C00001 ) / (${Variables:E3_1_3_25_km} + (E3_1_3_25 * C04006 * C00001 ))</v>
      </c>
      <c r="N941" s="5" t="str">
        <f t="shared" si="89"/>
        <v>r940: C04006 + C00001 -&gt; C00137 + C00009 | (${Variables:E3_1_3_25_kcat} * E3_1_3_25 * C04006 * C00001 ) / (${Variables:E3_1_3_25_km} + (E3_1_3_25 * C04006 * C00001 ))</v>
      </c>
    </row>
    <row r="942" spans="1:14" ht="46.5">
      <c r="A942" s="26" t="s">
        <v>1258</v>
      </c>
      <c r="B942" s="26" t="s">
        <v>10383</v>
      </c>
      <c r="C942" s="26" t="s">
        <v>16710</v>
      </c>
      <c r="D942" s="26"/>
      <c r="E942" s="26">
        <f t="shared" si="84"/>
        <v>941</v>
      </c>
      <c r="F942" s="26" t="str">
        <f t="shared" si="85"/>
        <v>E3_1_3_25</v>
      </c>
      <c r="G942" s="36" t="str">
        <f t="shared" si="86"/>
        <v>E3_1_3_25_kcat: 13.7</v>
      </c>
      <c r="H942" s="36" t="str">
        <f t="shared" si="87"/>
        <v>E3_1_3_25_km: 1</v>
      </c>
      <c r="I942" s="33" t="s">
        <v>8110</v>
      </c>
      <c r="J942" s="33" t="s">
        <v>18537</v>
      </c>
      <c r="K942" s="37" t="s">
        <v>8111</v>
      </c>
      <c r="L942" s="37" t="s">
        <v>19738</v>
      </c>
      <c r="M942" s="26" t="str">
        <f t="shared" si="88"/>
        <v>(${Variables:E3_1_3_25_kcat} * E3_1_3_25 * C15585 * C00001 ) / (${Variables:E3_1_3_25_km} + (E3_1_3_25 * C15585 * C00001 ))</v>
      </c>
      <c r="N942" s="5" t="str">
        <f t="shared" si="89"/>
        <v>r941: C15585 + C00001 -&gt; C00137 + C00009 | (${Variables:E3_1_3_25_kcat} * E3_1_3_25 * C15585 * C00001 ) / (${Variables:E3_1_3_25_km} + (E3_1_3_25 * C15585 * C00001 ))</v>
      </c>
    </row>
    <row r="943" spans="1:14" ht="46.5">
      <c r="A943" s="26" t="s">
        <v>1701</v>
      </c>
      <c r="B943" s="26" t="s">
        <v>10558</v>
      </c>
      <c r="C943" s="26" t="s">
        <v>16711</v>
      </c>
      <c r="D943" s="26"/>
      <c r="E943" s="26">
        <f t="shared" si="84"/>
        <v>942</v>
      </c>
      <c r="F943" s="26" t="str">
        <f t="shared" si="85"/>
        <v>E3_1_3_27</v>
      </c>
      <c r="G943" s="36" t="str">
        <f t="shared" si="86"/>
        <v>E3_1_3_27_kcat: 13.7</v>
      </c>
      <c r="H943" s="36" t="str">
        <f t="shared" si="87"/>
        <v>E3_1_3_27_km: 1</v>
      </c>
      <c r="I943" s="33" t="s">
        <v>8115</v>
      </c>
      <c r="J943" s="33" t="s">
        <v>18538</v>
      </c>
      <c r="K943" s="37" t="s">
        <v>8116</v>
      </c>
      <c r="L943" s="37" t="s">
        <v>19739</v>
      </c>
      <c r="M943" s="26" t="str">
        <f t="shared" si="88"/>
        <v>(${Variables:E3_1_3_27_kcat} * E3_1_3_27 * C03892 * C00001 ) / (${Variables:E3_1_3_27_km} + (E3_1_3_27 * C03892 * C00001 ))</v>
      </c>
      <c r="N943" s="5" t="str">
        <f t="shared" si="89"/>
        <v>r942: C03892 + C00001 -&gt; C00344 + C00009 | (${Variables:E3_1_3_27_kcat} * E3_1_3_27 * C03892 * C00001 ) / (${Variables:E3_1_3_27_km} + (E3_1_3_27 * C03892 * C00001 ))</v>
      </c>
    </row>
    <row r="944" spans="1:14" ht="46.5">
      <c r="A944" s="26" t="s">
        <v>460</v>
      </c>
      <c r="B944" s="26" t="s">
        <v>10070</v>
      </c>
      <c r="C944" s="26" t="s">
        <v>16712</v>
      </c>
      <c r="D944" s="26"/>
      <c r="E944" s="26">
        <f t="shared" si="84"/>
        <v>943</v>
      </c>
      <c r="F944" s="26" t="str">
        <f t="shared" si="85"/>
        <v>E3_1_3_3</v>
      </c>
      <c r="G944" s="36" t="str">
        <f t="shared" si="86"/>
        <v>E3_1_3_3_kcat: 13.7</v>
      </c>
      <c r="H944" s="36" t="str">
        <f t="shared" si="87"/>
        <v>E3_1_3_3_km: 1</v>
      </c>
      <c r="I944" s="33" t="s">
        <v>8117</v>
      </c>
      <c r="J944" s="33" t="s">
        <v>18539</v>
      </c>
      <c r="K944" s="37" t="s">
        <v>8118</v>
      </c>
      <c r="L944" s="37" t="s">
        <v>19740</v>
      </c>
      <c r="M944" s="26" t="str">
        <f t="shared" si="88"/>
        <v>(${Variables:E3_1_3_3_kcat} * E3_1_3_3 * C01005 * C00001 ) / (${Variables:E3_1_3_3_km} + (E3_1_3_3 * C01005 * C00001 ))</v>
      </c>
      <c r="N944" s="5" t="str">
        <f t="shared" si="89"/>
        <v>r943: C01005 + C00001 -&gt; C00065 + C00009 | (${Variables:E3_1_3_3_kcat} * E3_1_3_3 * C01005 * C00001 ) / (${Variables:E3_1_3_3_km} + (E3_1_3_3 * C01005 * C00001 ))</v>
      </c>
    </row>
    <row r="945" spans="1:14" ht="46.5">
      <c r="A945" s="26" t="s">
        <v>460</v>
      </c>
      <c r="B945" s="26" t="s">
        <v>10070</v>
      </c>
      <c r="C945" s="26" t="s">
        <v>16712</v>
      </c>
      <c r="D945" s="26"/>
      <c r="E945" s="26">
        <f t="shared" si="84"/>
        <v>944</v>
      </c>
      <c r="F945" s="26" t="str">
        <f t="shared" si="85"/>
        <v>E3_1_3_3</v>
      </c>
      <c r="G945" s="36" t="str">
        <f t="shared" si="86"/>
        <v>E3_1_3_3_kcat: 13.7</v>
      </c>
      <c r="H945" s="36" t="str">
        <f t="shared" si="87"/>
        <v>E3_1_3_3_km: 1</v>
      </c>
      <c r="I945" s="33" t="s">
        <v>8119</v>
      </c>
      <c r="J945" s="33" t="s">
        <v>18540</v>
      </c>
      <c r="K945" s="37" t="s">
        <v>8120</v>
      </c>
      <c r="L945" s="37" t="s">
        <v>19741</v>
      </c>
      <c r="M945" s="26" t="str">
        <f t="shared" si="88"/>
        <v>(${Variables:E3_1_3_3_kcat} * E3_1_3_3 * C02532 * C00001 ) / (${Variables:E3_1_3_3_km} + (E3_1_3_3 * C02532 * C00001 ))</v>
      </c>
      <c r="N945" s="5" t="str">
        <f t="shared" si="89"/>
        <v>r944: C02532 + C00001 -&gt; C00740 + C00009 | (${Variables:E3_1_3_3_kcat} * E3_1_3_3 * C02532 * C00001 ) / (${Variables:E3_1_3_3_km} + (E3_1_3_3 * C02532 * C00001 ))</v>
      </c>
    </row>
    <row r="946" spans="1:14" ht="46.5">
      <c r="A946" s="26" t="s">
        <v>687</v>
      </c>
      <c r="B946" s="26" t="s">
        <v>10159</v>
      </c>
      <c r="C946" s="26" t="s">
        <v>16713</v>
      </c>
      <c r="D946" s="26"/>
      <c r="E946" s="26">
        <f t="shared" si="84"/>
        <v>945</v>
      </c>
      <c r="F946" s="26" t="str">
        <f t="shared" si="85"/>
        <v>E3_1_3_48</v>
      </c>
      <c r="G946" s="36" t="str">
        <f t="shared" si="86"/>
        <v>E3_1_3_48_kcat: 13.7</v>
      </c>
      <c r="H946" s="36" t="str">
        <f t="shared" si="87"/>
        <v>E3_1_3_48_km: 1</v>
      </c>
      <c r="I946" s="33" t="s">
        <v>8121</v>
      </c>
      <c r="J946" s="33" t="s">
        <v>18541</v>
      </c>
      <c r="K946" s="37" t="s">
        <v>8122</v>
      </c>
      <c r="L946" s="37" t="s">
        <v>19742</v>
      </c>
      <c r="M946" s="26" t="str">
        <f t="shared" si="88"/>
        <v>(${Variables:E3_1_3_48_kcat} * E3_1_3_48 * C01167 * C00001 ) / (${Variables:E3_1_3_48_km} + (E3_1_3_48 * C01167 * C00001 ))</v>
      </c>
      <c r="N946" s="5" t="str">
        <f t="shared" si="89"/>
        <v>r945: C01167 + C00001 -&gt; C00585 + C00009 | (${Variables:E3_1_3_48_kcat} * E3_1_3_48 * C01167 * C00001 ) / (${Variables:E3_1_3_48_km} + (E3_1_3_48 * C01167 * C00001 ))</v>
      </c>
    </row>
    <row r="947" spans="1:14" ht="46.5">
      <c r="A947" s="26" t="s">
        <v>684</v>
      </c>
      <c r="B947" s="26" t="s">
        <v>10158</v>
      </c>
      <c r="C947" s="26" t="s">
        <v>16714</v>
      </c>
      <c r="D947" s="26"/>
      <c r="E947" s="26">
        <f t="shared" si="84"/>
        <v>946</v>
      </c>
      <c r="F947" s="26" t="str">
        <f t="shared" si="85"/>
        <v>E3_1_3_5</v>
      </c>
      <c r="G947" s="36" t="str">
        <f t="shared" si="86"/>
        <v>E3_1_3_5_kcat: 13.7</v>
      </c>
      <c r="H947" s="36" t="str">
        <f t="shared" si="87"/>
        <v>E3_1_3_5_km: 1</v>
      </c>
      <c r="I947" s="33" t="s">
        <v>8125</v>
      </c>
      <c r="J947" s="33" t="s">
        <v>18542</v>
      </c>
      <c r="K947" s="37" t="s">
        <v>8126</v>
      </c>
      <c r="L947" s="37" t="s">
        <v>19743</v>
      </c>
      <c r="M947" s="26" t="str">
        <f t="shared" si="88"/>
        <v>(${Variables:E3_1_3_5_kcat} * E3_1_3_5 * C00020 * C00001 ) / (${Variables:E3_1_3_5_km} + (E3_1_3_5 * C00020 * C00001 ))</v>
      </c>
      <c r="N947" s="5" t="str">
        <f t="shared" si="89"/>
        <v>r946: C00020 + C00001 -&gt; C00212 + C00009 | (${Variables:E3_1_3_5_kcat} * E3_1_3_5 * C00020 * C00001 ) / (${Variables:E3_1_3_5_km} + (E3_1_3_5 * C00020 * C00001 ))</v>
      </c>
    </row>
    <row r="948" spans="1:14" ht="46.5">
      <c r="A948" s="26" t="s">
        <v>684</v>
      </c>
      <c r="B948" s="26" t="s">
        <v>10158</v>
      </c>
      <c r="C948" s="26" t="s">
        <v>16714</v>
      </c>
      <c r="D948" s="26"/>
      <c r="E948" s="26">
        <f t="shared" si="84"/>
        <v>947</v>
      </c>
      <c r="F948" s="26" t="str">
        <f t="shared" si="85"/>
        <v>E3_1_3_5</v>
      </c>
      <c r="G948" s="36" t="str">
        <f t="shared" si="86"/>
        <v>E3_1_3_5_kcat: 13.7</v>
      </c>
      <c r="H948" s="36" t="str">
        <f t="shared" si="87"/>
        <v>E3_1_3_5_km: 1</v>
      </c>
      <c r="I948" s="33" t="s">
        <v>8127</v>
      </c>
      <c r="J948" s="33" t="s">
        <v>18543</v>
      </c>
      <c r="K948" s="37" t="s">
        <v>8128</v>
      </c>
      <c r="L948" s="37" t="s">
        <v>19744</v>
      </c>
      <c r="M948" s="26" t="str">
        <f t="shared" si="88"/>
        <v>(${Variables:E3_1_3_5_kcat} * E3_1_3_5 * C00055 * C00001 ) / (${Variables:E3_1_3_5_km} + (E3_1_3_5 * C00055 * C00001 ))</v>
      </c>
      <c r="N948" s="5" t="str">
        <f t="shared" si="89"/>
        <v>r947: C00055 + C00001 -&gt; C00475 + C00009 | (${Variables:E3_1_3_5_kcat} * E3_1_3_5 * C00055 * C00001 ) / (${Variables:E3_1_3_5_km} + (E3_1_3_5 * C00055 * C00001 ))</v>
      </c>
    </row>
    <row r="949" spans="1:14" ht="46.5">
      <c r="A949" s="26" t="s">
        <v>684</v>
      </c>
      <c r="B949" s="26" t="s">
        <v>10158</v>
      </c>
      <c r="C949" s="26" t="s">
        <v>16714</v>
      </c>
      <c r="D949" s="26"/>
      <c r="E949" s="26">
        <f t="shared" si="84"/>
        <v>948</v>
      </c>
      <c r="F949" s="26" t="str">
        <f t="shared" si="85"/>
        <v>E3_1_3_5</v>
      </c>
      <c r="G949" s="36" t="str">
        <f t="shared" si="86"/>
        <v>E3_1_3_5_kcat: 13.7</v>
      </c>
      <c r="H949" s="36" t="str">
        <f t="shared" si="87"/>
        <v>E3_1_3_5_km: 1</v>
      </c>
      <c r="I949" s="33" t="s">
        <v>8129</v>
      </c>
      <c r="J949" s="33" t="s">
        <v>18544</v>
      </c>
      <c r="K949" s="37" t="s">
        <v>8130</v>
      </c>
      <c r="L949" s="37" t="s">
        <v>19745</v>
      </c>
      <c r="M949" s="26" t="str">
        <f t="shared" si="88"/>
        <v>(${Variables:E3_1_3_5_kcat} * E3_1_3_5 * C00105 * C00001 ) / (${Variables:E3_1_3_5_km} + (E3_1_3_5 * C00105 * C00001 ))</v>
      </c>
      <c r="N949" s="5" t="str">
        <f t="shared" si="89"/>
        <v>r948: C00105 + C00001 -&gt; C00299 + C00009 | (${Variables:E3_1_3_5_kcat} * E3_1_3_5 * C00105 * C00001 ) / (${Variables:E3_1_3_5_km} + (E3_1_3_5 * C00105 * C00001 ))</v>
      </c>
    </row>
    <row r="950" spans="1:14" ht="46.5">
      <c r="A950" s="26" t="s">
        <v>684</v>
      </c>
      <c r="B950" s="26" t="s">
        <v>10158</v>
      </c>
      <c r="C950" s="26" t="s">
        <v>16714</v>
      </c>
      <c r="D950" s="26"/>
      <c r="E950" s="26">
        <f t="shared" si="84"/>
        <v>949</v>
      </c>
      <c r="F950" s="26" t="str">
        <f t="shared" si="85"/>
        <v>E3_1_3_5</v>
      </c>
      <c r="G950" s="36" t="str">
        <f t="shared" si="86"/>
        <v>E3_1_3_5_kcat: 13.7</v>
      </c>
      <c r="H950" s="36" t="str">
        <f t="shared" si="87"/>
        <v>E3_1_3_5_km: 1</v>
      </c>
      <c r="I950" s="33" t="s">
        <v>8131</v>
      </c>
      <c r="J950" s="33" t="s">
        <v>18545</v>
      </c>
      <c r="K950" s="37" t="s">
        <v>8132</v>
      </c>
      <c r="L950" s="37" t="s">
        <v>19746</v>
      </c>
      <c r="M950" s="26" t="str">
        <f t="shared" si="88"/>
        <v>(${Variables:E3_1_3_5_kcat} * E3_1_3_5 * C00130 * C00001 ) / (${Variables:E3_1_3_5_km} + (E3_1_3_5 * C00130 * C00001 ))</v>
      </c>
      <c r="N950" s="5" t="str">
        <f t="shared" si="89"/>
        <v>r949: C00130 + C00001 -&gt; C00294 + C00009 | (${Variables:E3_1_3_5_kcat} * E3_1_3_5 * C00130 * C00001 ) / (${Variables:E3_1_3_5_km} + (E3_1_3_5 * C00130 * C00001 ))</v>
      </c>
    </row>
    <row r="951" spans="1:14" ht="46.5">
      <c r="A951" s="26" t="s">
        <v>684</v>
      </c>
      <c r="B951" s="26" t="s">
        <v>10158</v>
      </c>
      <c r="C951" s="26" t="s">
        <v>16714</v>
      </c>
      <c r="D951" s="26"/>
      <c r="E951" s="26">
        <f t="shared" si="84"/>
        <v>950</v>
      </c>
      <c r="F951" s="26" t="str">
        <f t="shared" si="85"/>
        <v>E3_1_3_5</v>
      </c>
      <c r="G951" s="36" t="str">
        <f t="shared" si="86"/>
        <v>E3_1_3_5_kcat: 13.7</v>
      </c>
      <c r="H951" s="36" t="str">
        <f t="shared" si="87"/>
        <v>E3_1_3_5_km: 1</v>
      </c>
      <c r="I951" s="33" t="s">
        <v>8133</v>
      </c>
      <c r="J951" s="33" t="s">
        <v>18546</v>
      </c>
      <c r="K951" s="37" t="s">
        <v>8134</v>
      </c>
      <c r="L951" s="37" t="s">
        <v>19747</v>
      </c>
      <c r="M951" s="26" t="str">
        <f t="shared" si="88"/>
        <v>(${Variables:E3_1_3_5_kcat} * E3_1_3_5 * C00144 * C00001 ) / (${Variables:E3_1_3_5_km} + (E3_1_3_5 * C00144 * C00001 ))</v>
      </c>
      <c r="N951" s="5" t="str">
        <f t="shared" si="89"/>
        <v>r950: C00144 + C00001 -&gt; C00387 + C00009 | (${Variables:E3_1_3_5_kcat} * E3_1_3_5 * C00144 * C00001 ) / (${Variables:E3_1_3_5_km} + (E3_1_3_5 * C00144 * C00001 ))</v>
      </c>
    </row>
    <row r="952" spans="1:14" ht="46.5">
      <c r="A952" s="26" t="s">
        <v>684</v>
      </c>
      <c r="B952" s="26" t="s">
        <v>10158</v>
      </c>
      <c r="C952" s="26" t="s">
        <v>16714</v>
      </c>
      <c r="D952" s="26"/>
      <c r="E952" s="26">
        <f t="shared" si="84"/>
        <v>951</v>
      </c>
      <c r="F952" s="26" t="str">
        <f t="shared" si="85"/>
        <v>E3_1_3_5</v>
      </c>
      <c r="G952" s="36" t="str">
        <f t="shared" si="86"/>
        <v>E3_1_3_5_kcat: 13.7</v>
      </c>
      <c r="H952" s="36" t="str">
        <f t="shared" si="87"/>
        <v>E3_1_3_5_km: 1</v>
      </c>
      <c r="I952" s="33" t="s">
        <v>8141</v>
      </c>
      <c r="J952" s="33" t="s">
        <v>18547</v>
      </c>
      <c r="K952" s="37" t="s">
        <v>8142</v>
      </c>
      <c r="L952" s="37" t="s">
        <v>19748</v>
      </c>
      <c r="M952" s="26" t="str">
        <f t="shared" si="88"/>
        <v>(${Variables:E3_1_3_5_kcat} * E3_1_3_5 * C00364 * C00001 ) / (${Variables:E3_1_3_5_km} + (E3_1_3_5 * C00364 * C00001 ))</v>
      </c>
      <c r="N952" s="5" t="str">
        <f t="shared" si="89"/>
        <v>r951: C00364 + C00001 -&gt; C00214 + C00009 | (${Variables:E3_1_3_5_kcat} * E3_1_3_5 * C00364 * C00001 ) / (${Variables:E3_1_3_5_km} + (E3_1_3_5 * C00364 * C00001 ))</v>
      </c>
    </row>
    <row r="953" spans="1:14" ht="46.5">
      <c r="A953" s="26" t="s">
        <v>684</v>
      </c>
      <c r="B953" s="26" t="s">
        <v>10158</v>
      </c>
      <c r="C953" s="26" t="s">
        <v>16714</v>
      </c>
      <c r="D953" s="26"/>
      <c r="E953" s="26">
        <f t="shared" si="84"/>
        <v>952</v>
      </c>
      <c r="F953" s="26" t="str">
        <f t="shared" si="85"/>
        <v>E3_1_3_5</v>
      </c>
      <c r="G953" s="36" t="str">
        <f t="shared" si="86"/>
        <v>E3_1_3_5_kcat: 13.7</v>
      </c>
      <c r="H953" s="36" t="str">
        <f t="shared" si="87"/>
        <v>E3_1_3_5_km: 1</v>
      </c>
      <c r="I953" s="33" t="s">
        <v>8143</v>
      </c>
      <c r="J953" s="33" t="s">
        <v>18548</v>
      </c>
      <c r="K953" s="37" t="s">
        <v>8144</v>
      </c>
      <c r="L953" s="37" t="s">
        <v>19749</v>
      </c>
      <c r="M953" s="26" t="str">
        <f t="shared" si="88"/>
        <v>(${Variables:E3_1_3_5_kcat} * E3_1_3_5 * C00239 * C00001 ) / (${Variables:E3_1_3_5_km} + (E3_1_3_5 * C00239 * C00001 ))</v>
      </c>
      <c r="N953" s="5" t="str">
        <f t="shared" si="89"/>
        <v>r952: C00239 + C00001 -&gt; C00881 + C00009 | (${Variables:E3_1_3_5_kcat} * E3_1_3_5 * C00239 * C00001 ) / (${Variables:E3_1_3_5_km} + (E3_1_3_5 * C00239 * C00001 ))</v>
      </c>
    </row>
    <row r="954" spans="1:14" ht="46.5">
      <c r="A954" s="26" t="s">
        <v>684</v>
      </c>
      <c r="B954" s="26" t="s">
        <v>10158</v>
      </c>
      <c r="C954" s="26" t="s">
        <v>16714</v>
      </c>
      <c r="D954" s="26"/>
      <c r="E954" s="26">
        <f t="shared" si="84"/>
        <v>953</v>
      </c>
      <c r="F954" s="26" t="str">
        <f t="shared" si="85"/>
        <v>E3_1_3_5</v>
      </c>
      <c r="G954" s="36" t="str">
        <f t="shared" si="86"/>
        <v>E3_1_3_5_kcat: 13.7</v>
      </c>
      <c r="H954" s="36" t="str">
        <f t="shared" si="87"/>
        <v>E3_1_3_5_km: 1</v>
      </c>
      <c r="I954" s="33" t="s">
        <v>8145</v>
      </c>
      <c r="J954" s="33" t="s">
        <v>18549</v>
      </c>
      <c r="K954" s="37" t="s">
        <v>8146</v>
      </c>
      <c r="L954" s="37" t="s">
        <v>19750</v>
      </c>
      <c r="M954" s="26" t="str">
        <f t="shared" si="88"/>
        <v>(${Variables:E3_1_3_5_kcat} * E3_1_3_5 * C00362 * C00001 ) / (${Variables:E3_1_3_5_km} + (E3_1_3_5 * C00362 * C00001 ))</v>
      </c>
      <c r="N954" s="5" t="str">
        <f t="shared" si="89"/>
        <v>r953: C00362 + C00001 -&gt; C00330 + C00009 | (${Variables:E3_1_3_5_kcat} * E3_1_3_5 * C00362 * C00001 ) / (${Variables:E3_1_3_5_km} + (E3_1_3_5 * C00362 * C00001 ))</v>
      </c>
    </row>
    <row r="955" spans="1:14" ht="46.5">
      <c r="A955" s="26" t="s">
        <v>684</v>
      </c>
      <c r="B955" s="26" t="s">
        <v>10158</v>
      </c>
      <c r="C955" s="26" t="s">
        <v>16714</v>
      </c>
      <c r="D955" s="26"/>
      <c r="E955" s="26">
        <f t="shared" si="84"/>
        <v>954</v>
      </c>
      <c r="F955" s="26" t="str">
        <f t="shared" si="85"/>
        <v>E3_1_3_5</v>
      </c>
      <c r="G955" s="36" t="str">
        <f t="shared" si="86"/>
        <v>E3_1_3_5_kcat: 13.7</v>
      </c>
      <c r="H955" s="36" t="str">
        <f t="shared" si="87"/>
        <v>E3_1_3_5_km: 1</v>
      </c>
      <c r="I955" s="33" t="s">
        <v>8147</v>
      </c>
      <c r="J955" s="33" t="s">
        <v>18550</v>
      </c>
      <c r="K955" s="37" t="s">
        <v>8148</v>
      </c>
      <c r="L955" s="37" t="s">
        <v>19751</v>
      </c>
      <c r="M955" s="26" t="str">
        <f t="shared" si="88"/>
        <v>(${Variables:E3_1_3_5_kcat} * E3_1_3_5 * C00360 * C00001 ) / (${Variables:E3_1_3_5_km} + (E3_1_3_5 * C00360 * C00001 ))</v>
      </c>
      <c r="N955" s="5" t="str">
        <f t="shared" si="89"/>
        <v>r954: C00360 + C00001 -&gt; C00559 + C00009 | (${Variables:E3_1_3_5_kcat} * E3_1_3_5 * C00360 * C00001 ) / (${Variables:E3_1_3_5_km} + (E3_1_3_5 * C00360 * C00001 ))</v>
      </c>
    </row>
    <row r="956" spans="1:14" ht="46.5">
      <c r="A956" s="26" t="s">
        <v>684</v>
      </c>
      <c r="B956" s="26" t="s">
        <v>10158</v>
      </c>
      <c r="C956" s="26" t="s">
        <v>16714</v>
      </c>
      <c r="D956" s="26"/>
      <c r="E956" s="26">
        <f t="shared" si="84"/>
        <v>955</v>
      </c>
      <c r="F956" s="26" t="str">
        <f t="shared" si="85"/>
        <v>E3_1_3_5</v>
      </c>
      <c r="G956" s="36" t="str">
        <f t="shared" si="86"/>
        <v>E3_1_3_5_kcat: 13.7</v>
      </c>
      <c r="H956" s="36" t="str">
        <f t="shared" si="87"/>
        <v>E3_1_3_5_km: 1</v>
      </c>
      <c r="I956" s="33" t="s">
        <v>8149</v>
      </c>
      <c r="J956" s="33" t="s">
        <v>18551</v>
      </c>
      <c r="K956" s="37" t="s">
        <v>8150</v>
      </c>
      <c r="L956" s="37" t="s">
        <v>19752</v>
      </c>
      <c r="M956" s="26" t="str">
        <f t="shared" si="88"/>
        <v>(${Variables:E3_1_3_5_kcat} * E3_1_3_5 * C00365 * C00001 ) / (${Variables:E3_1_3_5_km} + (E3_1_3_5 * C00365 * C00001 ))</v>
      </c>
      <c r="N956" s="5" t="str">
        <f t="shared" si="89"/>
        <v>r955: C00365 + C00001 -&gt; C00526 + C00009 | (${Variables:E3_1_3_5_kcat} * E3_1_3_5 * C00365 * C00001 ) / (${Variables:E3_1_3_5_km} + (E3_1_3_5 * C00365 * C00001 ))</v>
      </c>
    </row>
    <row r="957" spans="1:14" ht="46.5">
      <c r="A957" s="26" t="s">
        <v>684</v>
      </c>
      <c r="B957" s="26" t="s">
        <v>10158</v>
      </c>
      <c r="C957" s="26" t="s">
        <v>16714</v>
      </c>
      <c r="D957" s="26"/>
      <c r="E957" s="26">
        <f t="shared" si="84"/>
        <v>956</v>
      </c>
      <c r="F957" s="26" t="str">
        <f t="shared" si="85"/>
        <v>E3_1_3_5</v>
      </c>
      <c r="G957" s="36" t="str">
        <f t="shared" si="86"/>
        <v>E3_1_3_5_kcat: 13.7</v>
      </c>
      <c r="H957" s="36" t="str">
        <f t="shared" si="87"/>
        <v>E3_1_3_5_km: 1</v>
      </c>
      <c r="I957" s="33" t="s">
        <v>8135</v>
      </c>
      <c r="J957" s="33" t="s">
        <v>18552</v>
      </c>
      <c r="K957" s="37" t="s">
        <v>8136</v>
      </c>
      <c r="L957" s="37" t="s">
        <v>19753</v>
      </c>
      <c r="M957" s="26" t="str">
        <f t="shared" si="88"/>
        <v>(${Variables:E3_1_3_5_kcat} * E3_1_3_5 * C00455 * C00001 ) / (${Variables:E3_1_3_5_km} + (E3_1_3_5 * C00455 * C00001 ))</v>
      </c>
      <c r="N957" s="5" t="str">
        <f t="shared" si="89"/>
        <v>r956: C00455 + C00001 -&gt; C03150 + C00009 | (${Variables:E3_1_3_5_kcat} * E3_1_3_5 * C00455 * C00001 ) / (${Variables:E3_1_3_5_km} + (E3_1_3_5 * C00455 * C00001 ))</v>
      </c>
    </row>
    <row r="958" spans="1:14" ht="46.5">
      <c r="A958" s="26" t="s">
        <v>684</v>
      </c>
      <c r="B958" s="26" t="s">
        <v>10158</v>
      </c>
      <c r="C958" s="26" t="s">
        <v>16714</v>
      </c>
      <c r="D958" s="26"/>
      <c r="E958" s="26">
        <f t="shared" si="84"/>
        <v>957</v>
      </c>
      <c r="F958" s="26" t="str">
        <f t="shared" si="85"/>
        <v>E3_1_3_5</v>
      </c>
      <c r="G958" s="36" t="str">
        <f t="shared" si="86"/>
        <v>E3_1_3_5_kcat: 13.7</v>
      </c>
      <c r="H958" s="36" t="str">
        <f t="shared" si="87"/>
        <v>E3_1_3_5_km: 1</v>
      </c>
      <c r="I958" s="33" t="s">
        <v>8137</v>
      </c>
      <c r="J958" s="33" t="s">
        <v>18553</v>
      </c>
      <c r="K958" s="37" t="s">
        <v>8138</v>
      </c>
      <c r="L958" s="37" t="s">
        <v>19754</v>
      </c>
      <c r="M958" s="26" t="str">
        <f t="shared" si="88"/>
        <v>(${Variables:E3_1_3_5_kcat} * E3_1_3_5 * C00655 * C00001 ) / (${Variables:E3_1_3_5_km} + (E3_1_3_5 * C00655 * C00001 ))</v>
      </c>
      <c r="N958" s="5" t="str">
        <f t="shared" si="89"/>
        <v>r957: C00655 + C00001 -&gt; C01762 + C00009 | (${Variables:E3_1_3_5_kcat} * E3_1_3_5 * C00655 * C00001 ) / (${Variables:E3_1_3_5_km} + (E3_1_3_5 * C00655 * C00001 ))</v>
      </c>
    </row>
    <row r="959" spans="1:14" ht="46.5">
      <c r="A959" s="26" t="s">
        <v>684</v>
      </c>
      <c r="B959" s="26" t="s">
        <v>10158</v>
      </c>
      <c r="C959" s="26" t="s">
        <v>16714</v>
      </c>
      <c r="D959" s="26"/>
      <c r="E959" s="26">
        <f t="shared" si="84"/>
        <v>958</v>
      </c>
      <c r="F959" s="26" t="str">
        <f t="shared" si="85"/>
        <v>E3_1_3_5</v>
      </c>
      <c r="G959" s="36" t="str">
        <f t="shared" si="86"/>
        <v>E3_1_3_5_kcat: 13.7</v>
      </c>
      <c r="H959" s="36" t="str">
        <f t="shared" si="87"/>
        <v>E3_1_3_5_km: 1</v>
      </c>
      <c r="I959" s="33" t="s">
        <v>8139</v>
      </c>
      <c r="J959" s="33" t="s">
        <v>18554</v>
      </c>
      <c r="K959" s="37" t="s">
        <v>8140</v>
      </c>
      <c r="L959" s="37" t="s">
        <v>19755</v>
      </c>
      <c r="M959" s="26" t="str">
        <f t="shared" si="88"/>
        <v>(${Variables:E3_1_3_5_kcat} * E3_1_3_5 * C01185 * C00001 ) / (${Variables:E3_1_3_5_km} + (E3_1_3_5 * C01185 * C00001 ))</v>
      </c>
      <c r="N959" s="5" t="str">
        <f t="shared" si="89"/>
        <v>r958: C01185 + C00001 -&gt; C05841 + C00009 | (${Variables:E3_1_3_5_kcat} * E3_1_3_5 * C01185 * C00001 ) / (${Variables:E3_1_3_5_km} + (E3_1_3_5 * C01185 * C00001 ))</v>
      </c>
    </row>
    <row r="960" spans="1:14" ht="46.5">
      <c r="A960" s="26" t="s">
        <v>684</v>
      </c>
      <c r="B960" s="26" t="s">
        <v>10158</v>
      </c>
      <c r="C960" s="26" t="s">
        <v>16714</v>
      </c>
      <c r="D960" s="26"/>
      <c r="E960" s="26">
        <f t="shared" si="84"/>
        <v>959</v>
      </c>
      <c r="F960" s="26" t="str">
        <f t="shared" si="85"/>
        <v>E3_1_3_5</v>
      </c>
      <c r="G960" s="36" t="str">
        <f t="shared" si="86"/>
        <v>E3_1_3_5_kcat: 13.7</v>
      </c>
      <c r="H960" s="36" t="str">
        <f t="shared" si="87"/>
        <v>E3_1_3_5_km: 1</v>
      </c>
      <c r="I960" s="33" t="s">
        <v>8123</v>
      </c>
      <c r="J960" s="33" t="s">
        <v>18555</v>
      </c>
      <c r="K960" s="37" t="s">
        <v>8124</v>
      </c>
      <c r="L960" s="37" t="s">
        <v>19756</v>
      </c>
      <c r="M960" s="26" t="str">
        <f t="shared" si="88"/>
        <v>(${Variables:E3_1_3_5_kcat} * E3_1_3_5 * C02520 * C00001 ) / (${Variables:E3_1_3_5_km} + (E3_1_3_5 * C02520 * C00001 ))</v>
      </c>
      <c r="N960" s="5" t="str">
        <f t="shared" si="89"/>
        <v>r959: C02520 + C00001 -&gt; C00911 + C00009 | (${Variables:E3_1_3_5_kcat} * E3_1_3_5 * C02520 * C00001 ) / (${Variables:E3_1_3_5_km} + (E3_1_3_5 * C02520 * C00001 ))</v>
      </c>
    </row>
    <row r="961" spans="1:14" ht="46.5">
      <c r="A961" s="26" t="s">
        <v>684</v>
      </c>
      <c r="B961" s="26" t="s">
        <v>10158</v>
      </c>
      <c r="C961" s="26" t="s">
        <v>16714</v>
      </c>
      <c r="D961" s="26"/>
      <c r="E961" s="26">
        <f t="shared" si="84"/>
        <v>960</v>
      </c>
      <c r="F961" s="26" t="str">
        <f t="shared" si="85"/>
        <v>E3_1_3_5</v>
      </c>
      <c r="G961" s="36" t="str">
        <f t="shared" si="86"/>
        <v>E3_1_3_5_kcat: 13.7</v>
      </c>
      <c r="H961" s="36" t="str">
        <f t="shared" si="87"/>
        <v>E3_1_3_5_km: 1</v>
      </c>
      <c r="I961" s="33" t="s">
        <v>8151</v>
      </c>
      <c r="J961" s="33" t="s">
        <v>18556</v>
      </c>
      <c r="K961" s="37" t="s">
        <v>8152</v>
      </c>
      <c r="L961" s="37" t="s">
        <v>19757</v>
      </c>
      <c r="M961" s="26" t="str">
        <f t="shared" si="88"/>
        <v>(${Variables:E3_1_3_5_kcat} * E3_1_3_5 * C06196 * C00001 ) / (${Variables:E3_1_3_5_km} + (E3_1_3_5 * C06196 * C00001 ))</v>
      </c>
      <c r="N961" s="5" t="str">
        <f t="shared" si="89"/>
        <v>r960: C06196 + C00001 -&gt; C05512 + C00009 | (${Variables:E3_1_3_5_kcat} * E3_1_3_5 * C06196 * C00001 ) / (${Variables:E3_1_3_5_km} + (E3_1_3_5 * C06196 * C00001 ))</v>
      </c>
    </row>
    <row r="962" spans="1:14" ht="46.5">
      <c r="A962" s="26" t="s">
        <v>684</v>
      </c>
      <c r="B962" s="26" t="s">
        <v>10158</v>
      </c>
      <c r="C962" s="26" t="s">
        <v>16715</v>
      </c>
      <c r="D962" s="26"/>
      <c r="E962" s="26">
        <f t="shared" si="84"/>
        <v>961</v>
      </c>
      <c r="F962" s="26" t="str">
        <f t="shared" si="85"/>
        <v>E3_1_3_6</v>
      </c>
      <c r="G962" s="36" t="str">
        <f t="shared" si="86"/>
        <v>E3_1_3_6_kcat: 13.7</v>
      </c>
      <c r="H962" s="36" t="str">
        <f t="shared" si="87"/>
        <v>E3_1_3_6_km: 1</v>
      </c>
      <c r="I962" s="33" t="s">
        <v>8154</v>
      </c>
      <c r="J962" s="33" t="s">
        <v>18557</v>
      </c>
      <c r="K962" s="37" t="s">
        <v>8126</v>
      </c>
      <c r="L962" s="37" t="s">
        <v>19743</v>
      </c>
      <c r="M962" s="26" t="str">
        <f t="shared" si="88"/>
        <v>(${Variables:E3_1_3_6_kcat} * E3_1_3_6 * C01367 * C00001 ) / (${Variables:E3_1_3_6_km} + (E3_1_3_6 * C01367 * C00001 ))</v>
      </c>
      <c r="N962" s="5" t="str">
        <f t="shared" si="89"/>
        <v>r961: C01367 + C00001 -&gt; C00212 + C00009 | (${Variables:E3_1_3_6_kcat} * E3_1_3_6 * C01367 * C00001 ) / (${Variables:E3_1_3_6_km} + (E3_1_3_6 * C01367 * C00001 ))</v>
      </c>
    </row>
    <row r="963" spans="1:14" ht="46.5">
      <c r="A963" s="26" t="s">
        <v>684</v>
      </c>
      <c r="B963" s="26" t="s">
        <v>10158</v>
      </c>
      <c r="C963" s="26" t="s">
        <v>16715</v>
      </c>
      <c r="D963" s="26"/>
      <c r="E963" s="26">
        <f t="shared" ref="E963:E1026" si="90">ROW(A962)</f>
        <v>962</v>
      </c>
      <c r="F963" s="26" t="str">
        <f t="shared" ref="F963:F1026" si="91">_xlfn.CONCAT("E",C963)</f>
        <v>E3_1_3_6</v>
      </c>
      <c r="G963" s="36" t="str">
        <f t="shared" ref="G963:G1026" si="92">_xlfn.CONCAT(F963,"_kcat: ",13.7)</f>
        <v>E3_1_3_6_kcat: 13.7</v>
      </c>
      <c r="H963" s="36" t="str">
        <f t="shared" ref="H963:H1026" si="93">_xlfn.CONCAT(F963,"_km: ",1)</f>
        <v>E3_1_3_6_km: 1</v>
      </c>
      <c r="I963" s="33" t="s">
        <v>8155</v>
      </c>
      <c r="J963" s="33" t="s">
        <v>18558</v>
      </c>
      <c r="K963" s="37" t="s">
        <v>8130</v>
      </c>
      <c r="L963" s="37" t="s">
        <v>19745</v>
      </c>
      <c r="M963" s="26" t="str">
        <f t="shared" ref="M963:M1026" si="94">_xlfn.CONCAT("(", "${Variables:",F963, "_kcat}"," * ", F963, " * ",J963,") / (","${Variables:",F963,"_km}"," + (",F963," * ",J963,"))")</f>
        <v>(${Variables:E3_1_3_6_kcat} * E3_1_3_6 * C01368 * C00001 ) / (${Variables:E3_1_3_6_km} + (E3_1_3_6 * C01368 * C00001 ))</v>
      </c>
      <c r="N963" s="5" t="str">
        <f t="shared" ref="N963:N1026" si="95">_xlfn.CONCAT("r",E963,": ",I963, "-&gt;",K963," | ",M963)</f>
        <v>r962: C01368 + C00001 -&gt; C00299 + C00009 | (${Variables:E3_1_3_6_kcat} * E3_1_3_6 * C01368 * C00001 ) / (${Variables:E3_1_3_6_km} + (E3_1_3_6 * C01368 * C00001 ))</v>
      </c>
    </row>
    <row r="964" spans="1:14" ht="46.5">
      <c r="A964" s="26" t="s">
        <v>684</v>
      </c>
      <c r="B964" s="26" t="s">
        <v>10158</v>
      </c>
      <c r="C964" s="26" t="s">
        <v>16715</v>
      </c>
      <c r="D964" s="26"/>
      <c r="E964" s="26">
        <f t="shared" si="90"/>
        <v>963</v>
      </c>
      <c r="F964" s="26" t="str">
        <f t="shared" si="91"/>
        <v>E3_1_3_6</v>
      </c>
      <c r="G964" s="36" t="str">
        <f t="shared" si="92"/>
        <v>E3_1_3_6_kcat: 13.7</v>
      </c>
      <c r="H964" s="36" t="str">
        <f t="shared" si="93"/>
        <v>E3_1_3_6_km: 1</v>
      </c>
      <c r="I964" s="33" t="s">
        <v>8156</v>
      </c>
      <c r="J964" s="33" t="s">
        <v>18559</v>
      </c>
      <c r="K964" s="37" t="s">
        <v>8134</v>
      </c>
      <c r="L964" s="37" t="s">
        <v>19747</v>
      </c>
      <c r="M964" s="26" t="str">
        <f t="shared" si="94"/>
        <v>(${Variables:E3_1_3_6_kcat} * E3_1_3_6 * C06193 * C00001 ) / (${Variables:E3_1_3_6_km} + (E3_1_3_6 * C06193 * C00001 ))</v>
      </c>
      <c r="N964" s="5" t="str">
        <f t="shared" si="95"/>
        <v>r963: C06193 + C00001 -&gt; C00387 + C00009 | (${Variables:E3_1_3_6_kcat} * E3_1_3_6 * C06193 * C00001 ) / (${Variables:E3_1_3_6_km} + (E3_1_3_6 * C06193 * C00001 ))</v>
      </c>
    </row>
    <row r="965" spans="1:14" ht="46.5">
      <c r="A965" s="26" t="s">
        <v>684</v>
      </c>
      <c r="B965" s="26" t="s">
        <v>10158</v>
      </c>
      <c r="C965" s="26" t="s">
        <v>16715</v>
      </c>
      <c r="D965" s="26"/>
      <c r="E965" s="26">
        <f t="shared" si="90"/>
        <v>964</v>
      </c>
      <c r="F965" s="26" t="str">
        <f t="shared" si="91"/>
        <v>E3_1_3_6</v>
      </c>
      <c r="G965" s="36" t="str">
        <f t="shared" si="92"/>
        <v>E3_1_3_6_kcat: 13.7</v>
      </c>
      <c r="H965" s="36" t="str">
        <f t="shared" si="93"/>
        <v>E3_1_3_6_km: 1</v>
      </c>
      <c r="I965" s="33" t="s">
        <v>8157</v>
      </c>
      <c r="J965" s="33" t="s">
        <v>18560</v>
      </c>
      <c r="K965" s="37" t="s">
        <v>8128</v>
      </c>
      <c r="L965" s="37" t="s">
        <v>19744</v>
      </c>
      <c r="M965" s="26" t="str">
        <f t="shared" si="94"/>
        <v>(${Variables:E3_1_3_6_kcat} * E3_1_3_6 * C05822 * C00001 ) / (${Variables:E3_1_3_6_km} + (E3_1_3_6 * C05822 * C00001 ))</v>
      </c>
      <c r="N965" s="5" t="str">
        <f t="shared" si="95"/>
        <v>r964: C05822 + C00001 -&gt; C00475 + C00009 | (${Variables:E3_1_3_6_kcat} * E3_1_3_6 * C05822 * C00001 ) / (${Variables:E3_1_3_6_km} + (E3_1_3_6 * C05822 * C00001 ))</v>
      </c>
    </row>
    <row r="966" spans="1:14" ht="46.5">
      <c r="A966" s="26" t="s">
        <v>684</v>
      </c>
      <c r="B966" s="26" t="s">
        <v>10158</v>
      </c>
      <c r="C966" s="26" t="s">
        <v>16715</v>
      </c>
      <c r="D966" s="26"/>
      <c r="E966" s="26">
        <f t="shared" si="90"/>
        <v>965</v>
      </c>
      <c r="F966" s="26" t="str">
        <f t="shared" si="91"/>
        <v>E3_1_3_6</v>
      </c>
      <c r="G966" s="36" t="str">
        <f t="shared" si="92"/>
        <v>E3_1_3_6_kcat: 13.7</v>
      </c>
      <c r="H966" s="36" t="str">
        <f t="shared" si="93"/>
        <v>E3_1_3_6_km: 1</v>
      </c>
      <c r="I966" s="33" t="s">
        <v>8153</v>
      </c>
      <c r="J966" s="33" t="s">
        <v>18561</v>
      </c>
      <c r="K966" s="37" t="s">
        <v>8124</v>
      </c>
      <c r="L966" s="37" t="s">
        <v>19756</v>
      </c>
      <c r="M966" s="26" t="str">
        <f t="shared" si="94"/>
        <v>(${Variables:E3_1_3_6_kcat} * E3_1_3_6 * C02508 * C00001 ) / (${Variables:E3_1_3_6_km} + (E3_1_3_6 * C02508 * C00001 ))</v>
      </c>
      <c r="N966" s="5" t="str">
        <f t="shared" si="95"/>
        <v>r965: C02508 + C00001 -&gt; C00911 + C00009 | (${Variables:E3_1_3_6_kcat} * E3_1_3_6 * C02508 * C00001 ) / (${Variables:E3_1_3_6_km} + (E3_1_3_6 * C02508 * C00001 ))</v>
      </c>
    </row>
    <row r="967" spans="1:14" ht="46.5">
      <c r="A967" s="26" t="s">
        <v>782</v>
      </c>
      <c r="B967" s="26" t="s">
        <v>10195</v>
      </c>
      <c r="C967" s="26" t="s">
        <v>16716</v>
      </c>
      <c r="D967" s="26"/>
      <c r="E967" s="26">
        <f t="shared" si="90"/>
        <v>966</v>
      </c>
      <c r="F967" s="26" t="str">
        <f t="shared" si="91"/>
        <v>E3_1_3_68</v>
      </c>
      <c r="G967" s="36" t="str">
        <f t="shared" si="92"/>
        <v>E3_1_3_68_kcat: 13.7</v>
      </c>
      <c r="H967" s="36" t="str">
        <f t="shared" si="93"/>
        <v>E3_1_3_68_km: 1</v>
      </c>
      <c r="I967" s="33" t="s">
        <v>8158</v>
      </c>
      <c r="J967" s="33" t="s">
        <v>18562</v>
      </c>
      <c r="K967" s="37" t="s">
        <v>8159</v>
      </c>
      <c r="L967" s="37" t="s">
        <v>19758</v>
      </c>
      <c r="M967" s="26" t="str">
        <f t="shared" si="94"/>
        <v>(${Variables:E3_1_3_68_kcat} * E3_1_3_68 * C06369 * C00001 ) / (${Variables:E3_1_3_68_km} + (E3_1_3_68 * C06369 * C00001 ))</v>
      </c>
      <c r="N967" s="5" t="str">
        <f t="shared" si="95"/>
        <v>r966: C06369 + C00001 -&gt; C00586 + C00009 | (${Variables:E3_1_3_68_kcat} * E3_1_3_68 * C06369 * C00001 ) / (${Variables:E3_1_3_68_km} + (E3_1_3_68 * C06369 * C00001 ))</v>
      </c>
    </row>
    <row r="968" spans="1:14" ht="46.5">
      <c r="A968" s="26" t="s">
        <v>782</v>
      </c>
      <c r="B968" s="26" t="s">
        <v>10195</v>
      </c>
      <c r="C968" s="26" t="s">
        <v>16716</v>
      </c>
      <c r="D968" s="26" t="s">
        <v>17707</v>
      </c>
      <c r="E968" s="26">
        <f t="shared" si="90"/>
        <v>967</v>
      </c>
      <c r="F968" s="26" t="str">
        <f t="shared" si="91"/>
        <v>E3_1_3_68</v>
      </c>
      <c r="G968" s="36" t="str">
        <f t="shared" si="92"/>
        <v>E3_1_3_68_kcat: 13.7</v>
      </c>
      <c r="H968" s="36" t="str">
        <f t="shared" si="93"/>
        <v>E3_1_3_68_km: 1</v>
      </c>
      <c r="I968" s="33" t="s">
        <v>8160</v>
      </c>
      <c r="J968" s="33" t="s">
        <v>18563</v>
      </c>
      <c r="K968" s="37" t="s">
        <v>8161</v>
      </c>
      <c r="L968" s="37" t="s">
        <v>19759</v>
      </c>
      <c r="M968" s="26" t="str">
        <f t="shared" si="94"/>
        <v>(${Variables:E3_1_3_68_kcat} * E3_1_3_68 * C01094 * C00001 ) / (${Variables:E3_1_3_68_km} + (E3_1_3_68 * C01094 * C00001 ))</v>
      </c>
      <c r="N968" s="5" t="str">
        <f t="shared" si="95"/>
        <v>r967: C01094 + C00001 -&gt; C00095 + C00009 | (${Variables:E3_1_3_68_kcat} * E3_1_3_68 * C01094 * C00001 ) / (${Variables:E3_1_3_68_km} + (E3_1_3_68 * C01094 * C00001 ))</v>
      </c>
    </row>
    <row r="969" spans="1:14" ht="46.5">
      <c r="A969" s="26" t="s">
        <v>2492</v>
      </c>
      <c r="B969" s="26" t="s">
        <v>9490</v>
      </c>
      <c r="C969" s="26" t="s">
        <v>16717</v>
      </c>
      <c r="D969" s="26"/>
      <c r="E969" s="26">
        <f t="shared" si="90"/>
        <v>968</v>
      </c>
      <c r="F969" s="26" t="str">
        <f t="shared" si="91"/>
        <v>E3_1_3_7</v>
      </c>
      <c r="G969" s="36" t="str">
        <f t="shared" si="92"/>
        <v>E3_1_3_7_kcat: 13.7</v>
      </c>
      <c r="H969" s="36" t="str">
        <f t="shared" si="93"/>
        <v>E3_1_3_7_km: 1</v>
      </c>
      <c r="I969" s="33" t="s">
        <v>8162</v>
      </c>
      <c r="J969" s="33" t="s">
        <v>18564</v>
      </c>
      <c r="K969" s="37" t="s">
        <v>8163</v>
      </c>
      <c r="L969" s="37" t="s">
        <v>19760</v>
      </c>
      <c r="M969" s="26" t="str">
        <f t="shared" si="94"/>
        <v>(${Variables:E3_1_3_7_kcat} * E3_1_3_7 * C00054 * C00001 ) / (${Variables:E3_1_3_7_km} + (E3_1_3_7 * C00054 * C00001 ))</v>
      </c>
      <c r="N969" s="5" t="str">
        <f t="shared" si="95"/>
        <v>r968: C00054 + C00001 -&gt; C00020 + C00009 | (${Variables:E3_1_3_7_kcat} * E3_1_3_7 * C00054 * C00001 ) / (${Variables:E3_1_3_7_km} + (E3_1_3_7 * C00054 * C00001 ))</v>
      </c>
    </row>
    <row r="970" spans="1:14" ht="46.5">
      <c r="A970" s="26" t="s">
        <v>2492</v>
      </c>
      <c r="B970" s="26" t="s">
        <v>9490</v>
      </c>
      <c r="C970" s="26" t="s">
        <v>16717</v>
      </c>
      <c r="D970" s="26"/>
      <c r="E970" s="26">
        <f t="shared" si="90"/>
        <v>969</v>
      </c>
      <c r="F970" s="26" t="str">
        <f t="shared" si="91"/>
        <v>E3_1_3_7</v>
      </c>
      <c r="G970" s="36" t="str">
        <f t="shared" si="92"/>
        <v>E3_1_3_7_kcat: 13.7</v>
      </c>
      <c r="H970" s="36" t="str">
        <f t="shared" si="93"/>
        <v>E3_1_3_7_km: 1</v>
      </c>
      <c r="I970" s="33" t="s">
        <v>8164</v>
      </c>
      <c r="J970" s="33" t="s">
        <v>18565</v>
      </c>
      <c r="K970" s="37" t="s">
        <v>8165</v>
      </c>
      <c r="L970" s="37" t="s">
        <v>19761</v>
      </c>
      <c r="M970" s="26" t="str">
        <f t="shared" si="94"/>
        <v>(${Variables:E3_1_3_7_kcat} * E3_1_3_7 * C00053 * C00001 ) / (${Variables:E3_1_3_7_km} + (E3_1_3_7 * C00053 * C00001 ))</v>
      </c>
      <c r="N970" s="5" t="str">
        <f t="shared" si="95"/>
        <v>r969: C00053 + C00001 -&gt; C00224 + C00009 | (${Variables:E3_1_3_7_kcat} * E3_1_3_7 * C00053 * C00001 ) / (${Variables:E3_1_3_7_km} + (E3_1_3_7 * C00053 * C00001 ))</v>
      </c>
    </row>
    <row r="971" spans="1:14" ht="46.5">
      <c r="A971" s="26" t="s">
        <v>918</v>
      </c>
      <c r="B971" s="26" t="s">
        <v>10251</v>
      </c>
      <c r="C971" s="26" t="s">
        <v>16718</v>
      </c>
      <c r="D971" s="26"/>
      <c r="E971" s="26">
        <f t="shared" si="90"/>
        <v>970</v>
      </c>
      <c r="F971" s="26" t="str">
        <f t="shared" si="91"/>
        <v>E3_1_3_71</v>
      </c>
      <c r="G971" s="36" t="str">
        <f t="shared" si="92"/>
        <v>E3_1_3_71_kcat: 13.7</v>
      </c>
      <c r="H971" s="36" t="str">
        <f t="shared" si="93"/>
        <v>E3_1_3_71_km: 1</v>
      </c>
      <c r="I971" s="33" t="s">
        <v>8166</v>
      </c>
      <c r="J971" s="33" t="s">
        <v>18566</v>
      </c>
      <c r="K971" s="37" t="s">
        <v>8167</v>
      </c>
      <c r="L971" s="37" t="s">
        <v>19762</v>
      </c>
      <c r="M971" s="26" t="str">
        <f t="shared" si="94"/>
        <v>(${Variables:E3_1_3_71_kcat} * E3_1_3_71 * C11536 * C00001 ) / (${Variables:E3_1_3_71_km} + (E3_1_3_71 * C11536 * C00001 ))</v>
      </c>
      <c r="N971" s="5" t="str">
        <f t="shared" si="95"/>
        <v>r970: C11536 + C00001 -&gt; C11537 + C00009 | (${Variables:E3_1_3_71_kcat} * E3_1_3_71 * C11536 * C00001 ) / (${Variables:E3_1_3_71_km} + (E3_1_3_71 * C11536 * C00001 ))</v>
      </c>
    </row>
    <row r="972" spans="1:14" ht="46.5">
      <c r="A972" s="26" t="s">
        <v>1719</v>
      </c>
      <c r="B972" s="26" t="s">
        <v>10565</v>
      </c>
      <c r="C972" s="26" t="s">
        <v>16719</v>
      </c>
      <c r="D972" s="26"/>
      <c r="E972" s="26">
        <f t="shared" si="90"/>
        <v>971</v>
      </c>
      <c r="F972" s="26" t="str">
        <f t="shared" si="91"/>
        <v>E3_1_3_8</v>
      </c>
      <c r="G972" s="36" t="str">
        <f t="shared" si="92"/>
        <v>E3_1_3_8_kcat: 13.7</v>
      </c>
      <c r="H972" s="36" t="str">
        <f t="shared" si="93"/>
        <v>E3_1_3_8_km: 1</v>
      </c>
      <c r="I972" s="33" t="s">
        <v>8168</v>
      </c>
      <c r="J972" s="33" t="s">
        <v>18567</v>
      </c>
      <c r="K972" s="37" t="s">
        <v>8169</v>
      </c>
      <c r="L972" s="37" t="s">
        <v>19763</v>
      </c>
      <c r="M972" s="26" t="str">
        <f t="shared" si="94"/>
        <v>(${Variables:E3_1_3_8_kcat} * E3_1_3_8 * C01204 * C00001 ) / (${Variables:E3_1_3_8_km} + (E3_1_3_8 * C01204 * C00001 ))</v>
      </c>
      <c r="N972" s="5" t="str">
        <f t="shared" si="95"/>
        <v>r971: C01204 + C00001 -&gt; C04563 + C00009 | (${Variables:E3_1_3_8_kcat} * E3_1_3_8 * C01204 * C00001 ) / (${Variables:E3_1_3_8_km} + (E3_1_3_8 * C01204 * C00001 ))</v>
      </c>
    </row>
    <row r="973" spans="1:14" ht="46.5">
      <c r="A973" s="26" t="s">
        <v>1148</v>
      </c>
      <c r="B973" s="26" t="s">
        <v>10342</v>
      </c>
      <c r="C973" s="26" t="s">
        <v>16720</v>
      </c>
      <c r="D973" s="26"/>
      <c r="E973" s="26">
        <f t="shared" si="90"/>
        <v>972</v>
      </c>
      <c r="F973" s="26" t="str">
        <f t="shared" si="91"/>
        <v>E3_1_3_87</v>
      </c>
      <c r="G973" s="36" t="str">
        <f t="shared" si="92"/>
        <v>E3_1_3_87_kcat: 13.7</v>
      </c>
      <c r="H973" s="36" t="str">
        <f t="shared" si="93"/>
        <v>E3_1_3_87_km: 1</v>
      </c>
      <c r="I973" s="33" t="s">
        <v>8170</v>
      </c>
      <c r="J973" s="33" t="s">
        <v>18568</v>
      </c>
      <c r="K973" s="37" t="s">
        <v>8171</v>
      </c>
      <c r="L973" s="37" t="s">
        <v>19764</v>
      </c>
      <c r="M973" s="26" t="str">
        <f t="shared" si="94"/>
        <v>(${Variables:E3_1_3_87_kcat} * E3_1_3_87 * C15651 * C00001 ) / (${Variables:E3_1_3_87_km} + (E3_1_3_87 * C15651 * C00001 ))</v>
      </c>
      <c r="N973" s="5" t="str">
        <f t="shared" si="95"/>
        <v>r972: C15651 + C00001 -&gt; C15606 + C00009 | (${Variables:E3_1_3_87_kcat} * E3_1_3_87 * C15651 * C00001 ) / (${Variables:E3_1_3_87_km} + (E3_1_3_87 * C15651 * C00001 ))</v>
      </c>
    </row>
    <row r="974" spans="1:14" ht="46.5">
      <c r="A974" s="26" t="s">
        <v>684</v>
      </c>
      <c r="B974" s="26" t="s">
        <v>10158</v>
      </c>
      <c r="C974" s="26" t="s">
        <v>16721</v>
      </c>
      <c r="D974" s="26"/>
      <c r="E974" s="26">
        <f t="shared" si="90"/>
        <v>973</v>
      </c>
      <c r="F974" s="26" t="str">
        <f t="shared" si="91"/>
        <v>E3_1_4_16</v>
      </c>
      <c r="G974" s="36" t="str">
        <f t="shared" si="92"/>
        <v>E3_1_4_16_kcat: 13.7</v>
      </c>
      <c r="H974" s="36" t="str">
        <f t="shared" si="93"/>
        <v>E3_1_4_16_km: 1</v>
      </c>
      <c r="I974" s="33" t="s">
        <v>8172</v>
      </c>
      <c r="J974" s="33" t="s">
        <v>18569</v>
      </c>
      <c r="K974" s="37" t="s">
        <v>8173</v>
      </c>
      <c r="L974" s="37" t="s">
        <v>8173</v>
      </c>
      <c r="M974" s="26" t="str">
        <f t="shared" si="94"/>
        <v>(${Variables:E3_1_4_16_kcat} * E3_1_4_16 * C01240 * C00001 ) / (${Variables:E3_1_4_16_km} + (E3_1_4_16 * C01240 * C00001 ))</v>
      </c>
      <c r="N974" s="5" t="str">
        <f t="shared" si="95"/>
        <v>r973: C01240 + C00001 -&gt; C03419 | (${Variables:E3_1_4_16_kcat} * E3_1_4_16 * C01240 * C00001 ) / (${Variables:E3_1_4_16_km} + (E3_1_4_16 * C01240 * C00001 ))</v>
      </c>
    </row>
    <row r="975" spans="1:14" ht="46.5">
      <c r="A975" s="26" t="s">
        <v>684</v>
      </c>
      <c r="B975" s="26" t="s">
        <v>10158</v>
      </c>
      <c r="C975" s="26" t="s">
        <v>16721</v>
      </c>
      <c r="D975" s="26"/>
      <c r="E975" s="26">
        <f t="shared" si="90"/>
        <v>974</v>
      </c>
      <c r="F975" s="26" t="str">
        <f t="shared" si="91"/>
        <v>E3_1_4_16</v>
      </c>
      <c r="G975" s="36" t="str">
        <f t="shared" si="92"/>
        <v>E3_1_4_16_kcat: 13.7</v>
      </c>
      <c r="H975" s="36" t="str">
        <f t="shared" si="93"/>
        <v>E3_1_4_16_km: 1</v>
      </c>
      <c r="I975" s="33" t="s">
        <v>8174</v>
      </c>
      <c r="J975" s="33" t="s">
        <v>18570</v>
      </c>
      <c r="K975" s="37" t="s">
        <v>8175</v>
      </c>
      <c r="L975" s="37" t="s">
        <v>8175</v>
      </c>
      <c r="M975" s="26" t="str">
        <f t="shared" si="94"/>
        <v>(${Variables:E3_1_4_16_kcat} * E3_1_4_16 * C02353 * C00001 ) / (${Variables:E3_1_4_16_km} + (E3_1_4_16 * C02353 * C00001 ))</v>
      </c>
      <c r="N975" s="5" t="str">
        <f t="shared" si="95"/>
        <v>r974: C02353 + C00001 -&gt; C01367 | (${Variables:E3_1_4_16_kcat} * E3_1_4_16 * C02353 * C00001 ) / (${Variables:E3_1_4_16_km} + (E3_1_4_16 * C02353 * C00001 ))</v>
      </c>
    </row>
    <row r="976" spans="1:14" ht="46.5">
      <c r="A976" s="26" t="s">
        <v>684</v>
      </c>
      <c r="B976" s="26" t="s">
        <v>10158</v>
      </c>
      <c r="C976" s="26" t="s">
        <v>16721</v>
      </c>
      <c r="D976" s="26"/>
      <c r="E976" s="26">
        <f t="shared" si="90"/>
        <v>975</v>
      </c>
      <c r="F976" s="26" t="str">
        <f t="shared" si="91"/>
        <v>E3_1_4_16</v>
      </c>
      <c r="G976" s="36" t="str">
        <f t="shared" si="92"/>
        <v>E3_1_4_16_kcat: 13.7</v>
      </c>
      <c r="H976" s="36" t="str">
        <f t="shared" si="93"/>
        <v>E3_1_4_16_km: 1</v>
      </c>
      <c r="I976" s="33" t="s">
        <v>8176</v>
      </c>
      <c r="J976" s="33" t="s">
        <v>18571</v>
      </c>
      <c r="K976" s="37" t="s">
        <v>8177</v>
      </c>
      <c r="L976" s="37" t="s">
        <v>8177</v>
      </c>
      <c r="M976" s="26" t="str">
        <f t="shared" si="94"/>
        <v>(${Variables:E3_1_4_16_kcat} * E3_1_4_16 * C02355 * C00001 ) / (${Variables:E3_1_4_16_km} + (E3_1_4_16 * C02355 * C00001 ))</v>
      </c>
      <c r="N976" s="5" t="str">
        <f t="shared" si="95"/>
        <v>r975: C02355 + C00001 -&gt; C01368 | (${Variables:E3_1_4_16_kcat} * E3_1_4_16 * C02355 * C00001 ) / (${Variables:E3_1_4_16_km} + (E3_1_4_16 * C02355 * C00001 ))</v>
      </c>
    </row>
    <row r="977" spans="1:14" ht="46.5">
      <c r="A977" s="26" t="s">
        <v>684</v>
      </c>
      <c r="B977" s="26" t="s">
        <v>10158</v>
      </c>
      <c r="C977" s="26" t="s">
        <v>16721</v>
      </c>
      <c r="D977" s="26"/>
      <c r="E977" s="26">
        <f t="shared" si="90"/>
        <v>976</v>
      </c>
      <c r="F977" s="26" t="str">
        <f t="shared" si="91"/>
        <v>E3_1_4_16</v>
      </c>
      <c r="G977" s="36" t="str">
        <f t="shared" si="92"/>
        <v>E3_1_4_16_kcat: 13.7</v>
      </c>
      <c r="H977" s="36" t="str">
        <f t="shared" si="93"/>
        <v>E3_1_4_16_km: 1</v>
      </c>
      <c r="I977" s="33" t="s">
        <v>8178</v>
      </c>
      <c r="J977" s="33" t="s">
        <v>18572</v>
      </c>
      <c r="K977" s="37" t="s">
        <v>8179</v>
      </c>
      <c r="L977" s="37" t="s">
        <v>8179</v>
      </c>
      <c r="M977" s="26" t="str">
        <f t="shared" si="94"/>
        <v>(${Variables:E3_1_4_16_kcat} * E3_1_4_16 * C02354 * C00001 ) / (${Variables:E3_1_4_16_km} + (E3_1_4_16 * C02354 * C00001 ))</v>
      </c>
      <c r="N977" s="5" t="str">
        <f t="shared" si="95"/>
        <v>r976: C02354 + C00001 -&gt; C05822 | (${Variables:E3_1_4_16_kcat} * E3_1_4_16 * C02354 * C00001 ) / (${Variables:E3_1_4_16_km} + (E3_1_4_16 * C02354 * C00001 ))</v>
      </c>
    </row>
    <row r="978" spans="1:14" ht="46.5">
      <c r="A978" s="26" t="s">
        <v>684</v>
      </c>
      <c r="B978" s="26" t="s">
        <v>10158</v>
      </c>
      <c r="C978" s="26" t="s">
        <v>16721</v>
      </c>
      <c r="D978" s="26"/>
      <c r="E978" s="26">
        <f t="shared" si="90"/>
        <v>977</v>
      </c>
      <c r="F978" s="26" t="str">
        <f t="shared" si="91"/>
        <v>E3_1_4_16</v>
      </c>
      <c r="G978" s="36" t="str">
        <f t="shared" si="92"/>
        <v>E3_1_4_16_kcat: 13.7</v>
      </c>
      <c r="H978" s="36" t="str">
        <f t="shared" si="93"/>
        <v>E3_1_4_16_km: 1</v>
      </c>
      <c r="I978" s="33" t="s">
        <v>8180</v>
      </c>
      <c r="J978" s="33" t="s">
        <v>18573</v>
      </c>
      <c r="K978" s="37" t="s">
        <v>8181</v>
      </c>
      <c r="L978" s="37" t="s">
        <v>8181</v>
      </c>
      <c r="M978" s="26" t="str">
        <f t="shared" si="94"/>
        <v>(${Variables:E3_1_4_16_kcat} * E3_1_4_16 * C06194 * C00001 ) / (${Variables:E3_1_4_16_km} + (E3_1_4_16 * C06194 * C00001 ))</v>
      </c>
      <c r="N978" s="5" t="str">
        <f t="shared" si="95"/>
        <v>r977: C06194 + C00001 -&gt; C06193 | (${Variables:E3_1_4_16_kcat} * E3_1_4_16 * C06194 * C00001 ) / (${Variables:E3_1_4_16_km} + (E3_1_4_16 * C06194 * C00001 ))</v>
      </c>
    </row>
    <row r="979" spans="1:14" ht="46.5">
      <c r="A979" s="26" t="s">
        <v>224</v>
      </c>
      <c r="B979" s="26" t="s">
        <v>9987</v>
      </c>
      <c r="C979" s="26" t="s">
        <v>16722</v>
      </c>
      <c r="D979" s="26"/>
      <c r="E979" s="26">
        <f t="shared" si="90"/>
        <v>978</v>
      </c>
      <c r="F979" s="26" t="str">
        <f t="shared" si="91"/>
        <v>E3_1_4_46</v>
      </c>
      <c r="G979" s="36" t="str">
        <f t="shared" si="92"/>
        <v>E3_1_4_46_kcat: 13.7</v>
      </c>
      <c r="H979" s="36" t="str">
        <f t="shared" si="93"/>
        <v>E3_1_4_46_km: 1</v>
      </c>
      <c r="I979" s="33" t="s">
        <v>8182</v>
      </c>
      <c r="J979" s="33" t="s">
        <v>18574</v>
      </c>
      <c r="K979" s="37" t="s">
        <v>8183</v>
      </c>
      <c r="L979" s="37" t="s">
        <v>19765</v>
      </c>
      <c r="M979" s="26" t="str">
        <f t="shared" si="94"/>
        <v>(${Variables:E3_1_4_46_kcat} * E3_1_4_46 * C03120 * C00001 ) / (${Variables:E3_1_4_46_km} + (E3_1_4_46 * C03120 * C00001 ))</v>
      </c>
      <c r="N979" s="5" t="str">
        <f t="shared" si="95"/>
        <v>r978: C03120 + C00001 -&gt; C00069 + C00093 | (${Variables:E3_1_4_46_kcat} * E3_1_4_46 * C03120 * C00001 ) / (${Variables:E3_1_4_46_km} + (E3_1_4_46 * C03120 * C00001 ))</v>
      </c>
    </row>
    <row r="980" spans="1:14" ht="46.5">
      <c r="A980" s="26" t="s">
        <v>224</v>
      </c>
      <c r="B980" s="26" t="s">
        <v>9987</v>
      </c>
      <c r="C980" s="26" t="s">
        <v>16722</v>
      </c>
      <c r="D980" s="26"/>
      <c r="E980" s="26">
        <f t="shared" si="90"/>
        <v>979</v>
      </c>
      <c r="F980" s="26" t="str">
        <f t="shared" si="91"/>
        <v>E3_1_4_46</v>
      </c>
      <c r="G980" s="36" t="str">
        <f t="shared" si="92"/>
        <v>E3_1_4_46_kcat: 13.7</v>
      </c>
      <c r="H980" s="36" t="str">
        <f t="shared" si="93"/>
        <v>E3_1_4_46_km: 1</v>
      </c>
      <c r="I980" s="33" t="s">
        <v>8184</v>
      </c>
      <c r="J980" s="33" t="s">
        <v>18575</v>
      </c>
      <c r="K980" s="37" t="s">
        <v>8185</v>
      </c>
      <c r="L980" s="37" t="s">
        <v>19766</v>
      </c>
      <c r="M980" s="26" t="str">
        <f t="shared" si="94"/>
        <v>(${Variables:E3_1_4_46_kcat} * E3_1_4_46 * C00670 * C00001 ) / (${Variables:E3_1_4_46_km} + (E3_1_4_46 * C00670 * C00001 ))</v>
      </c>
      <c r="N980" s="5" t="str">
        <f t="shared" si="95"/>
        <v>r979: C00670 + C00001 -&gt; C00114 + C00093 | (${Variables:E3_1_4_46_kcat} * E3_1_4_46 * C00670 * C00001 ) / (${Variables:E3_1_4_46_km} + (E3_1_4_46 * C00670 * C00001 ))</v>
      </c>
    </row>
    <row r="981" spans="1:14" ht="46.5">
      <c r="A981" s="26" t="s">
        <v>224</v>
      </c>
      <c r="B981" s="26" t="s">
        <v>9987</v>
      </c>
      <c r="C981" s="26" t="s">
        <v>16722</v>
      </c>
      <c r="D981" s="26"/>
      <c r="E981" s="26">
        <f t="shared" si="90"/>
        <v>980</v>
      </c>
      <c r="F981" s="26" t="str">
        <f t="shared" si="91"/>
        <v>E3_1_4_46</v>
      </c>
      <c r="G981" s="36" t="str">
        <f t="shared" si="92"/>
        <v>E3_1_4_46_kcat: 13.7</v>
      </c>
      <c r="H981" s="36" t="str">
        <f t="shared" si="93"/>
        <v>E3_1_4_46_km: 1</v>
      </c>
      <c r="I981" s="33" t="s">
        <v>8186</v>
      </c>
      <c r="J981" s="33" t="s">
        <v>18576</v>
      </c>
      <c r="K981" s="37" t="s">
        <v>8187</v>
      </c>
      <c r="L981" s="37" t="s">
        <v>19767</v>
      </c>
      <c r="M981" s="26" t="str">
        <f t="shared" si="94"/>
        <v>(${Variables:E3_1_4_46_kcat} * E3_1_4_46 * C01233 * C00001 ) / (${Variables:E3_1_4_46_km} + (E3_1_4_46 * C01233 * C00001 ))</v>
      </c>
      <c r="N981" s="5" t="str">
        <f t="shared" si="95"/>
        <v>r980: C01233 + C00001 -&gt; C00189 + C00093 | (${Variables:E3_1_4_46_kcat} * E3_1_4_46 * C01233 * C00001 ) / (${Variables:E3_1_4_46_km} + (E3_1_4_46 * C01233 * C00001 ))</v>
      </c>
    </row>
    <row r="982" spans="1:14" ht="46.5">
      <c r="A982" s="26" t="s">
        <v>2736</v>
      </c>
      <c r="B982" s="26" t="s">
        <v>9589</v>
      </c>
      <c r="C982" s="26" t="s">
        <v>16723</v>
      </c>
      <c r="D982" s="26"/>
      <c r="E982" s="26">
        <f t="shared" si="90"/>
        <v>981</v>
      </c>
      <c r="F982" s="26" t="str">
        <f t="shared" si="91"/>
        <v>E3_1_4_52</v>
      </c>
      <c r="G982" s="36" t="str">
        <f t="shared" si="92"/>
        <v>E3_1_4_52_kcat: 13.7</v>
      </c>
      <c r="H982" s="36" t="str">
        <f t="shared" si="93"/>
        <v>E3_1_4_52_km: 1</v>
      </c>
      <c r="I982" s="33" t="s">
        <v>8188</v>
      </c>
      <c r="J982" s="33" t="s">
        <v>18577</v>
      </c>
      <c r="K982" s="37" t="s">
        <v>8189</v>
      </c>
      <c r="L982" s="37" t="s">
        <v>8189</v>
      </c>
      <c r="M982" s="26" t="str">
        <f t="shared" si="94"/>
        <v>(${Variables:E3_1_4_52_kcat} * E3_1_4_52 * C16463 * C00001 ) / (${Variables:E3_1_4_52_km} + (E3_1_4_52 * C16463 * C00001 ))</v>
      </c>
      <c r="N982" s="5" t="str">
        <f t="shared" si="95"/>
        <v>r981: C16463 + C00001 -&gt; C18076 | (${Variables:E3_1_4_52_kcat} * E3_1_4_52 * C16463 * C00001 ) / (${Variables:E3_1_4_52_km} + (E3_1_4_52 * C16463 * C00001 ))</v>
      </c>
    </row>
    <row r="983" spans="1:14" ht="46.5">
      <c r="A983" s="26" t="s">
        <v>1982</v>
      </c>
      <c r="B983" s="26" t="s">
        <v>9287</v>
      </c>
      <c r="C983" s="26" t="s">
        <v>16724</v>
      </c>
      <c r="D983" s="26"/>
      <c r="E983" s="26">
        <f t="shared" si="90"/>
        <v>982</v>
      </c>
      <c r="F983" s="26" t="str">
        <f t="shared" si="91"/>
        <v>E3_1_7_1</v>
      </c>
      <c r="G983" s="36" t="str">
        <f t="shared" si="92"/>
        <v>E3_1_7_1_kcat: 13.7</v>
      </c>
      <c r="H983" s="36" t="str">
        <f t="shared" si="93"/>
        <v>E3_1_7_1_km: 1</v>
      </c>
      <c r="I983" s="33" t="s">
        <v>8190</v>
      </c>
      <c r="J983" s="33" t="s">
        <v>18578</v>
      </c>
      <c r="K983" s="37" t="s">
        <v>8191</v>
      </c>
      <c r="L983" s="37" t="s">
        <v>19768</v>
      </c>
      <c r="M983" s="26" t="str">
        <f t="shared" si="94"/>
        <v>(${Variables:E3_1_7_1_kcat} * E3_1_7_1 * C17627 * C00001 ) / (${Variables:E3_1_7_1_km} + (E3_1_7_1 * C17627 * C00001 ))</v>
      </c>
      <c r="N983" s="5" t="str">
        <f t="shared" si="95"/>
        <v>r982: C17627 + C00001 -&gt; C17628 + C00013 | (${Variables:E3_1_7_1_kcat} * E3_1_7_1 * C17627 * C00001 ) / (${Variables:E3_1_7_1_km} + (E3_1_7_1 * C17627 * C00001 ))</v>
      </c>
    </row>
    <row r="984" spans="1:14" ht="46.5">
      <c r="A984" s="26" t="s">
        <v>2290</v>
      </c>
      <c r="B984" s="26" t="s">
        <v>9412</v>
      </c>
      <c r="C984" s="26" t="s">
        <v>16725</v>
      </c>
      <c r="D984" s="26"/>
      <c r="E984" s="26">
        <f t="shared" si="90"/>
        <v>983</v>
      </c>
      <c r="F984" s="26" t="str">
        <f t="shared" si="91"/>
        <v>E3_1_7_2</v>
      </c>
      <c r="G984" s="36" t="str">
        <f t="shared" si="92"/>
        <v>E3_1_7_2_kcat: 13.7</v>
      </c>
      <c r="H984" s="36" t="str">
        <f t="shared" si="93"/>
        <v>E3_1_7_2_km: 1</v>
      </c>
      <c r="I984" s="33" t="s">
        <v>8192</v>
      </c>
      <c r="J984" s="33" t="s">
        <v>18579</v>
      </c>
      <c r="K984" s="37" t="s">
        <v>8193</v>
      </c>
      <c r="L984" s="37" t="s">
        <v>19769</v>
      </c>
      <c r="M984" s="26" t="str">
        <f t="shared" si="94"/>
        <v>(${Variables:E3_1_7_2_kcat} * E3_1_7_2 * C01228 * C00001 ) / (${Variables:E3_1_7_2_km} + (E3_1_7_2 * C01228 * C00001 ))</v>
      </c>
      <c r="N984" s="5" t="str">
        <f t="shared" si="95"/>
        <v>r983: C01228 + C00001 -&gt; C00035 + C00013 | (${Variables:E3_1_7_2_kcat} * E3_1_7_2 * C01228 * C00001 ) / (${Variables:E3_1_7_2_km} + (E3_1_7_2 * C01228 * C00001 ))</v>
      </c>
    </row>
    <row r="985" spans="1:14" ht="46.5">
      <c r="A985" s="26" t="s">
        <v>298</v>
      </c>
      <c r="B985" s="26" t="s">
        <v>10013</v>
      </c>
      <c r="C985" s="26" t="s">
        <v>16726</v>
      </c>
      <c r="D985" s="26"/>
      <c r="E985" s="26">
        <f t="shared" si="90"/>
        <v>984</v>
      </c>
      <c r="F985" s="26" t="str">
        <f t="shared" si="91"/>
        <v>E3_2_1_1</v>
      </c>
      <c r="G985" s="36" t="str">
        <f t="shared" si="92"/>
        <v>E3_2_1_1_kcat: 13.7</v>
      </c>
      <c r="H985" s="36" t="str">
        <f t="shared" si="93"/>
        <v>E3_2_1_1_km: 1</v>
      </c>
      <c r="I985" s="33" t="s">
        <v>8194</v>
      </c>
      <c r="J985" s="33" t="s">
        <v>18580</v>
      </c>
      <c r="K985" s="37" t="s">
        <v>8195</v>
      </c>
      <c r="L985" s="37" t="s">
        <v>19770</v>
      </c>
      <c r="M985" s="26" t="str">
        <f t="shared" si="94"/>
        <v>(${Variables:E3_2_1_1_kcat} * E3_2_1_1 * C00369 * C00001 ) / (${Variables:E3_2_1_1_km} + (E3_2_1_1 * C00369 * C00001 ))</v>
      </c>
      <c r="N985" s="5" t="str">
        <f t="shared" si="95"/>
        <v>r984: C00369 + C00001 -&gt; C00721 + C00369 | (${Variables:E3_2_1_1_kcat} * E3_2_1_1 * C00369 * C00001 ) / (${Variables:E3_2_1_1_km} + (E3_2_1_1 * C00369 * C00001 ))</v>
      </c>
    </row>
    <row r="986" spans="1:14" ht="46.5">
      <c r="A986" s="26" t="s">
        <v>298</v>
      </c>
      <c r="B986" s="26" t="s">
        <v>10013</v>
      </c>
      <c r="C986" s="26" t="s">
        <v>16726</v>
      </c>
      <c r="D986" s="26"/>
      <c r="E986" s="26">
        <f t="shared" si="90"/>
        <v>985</v>
      </c>
      <c r="F986" s="26" t="str">
        <f t="shared" si="91"/>
        <v>E3_2_1_1</v>
      </c>
      <c r="G986" s="36" t="str">
        <f t="shared" si="92"/>
        <v>E3_2_1_1_kcat: 13.7</v>
      </c>
      <c r="H986" s="36" t="str">
        <f t="shared" si="93"/>
        <v>E3_2_1_1_km: 1</v>
      </c>
      <c r="I986" s="33" t="s">
        <v>8196</v>
      </c>
      <c r="J986" s="33" t="s">
        <v>8196</v>
      </c>
      <c r="K986" s="37" t="s">
        <v>8197</v>
      </c>
      <c r="L986" s="37" t="s">
        <v>19771</v>
      </c>
      <c r="M986" s="26" t="str">
        <f t="shared" si="94"/>
        <v>(${Variables:E3_2_1_1_kcat} * E3_2_1_1 * C00369 ) / (${Variables:E3_2_1_1_km} + (E3_2_1_1 * C00369 ))</v>
      </c>
      <c r="N986" s="5" t="str">
        <f t="shared" si="95"/>
        <v>r985: C00369 -&gt; C00721 + C00208 | (${Variables:E3_2_1_1_kcat} * E3_2_1_1 * C00369 ) / (${Variables:E3_2_1_1_km} + (E3_2_1_1 * C00369 ))</v>
      </c>
    </row>
    <row r="987" spans="1:14" ht="46.5">
      <c r="A987" s="26" t="s">
        <v>298</v>
      </c>
      <c r="B987" s="26" t="s">
        <v>10013</v>
      </c>
      <c r="C987" s="26" t="s">
        <v>16726</v>
      </c>
      <c r="D987" s="26"/>
      <c r="E987" s="26">
        <f t="shared" si="90"/>
        <v>986</v>
      </c>
      <c r="F987" s="26" t="str">
        <f t="shared" si="91"/>
        <v>E3_2_1_1</v>
      </c>
      <c r="G987" s="36" t="str">
        <f t="shared" si="92"/>
        <v>E3_2_1_1_kcat: 13.7</v>
      </c>
      <c r="H987" s="36" t="str">
        <f t="shared" si="93"/>
        <v>E3_2_1_1_km: 1</v>
      </c>
      <c r="I987" s="33" t="s">
        <v>10656</v>
      </c>
      <c r="J987" s="33" t="s">
        <v>18581</v>
      </c>
      <c r="K987" s="37" t="s">
        <v>10726</v>
      </c>
      <c r="L987" s="37" t="s">
        <v>19772</v>
      </c>
      <c r="M987" s="26" t="str">
        <f t="shared" si="94"/>
        <v>(${Variables:E3_2_1_1_kcat} * E3_2_1_1 * G10545 * C00001 ) / (${Variables:E3_2_1_1_km} + (E3_2_1_1 * G10545 * C00001 ))</v>
      </c>
      <c r="N987" s="5" t="str">
        <f t="shared" si="95"/>
        <v>r986: G10545 + C00001 -&gt; G10545 + G10545 | (${Variables:E3_2_1_1_kcat} * E3_2_1_1 * G10545 * C00001 ) / (${Variables:E3_2_1_1_km} + (E3_2_1_1 * G10545 * C00001 ))</v>
      </c>
    </row>
    <row r="988" spans="1:14" ht="46.5">
      <c r="A988" s="26" t="s">
        <v>298</v>
      </c>
      <c r="B988" s="26" t="s">
        <v>10013</v>
      </c>
      <c r="C988" s="26" t="s">
        <v>16726</v>
      </c>
      <c r="D988" s="26"/>
      <c r="E988" s="26">
        <f t="shared" si="90"/>
        <v>987</v>
      </c>
      <c r="F988" s="26" t="str">
        <f t="shared" si="91"/>
        <v>E3_2_1_1</v>
      </c>
      <c r="G988" s="36" t="str">
        <f t="shared" si="92"/>
        <v>E3_2_1_1_kcat: 13.7</v>
      </c>
      <c r="H988" s="36" t="str">
        <f t="shared" si="93"/>
        <v>E3_2_1_1_km: 1</v>
      </c>
      <c r="I988" s="33" t="s">
        <v>8198</v>
      </c>
      <c r="J988" s="33" t="s">
        <v>18582</v>
      </c>
      <c r="K988" s="37" t="s">
        <v>8199</v>
      </c>
      <c r="L988" s="37" t="s">
        <v>8199</v>
      </c>
      <c r="M988" s="26" t="str">
        <f t="shared" si="94"/>
        <v>(${Variables:E3_2_1_1_kcat} * E3_2_1_1 * C01935 * C00001 ) / (${Variables:E3_2_1_1_km} + (E3_2_1_1 * C01935 * C00001 ))</v>
      </c>
      <c r="N988" s="5" t="str">
        <f t="shared" si="95"/>
        <v>r987: C01935 + C00001 -&gt; C00208 | (${Variables:E3_2_1_1_kcat} * E3_2_1_1 * C01935 * C00001 ) / (${Variables:E3_2_1_1_km} + (E3_2_1_1 * C01935 * C00001 ))</v>
      </c>
    </row>
    <row r="989" spans="1:14" ht="46.5">
      <c r="A989" s="26" t="s">
        <v>292</v>
      </c>
      <c r="B989" s="26" t="s">
        <v>10011</v>
      </c>
      <c r="C989" s="26" t="s">
        <v>16727</v>
      </c>
      <c r="D989" s="26"/>
      <c r="E989" s="26">
        <f t="shared" si="90"/>
        <v>988</v>
      </c>
      <c r="F989" s="26" t="str">
        <f t="shared" si="91"/>
        <v>E3_2_1_10</v>
      </c>
      <c r="G989" s="36" t="str">
        <f t="shared" si="92"/>
        <v>E3_2_1_10_kcat: 13.7</v>
      </c>
      <c r="H989" s="36" t="str">
        <f t="shared" si="93"/>
        <v>E3_2_1_10_km: 1</v>
      </c>
      <c r="I989" s="33" t="s">
        <v>8200</v>
      </c>
      <c r="J989" s="33" t="s">
        <v>18583</v>
      </c>
      <c r="K989" s="37" t="s">
        <v>8201</v>
      </c>
      <c r="L989" s="37" t="s">
        <v>19773</v>
      </c>
      <c r="M989" s="26" t="str">
        <f t="shared" si="94"/>
        <v>(${Variables:E3_2_1_10_kcat} * E3_2_1_10 * C00089 * C00001 ) / (${Variables:E3_2_1_10_km} + (E3_2_1_10 * C00089 * C00001 ))</v>
      </c>
      <c r="N989" s="5" t="str">
        <f t="shared" si="95"/>
        <v>r988: C00089 + C00001 -&gt; C00095 + C00031 | (${Variables:E3_2_1_10_kcat} * E3_2_1_10 * C00089 * C00001 ) / (${Variables:E3_2_1_10_km} + (E3_2_1_10 * C00089 * C00001 ))</v>
      </c>
    </row>
    <row r="990" spans="1:14" ht="46.5">
      <c r="A990" s="26" t="s">
        <v>292</v>
      </c>
      <c r="B990" s="26" t="s">
        <v>10011</v>
      </c>
      <c r="C990" s="26" t="s">
        <v>16727</v>
      </c>
      <c r="D990" s="26"/>
      <c r="E990" s="26">
        <f t="shared" si="90"/>
        <v>989</v>
      </c>
      <c r="F990" s="26" t="str">
        <f t="shared" si="91"/>
        <v>E3_2_1_10</v>
      </c>
      <c r="G990" s="36" t="str">
        <f t="shared" si="92"/>
        <v>E3_2_1_10_kcat: 13.7</v>
      </c>
      <c r="H990" s="36" t="str">
        <f t="shared" si="93"/>
        <v>E3_2_1_10_km: 1</v>
      </c>
      <c r="I990" s="33" t="s">
        <v>8202</v>
      </c>
      <c r="J990" s="33" t="s">
        <v>18584</v>
      </c>
      <c r="K990" s="37" t="s">
        <v>8203</v>
      </c>
      <c r="L990" s="37" t="s">
        <v>19774</v>
      </c>
      <c r="M990" s="26" t="str">
        <f t="shared" si="94"/>
        <v>(${Variables:E3_2_1_10_kcat} * E3_2_1_10 * C00252 * C00001 ) / (${Variables:E3_2_1_10_km} + (E3_2_1_10 * C00252 * C00001 ))</v>
      </c>
      <c r="N990" s="5" t="str">
        <f t="shared" si="95"/>
        <v>r989: C00252 + C00001 -&gt; C00267 + C00031 | (${Variables:E3_2_1_10_kcat} * E3_2_1_10 * C00252 * C00001 ) / (${Variables:E3_2_1_10_km} + (E3_2_1_10 * C00252 * C00001 ))</v>
      </c>
    </row>
    <row r="991" spans="1:14" ht="46.5">
      <c r="A991" s="26" t="s">
        <v>292</v>
      </c>
      <c r="B991" s="26" t="s">
        <v>10011</v>
      </c>
      <c r="C991" s="26" t="s">
        <v>16727</v>
      </c>
      <c r="D991" s="26"/>
      <c r="E991" s="26">
        <f t="shared" si="90"/>
        <v>990</v>
      </c>
      <c r="F991" s="26" t="str">
        <f t="shared" si="91"/>
        <v>E3_2_1_10</v>
      </c>
      <c r="G991" s="36" t="str">
        <f t="shared" si="92"/>
        <v>E3_2_1_10_kcat: 13.7</v>
      </c>
      <c r="H991" s="36" t="str">
        <f t="shared" si="93"/>
        <v>E3_2_1_10_km: 1</v>
      </c>
      <c r="I991" s="33" t="s">
        <v>8204</v>
      </c>
      <c r="J991" s="33" t="s">
        <v>18585</v>
      </c>
      <c r="K991" s="37" t="s">
        <v>8205</v>
      </c>
      <c r="L991" s="37" t="s">
        <v>19775</v>
      </c>
      <c r="M991" s="26" t="str">
        <f t="shared" si="94"/>
        <v>(${Variables:E3_2_1_10_kcat} * E3_2_1_10 * C00721 * C00001 ) / (${Variables:E3_2_1_10_km} + (E3_2_1_10 * C00721 * C00001 ))</v>
      </c>
      <c r="N991" s="5" t="str">
        <f t="shared" si="95"/>
        <v>r990: C00721 + C00001 -&gt; C00031 + C00721 | (${Variables:E3_2_1_10_kcat} * E3_2_1_10 * C00721 * C00001 ) / (${Variables:E3_2_1_10_km} + (E3_2_1_10 * C00721 * C00001 ))</v>
      </c>
    </row>
    <row r="992" spans="1:14" ht="46.5">
      <c r="A992" s="26" t="s">
        <v>292</v>
      </c>
      <c r="B992" s="26" t="s">
        <v>10011</v>
      </c>
      <c r="C992" s="26" t="s">
        <v>16727</v>
      </c>
      <c r="D992" s="26"/>
      <c r="E992" s="26">
        <f t="shared" si="90"/>
        <v>991</v>
      </c>
      <c r="F992" s="26" t="str">
        <f t="shared" si="91"/>
        <v>E3_2_1_10</v>
      </c>
      <c r="G992" s="36" t="str">
        <f t="shared" si="92"/>
        <v>E3_2_1_10_kcat: 13.7</v>
      </c>
      <c r="H992" s="36" t="str">
        <f t="shared" si="93"/>
        <v>E3_2_1_10_km: 1</v>
      </c>
      <c r="I992" s="33" t="s">
        <v>8206</v>
      </c>
      <c r="J992" s="33" t="s">
        <v>18586</v>
      </c>
      <c r="K992" s="37" t="s">
        <v>8203</v>
      </c>
      <c r="L992" s="37" t="s">
        <v>19774</v>
      </c>
      <c r="M992" s="26" t="str">
        <f t="shared" si="94"/>
        <v>(${Variables:E3_2_1_10_kcat} * E3_2_1_10 * G01318 * C00001 ) / (${Variables:E3_2_1_10_km} + (E3_2_1_10 * G01318 * C00001 ))</v>
      </c>
      <c r="N992" s="5" t="str">
        <f t="shared" si="95"/>
        <v>r991: G01318 + C00001 -&gt; C00267 + C00031 | (${Variables:E3_2_1_10_kcat} * E3_2_1_10 * G01318 * C00001 ) / (${Variables:E3_2_1_10_km} + (E3_2_1_10 * G01318 * C00001 ))</v>
      </c>
    </row>
    <row r="993" spans="1:14" ht="46.5">
      <c r="A993" s="26" t="s">
        <v>292</v>
      </c>
      <c r="B993" s="26" t="s">
        <v>10011</v>
      </c>
      <c r="C993" s="26" t="s">
        <v>16727</v>
      </c>
      <c r="D993" s="26"/>
      <c r="E993" s="26">
        <f t="shared" si="90"/>
        <v>992</v>
      </c>
      <c r="F993" s="26" t="str">
        <f t="shared" si="91"/>
        <v>E3_2_1_10</v>
      </c>
      <c r="G993" s="36" t="str">
        <f t="shared" si="92"/>
        <v>E3_2_1_10_kcat: 13.7</v>
      </c>
      <c r="H993" s="36" t="str">
        <f t="shared" si="93"/>
        <v>E3_2_1_10_km: 1</v>
      </c>
      <c r="I993" s="33" t="s">
        <v>8207</v>
      </c>
      <c r="J993" s="33" t="s">
        <v>18587</v>
      </c>
      <c r="K993" s="37" t="s">
        <v>8201</v>
      </c>
      <c r="L993" s="37" t="s">
        <v>19773</v>
      </c>
      <c r="M993" s="26" t="str">
        <f t="shared" si="94"/>
        <v>(${Variables:E3_2_1_10_kcat} * E3_2_1_10 * G00370 * C00001 ) / (${Variables:E3_2_1_10_km} + (E3_2_1_10 * G00370 * C00001 ))</v>
      </c>
      <c r="N993" s="5" t="str">
        <f t="shared" si="95"/>
        <v>r992: G00370 + C00001 -&gt; C00095 + C00031 | (${Variables:E3_2_1_10_kcat} * E3_2_1_10 * G00370 * C00001 ) / (${Variables:E3_2_1_10_km} + (E3_2_1_10 * G00370 * C00001 ))</v>
      </c>
    </row>
    <row r="994" spans="1:14" ht="46.5">
      <c r="A994" s="26" t="s">
        <v>292</v>
      </c>
      <c r="B994" s="26" t="s">
        <v>10011</v>
      </c>
      <c r="C994" s="26" t="s">
        <v>16727</v>
      </c>
      <c r="D994" s="26"/>
      <c r="E994" s="26">
        <f t="shared" si="90"/>
        <v>993</v>
      </c>
      <c r="F994" s="26" t="str">
        <f t="shared" si="91"/>
        <v>E3_2_1_10</v>
      </c>
      <c r="G994" s="36" t="str">
        <f t="shared" si="92"/>
        <v>E3_2_1_10_kcat: 13.7</v>
      </c>
      <c r="H994" s="36" t="str">
        <f t="shared" si="93"/>
        <v>E3_2_1_10_km: 1</v>
      </c>
      <c r="I994" s="33" t="s">
        <v>10656</v>
      </c>
      <c r="J994" s="33" t="s">
        <v>18581</v>
      </c>
      <c r="K994" s="37" t="s">
        <v>10727</v>
      </c>
      <c r="L994" s="37" t="s">
        <v>19776</v>
      </c>
      <c r="M994" s="26" t="str">
        <f t="shared" si="94"/>
        <v>(${Variables:E3_2_1_10_kcat} * E3_2_1_10 * G10545 * C00001 ) / (${Variables:E3_2_1_10_km} + (E3_2_1_10 * G10545 * C00001 ))</v>
      </c>
      <c r="N994" s="5" t="str">
        <f t="shared" si="95"/>
        <v>r993: G10545 + C00001 -&gt; C00267 + G10545 | (${Variables:E3_2_1_10_kcat} * E3_2_1_10 * G10545 * C00001 ) / (${Variables:E3_2_1_10_km} + (E3_2_1_10 * G10545 * C00001 ))</v>
      </c>
    </row>
    <row r="995" spans="1:14" ht="46.5">
      <c r="A995" s="26" t="s">
        <v>712</v>
      </c>
      <c r="B995" s="26" t="s">
        <v>10169</v>
      </c>
      <c r="C995" s="26" t="s">
        <v>16728</v>
      </c>
      <c r="D995" s="26"/>
      <c r="E995" s="26">
        <f t="shared" si="90"/>
        <v>994</v>
      </c>
      <c r="F995" s="26" t="str">
        <f t="shared" si="91"/>
        <v>E3_2_1_122</v>
      </c>
      <c r="G995" s="36" t="str">
        <f t="shared" si="92"/>
        <v>E3_2_1_122_kcat: 13.7</v>
      </c>
      <c r="H995" s="36" t="str">
        <f t="shared" si="93"/>
        <v>E3_2_1_122_km: 1</v>
      </c>
      <c r="I995" s="33" t="s">
        <v>8211</v>
      </c>
      <c r="J995" s="33" t="s">
        <v>18588</v>
      </c>
      <c r="K995" s="37" t="s">
        <v>8209</v>
      </c>
      <c r="L995" s="37" t="s">
        <v>19777</v>
      </c>
      <c r="M995" s="26" t="str">
        <f t="shared" si="94"/>
        <v>(${Variables:E3_2_1_122_kcat} * E3_2_1_122 * C00001 * C00689 ) / (${Variables:E3_2_1_122_km} + (E3_2_1_122 * C00001 * C00689 ))</v>
      </c>
      <c r="N995" s="5" t="str">
        <f t="shared" si="95"/>
        <v>r994: C00001 + C00689 -&gt; C00031 + C00092 | (${Variables:E3_2_1_122_kcat} * E3_2_1_122 * C00001 * C00689 ) / (${Variables:E3_2_1_122_km} + (E3_2_1_122 * C00001 * C00689 ))</v>
      </c>
    </row>
    <row r="996" spans="1:14" ht="46.5">
      <c r="A996" s="26" t="s">
        <v>712</v>
      </c>
      <c r="B996" s="26" t="s">
        <v>10169</v>
      </c>
      <c r="C996" s="26" t="s">
        <v>16728</v>
      </c>
      <c r="D996" s="26"/>
      <c r="E996" s="26">
        <f t="shared" si="90"/>
        <v>995</v>
      </c>
      <c r="F996" s="26" t="str">
        <f t="shared" si="91"/>
        <v>E3_2_1_122</v>
      </c>
      <c r="G996" s="36" t="str">
        <f t="shared" si="92"/>
        <v>E3_2_1_122_kcat: 13.7</v>
      </c>
      <c r="H996" s="36" t="str">
        <f t="shared" si="93"/>
        <v>E3_2_1_122_km: 1</v>
      </c>
      <c r="I996" s="33" t="s">
        <v>8208</v>
      </c>
      <c r="J996" s="33" t="s">
        <v>18589</v>
      </c>
      <c r="K996" s="37" t="s">
        <v>8209</v>
      </c>
      <c r="L996" s="37" t="s">
        <v>19777</v>
      </c>
      <c r="M996" s="26" t="str">
        <f t="shared" si="94"/>
        <v>(${Variables:E3_2_1_122_kcat} * E3_2_1_122 * C00001 * C02995 ) / (${Variables:E3_2_1_122_km} + (E3_2_1_122 * C00001 * C02995 ))</v>
      </c>
      <c r="N996" s="5" t="str">
        <f t="shared" si="95"/>
        <v>r995: C00001 + C02995 -&gt; C00031 + C00092 | (${Variables:E3_2_1_122_kcat} * E3_2_1_122 * C00001 * C02995 ) / (${Variables:E3_2_1_122_km} + (E3_2_1_122 * C00001 * C02995 ))</v>
      </c>
    </row>
    <row r="997" spans="1:14" ht="46.5">
      <c r="A997" s="26" t="s">
        <v>712</v>
      </c>
      <c r="B997" s="26" t="s">
        <v>10169</v>
      </c>
      <c r="C997" s="26" t="s">
        <v>16728</v>
      </c>
      <c r="D997" s="26"/>
      <c r="E997" s="26">
        <f t="shared" si="90"/>
        <v>996</v>
      </c>
      <c r="F997" s="26" t="str">
        <f t="shared" si="91"/>
        <v>E3_2_1_122</v>
      </c>
      <c r="G997" s="36" t="str">
        <f t="shared" si="92"/>
        <v>E3_2_1_122_kcat: 13.7</v>
      </c>
      <c r="H997" s="36" t="str">
        <f t="shared" si="93"/>
        <v>E3_2_1_122_km: 1</v>
      </c>
      <c r="I997" s="33" t="s">
        <v>8212</v>
      </c>
      <c r="J997" s="33" t="s">
        <v>18590</v>
      </c>
      <c r="K997" s="37" t="s">
        <v>8209</v>
      </c>
      <c r="L997" s="37" t="s">
        <v>19777</v>
      </c>
      <c r="M997" s="26" t="str">
        <f t="shared" si="94"/>
        <v>(${Variables:E3_2_1_122_kcat} * E3_2_1_122 * C00001 * G09795 ) / (${Variables:E3_2_1_122_km} + (E3_2_1_122 * C00001 * G09795 ))</v>
      </c>
      <c r="N997" s="5" t="str">
        <f t="shared" si="95"/>
        <v>r996: C00001 + G09795 -&gt; C00031 + C00092 | (${Variables:E3_2_1_122_kcat} * E3_2_1_122 * C00001 * G09795 ) / (${Variables:E3_2_1_122_km} + (E3_2_1_122 * C00001 * G09795 ))</v>
      </c>
    </row>
    <row r="998" spans="1:14" ht="46.5">
      <c r="A998" s="26" t="s">
        <v>712</v>
      </c>
      <c r="B998" s="26" t="s">
        <v>10169</v>
      </c>
      <c r="C998" s="26" t="s">
        <v>16728</v>
      </c>
      <c r="D998" s="26"/>
      <c r="E998" s="26">
        <f t="shared" si="90"/>
        <v>997</v>
      </c>
      <c r="F998" s="26" t="str">
        <f t="shared" si="91"/>
        <v>E3_2_1_122</v>
      </c>
      <c r="G998" s="36" t="str">
        <f t="shared" si="92"/>
        <v>E3_2_1_122_kcat: 13.7</v>
      </c>
      <c r="H998" s="36" t="str">
        <f t="shared" si="93"/>
        <v>E3_2_1_122_km: 1</v>
      </c>
      <c r="I998" s="33" t="s">
        <v>8210</v>
      </c>
      <c r="J998" s="33" t="s">
        <v>18591</v>
      </c>
      <c r="K998" s="37" t="s">
        <v>8209</v>
      </c>
      <c r="L998" s="37" t="s">
        <v>19777</v>
      </c>
      <c r="M998" s="26" t="str">
        <f t="shared" si="94"/>
        <v>(${Variables:E3_2_1_122_kcat} * E3_2_1_122 * C00001 * G10519 ) / (${Variables:E3_2_1_122_km} + (E3_2_1_122 * C00001 * G10519 ))</v>
      </c>
      <c r="N998" s="5" t="str">
        <f t="shared" si="95"/>
        <v>r997: C00001 + G10519 -&gt; C00031 + C00092 | (${Variables:E3_2_1_122_kcat} * E3_2_1_122 * C00001 * G10519 ) / (${Variables:E3_2_1_122_km} + (E3_2_1_122 * C00001 * G10519 ))</v>
      </c>
    </row>
    <row r="999" spans="1:14" ht="46.5">
      <c r="A999" s="26" t="s">
        <v>2221</v>
      </c>
      <c r="B999" s="26" t="s">
        <v>9386</v>
      </c>
      <c r="C999" s="26" t="s">
        <v>16729</v>
      </c>
      <c r="D999" s="26"/>
      <c r="E999" s="26">
        <f t="shared" si="90"/>
        <v>998</v>
      </c>
      <c r="F999" s="26" t="str">
        <f t="shared" si="91"/>
        <v>E3_2_1_132</v>
      </c>
      <c r="G999" s="36" t="str">
        <f t="shared" si="92"/>
        <v>E3_2_1_132_kcat: 13.7</v>
      </c>
      <c r="H999" s="36" t="str">
        <f t="shared" si="93"/>
        <v>E3_2_1_132_km: 1</v>
      </c>
      <c r="I999" s="33" t="s">
        <v>8213</v>
      </c>
      <c r="J999" s="33" t="s">
        <v>18592</v>
      </c>
      <c r="K999" s="37" t="s">
        <v>8214</v>
      </c>
      <c r="L999" s="37" t="s">
        <v>19778</v>
      </c>
      <c r="M999" s="26" t="str">
        <f t="shared" si="94"/>
        <v>(${Variables:E3_2_1_132_kcat} * E3_2_1_132 * C00734 * C00001 ) / (${Variables:E3_2_1_132_km} + (E3_2_1_132 * C00734 * C00001 ))</v>
      </c>
      <c r="N999" s="5" t="str">
        <f t="shared" si="95"/>
        <v>r998: C00734 + C00001 -&gt; C06023 + C00734 | (${Variables:E3_2_1_132_kcat} * E3_2_1_132 * C00734 * C00001 ) / (${Variables:E3_2_1_132_km} + (E3_2_1_132 * C00734 * C00001 ))</v>
      </c>
    </row>
    <row r="1000" spans="1:14" ht="46.5">
      <c r="A1000" s="26" t="s">
        <v>2221</v>
      </c>
      <c r="B1000" s="26" t="s">
        <v>9386</v>
      </c>
      <c r="C1000" s="26" t="s">
        <v>16729</v>
      </c>
      <c r="D1000" s="26"/>
      <c r="E1000" s="26">
        <f t="shared" si="90"/>
        <v>999</v>
      </c>
      <c r="F1000" s="26" t="str">
        <f t="shared" si="91"/>
        <v>E3_2_1_132</v>
      </c>
      <c r="G1000" s="36" t="str">
        <f t="shared" si="92"/>
        <v>E3_2_1_132_kcat: 13.7</v>
      </c>
      <c r="H1000" s="36" t="str">
        <f t="shared" si="93"/>
        <v>E3_2_1_132_km: 1</v>
      </c>
      <c r="I1000" s="33" t="s">
        <v>10657</v>
      </c>
      <c r="J1000" s="33" t="s">
        <v>18593</v>
      </c>
      <c r="K1000" s="37" t="s">
        <v>10728</v>
      </c>
      <c r="L1000" s="37" t="s">
        <v>19779</v>
      </c>
      <c r="M1000" s="26" t="str">
        <f t="shared" si="94"/>
        <v>(${Variables:E3_2_1_132_kcat} * E3_2_1_132 * G10536 * C00001 ) / (${Variables:E3_2_1_132_km} + (E3_2_1_132 * G10536 * C00001 ))</v>
      </c>
      <c r="N1000" s="5" t="str">
        <f t="shared" si="95"/>
        <v>r999: G10536 + C00001 -&gt; G10536 + G10536 | (${Variables:E3_2_1_132_kcat} * E3_2_1_132 * G10536 * C00001 ) / (${Variables:E3_2_1_132_km} + (E3_2_1_132 * G10536 * C00001 ))</v>
      </c>
    </row>
    <row r="1001" spans="1:14" ht="46.5">
      <c r="A1001" s="26" t="s">
        <v>2593</v>
      </c>
      <c r="B1001" s="26" t="s">
        <v>9533</v>
      </c>
      <c r="C1001" s="26" t="s">
        <v>16730</v>
      </c>
      <c r="D1001" s="26"/>
      <c r="E1001" s="26">
        <f t="shared" si="90"/>
        <v>1000</v>
      </c>
      <c r="F1001" s="26" t="str">
        <f t="shared" si="91"/>
        <v>E3_2_1_22</v>
      </c>
      <c r="G1001" s="36" t="str">
        <f t="shared" si="92"/>
        <v>E3_2_1_22_kcat: 13.7</v>
      </c>
      <c r="H1001" s="36" t="str">
        <f t="shared" si="93"/>
        <v>E3_2_1_22_km: 1</v>
      </c>
      <c r="I1001" s="33" t="s">
        <v>8215</v>
      </c>
      <c r="J1001" s="33" t="s">
        <v>18594</v>
      </c>
      <c r="K1001" s="37" t="s">
        <v>8216</v>
      </c>
      <c r="L1001" s="37" t="s">
        <v>19780</v>
      </c>
      <c r="M1001" s="26" t="str">
        <f t="shared" si="94"/>
        <v>(${Variables:E3_2_1_22_kcat} * E3_2_1_22 * C05402 * C00001 ) / (${Variables:E3_2_1_22_km} + (E3_2_1_22 * C05402 * C00001 ))</v>
      </c>
      <c r="N1001" s="5" t="str">
        <f t="shared" si="95"/>
        <v>r1000: C05402 + C00001 -&gt; C00124 + C00031 | (${Variables:E3_2_1_22_kcat} * E3_2_1_22 * C05402 * C00001 ) / (${Variables:E3_2_1_22_km} + (E3_2_1_22 * C05402 * C00001 ))</v>
      </c>
    </row>
    <row r="1002" spans="1:14" ht="46.5">
      <c r="A1002" s="26" t="s">
        <v>2593</v>
      </c>
      <c r="B1002" s="26" t="s">
        <v>9533</v>
      </c>
      <c r="C1002" s="26" t="s">
        <v>16730</v>
      </c>
      <c r="D1002" s="26"/>
      <c r="E1002" s="26">
        <f t="shared" si="90"/>
        <v>1001</v>
      </c>
      <c r="F1002" s="26" t="str">
        <f t="shared" si="91"/>
        <v>E3_2_1_22</v>
      </c>
      <c r="G1002" s="36" t="str">
        <f t="shared" si="92"/>
        <v>E3_2_1_22_kcat: 13.7</v>
      </c>
      <c r="H1002" s="36" t="str">
        <f t="shared" si="93"/>
        <v>E3_2_1_22_km: 1</v>
      </c>
      <c r="I1002" s="33" t="s">
        <v>8217</v>
      </c>
      <c r="J1002" s="33" t="s">
        <v>18595</v>
      </c>
      <c r="K1002" s="37" t="s">
        <v>8218</v>
      </c>
      <c r="L1002" s="37" t="s">
        <v>19781</v>
      </c>
      <c r="M1002" s="26" t="str">
        <f t="shared" si="94"/>
        <v>(${Variables:E3_2_1_22_kcat} * E3_2_1_22 * C00492 * C00001 ) / (${Variables:E3_2_1_22_km} + (E3_2_1_22 * C00492 * C00001 ))</v>
      </c>
      <c r="N1002" s="5" t="str">
        <f t="shared" si="95"/>
        <v>r1001: C00492 + C00001 -&gt; C00124 + C00089 | (${Variables:E3_2_1_22_kcat} * E3_2_1_22 * C00492 * C00001 ) / (${Variables:E3_2_1_22_km} + (E3_2_1_22 * C00492 * C00001 ))</v>
      </c>
    </row>
    <row r="1003" spans="1:14" ht="46.5">
      <c r="A1003" s="26" t="s">
        <v>2593</v>
      </c>
      <c r="B1003" s="26" t="s">
        <v>9533</v>
      </c>
      <c r="C1003" s="26" t="s">
        <v>16730</v>
      </c>
      <c r="D1003" s="26"/>
      <c r="E1003" s="26">
        <f t="shared" si="90"/>
        <v>1002</v>
      </c>
      <c r="F1003" s="26" t="str">
        <f t="shared" si="91"/>
        <v>E3_2_1_22</v>
      </c>
      <c r="G1003" s="36" t="str">
        <f t="shared" si="92"/>
        <v>E3_2_1_22_kcat: 13.7</v>
      </c>
      <c r="H1003" s="36" t="str">
        <f t="shared" si="93"/>
        <v>E3_2_1_22_km: 1</v>
      </c>
      <c r="I1003" s="33" t="s">
        <v>8219</v>
      </c>
      <c r="J1003" s="33" t="s">
        <v>18596</v>
      </c>
      <c r="K1003" s="37" t="s">
        <v>8220</v>
      </c>
      <c r="L1003" s="37" t="s">
        <v>19782</v>
      </c>
      <c r="M1003" s="26" t="str">
        <f t="shared" si="94"/>
        <v>(${Variables:E3_2_1_22_kcat} * E3_2_1_22 * C05401 * C00001 ) / (${Variables:E3_2_1_22_km} + (E3_2_1_22 * C05401 * C00001 ))</v>
      </c>
      <c r="N1003" s="5" t="str">
        <f t="shared" si="95"/>
        <v>r1002: C05401 + C00001 -&gt; C00124 + C00116 | (${Variables:E3_2_1_22_kcat} * E3_2_1_22 * C05401 * C00001 ) / (${Variables:E3_2_1_22_km} + (E3_2_1_22 * C05401 * C00001 ))</v>
      </c>
    </row>
    <row r="1004" spans="1:14" ht="46.5">
      <c r="A1004" s="26" t="s">
        <v>2593</v>
      </c>
      <c r="B1004" s="26" t="s">
        <v>9533</v>
      </c>
      <c r="C1004" s="26" t="s">
        <v>16730</v>
      </c>
      <c r="D1004" s="26"/>
      <c r="E1004" s="26">
        <f t="shared" si="90"/>
        <v>1003</v>
      </c>
      <c r="F1004" s="26" t="str">
        <f t="shared" si="91"/>
        <v>E3_2_1_22</v>
      </c>
      <c r="G1004" s="36" t="str">
        <f t="shared" si="92"/>
        <v>E3_2_1_22_kcat: 13.7</v>
      </c>
      <c r="H1004" s="36" t="str">
        <f t="shared" si="93"/>
        <v>E3_2_1_22_km: 1</v>
      </c>
      <c r="I1004" s="33" t="s">
        <v>8221</v>
      </c>
      <c r="J1004" s="33" t="s">
        <v>18597</v>
      </c>
      <c r="K1004" s="37" t="s">
        <v>8222</v>
      </c>
      <c r="L1004" s="37" t="s">
        <v>19783</v>
      </c>
      <c r="M1004" s="26" t="str">
        <f t="shared" si="94"/>
        <v>(${Variables:E3_2_1_22_kcat} * E3_2_1_22 * C01235 * C00001 ) / (${Variables:E3_2_1_22_km} + (E3_2_1_22 * C01235 * C00001 ))</v>
      </c>
      <c r="N1004" s="5" t="str">
        <f t="shared" si="95"/>
        <v>r1003: C01235 + C00001 -&gt; C00137 + C00124 | (${Variables:E3_2_1_22_kcat} * E3_2_1_22 * C01235 * C00001 ) / (${Variables:E3_2_1_22_km} + (E3_2_1_22 * C01235 * C00001 ))</v>
      </c>
    </row>
    <row r="1005" spans="1:14" ht="46.5">
      <c r="A1005" s="26" t="s">
        <v>2593</v>
      </c>
      <c r="B1005" s="26" t="s">
        <v>9533</v>
      </c>
      <c r="C1005" s="26" t="s">
        <v>16730</v>
      </c>
      <c r="D1005" s="26" t="s">
        <v>17708</v>
      </c>
      <c r="E1005" s="26">
        <f t="shared" si="90"/>
        <v>1004</v>
      </c>
      <c r="F1005" s="26" t="str">
        <f t="shared" si="91"/>
        <v>E3_2_1_22</v>
      </c>
      <c r="G1005" s="36" t="str">
        <f t="shared" si="92"/>
        <v>E3_2_1_22_kcat: 13.7</v>
      </c>
      <c r="H1005" s="36" t="str">
        <f t="shared" si="93"/>
        <v>E3_2_1_22_km: 1</v>
      </c>
      <c r="I1005" s="33" t="s">
        <v>8223</v>
      </c>
      <c r="J1005" s="33" t="s">
        <v>18598</v>
      </c>
      <c r="K1005" s="37" t="s">
        <v>8224</v>
      </c>
      <c r="L1005" s="37" t="s">
        <v>19784</v>
      </c>
      <c r="M1005" s="26" t="str">
        <f t="shared" si="94"/>
        <v>(${Variables:E3_2_1_22_kcat} * E3_2_1_22 * C05400 * C00001 ) / (${Variables:E3_2_1_22_km} + (E3_2_1_22 * C05400 * C00001 ))</v>
      </c>
      <c r="N1005" s="5" t="str">
        <f t="shared" si="95"/>
        <v>r1004: C05400 + C00001 -&gt; C00159 + C00124 | (${Variables:E3_2_1_22_kcat} * E3_2_1_22 * C05400 * C00001 ) / (${Variables:E3_2_1_22_km} + (E3_2_1_22 * C05400 * C00001 ))</v>
      </c>
    </row>
    <row r="1006" spans="1:14" ht="46.5">
      <c r="A1006" s="26" t="s">
        <v>2593</v>
      </c>
      <c r="B1006" s="26" t="s">
        <v>9533</v>
      </c>
      <c r="C1006" s="26" t="s">
        <v>16730</v>
      </c>
      <c r="D1006" s="26"/>
      <c r="E1006" s="26">
        <f t="shared" si="90"/>
        <v>1005</v>
      </c>
      <c r="F1006" s="26" t="str">
        <f t="shared" si="91"/>
        <v>E3_2_1_22</v>
      </c>
      <c r="G1006" s="36" t="str">
        <f t="shared" si="92"/>
        <v>E3_2_1_22_kcat: 13.7</v>
      </c>
      <c r="H1006" s="36" t="str">
        <f t="shared" si="93"/>
        <v>E3_2_1_22_km: 1</v>
      </c>
      <c r="I1006" s="33" t="s">
        <v>8225</v>
      </c>
      <c r="J1006" s="33" t="s">
        <v>18599</v>
      </c>
      <c r="K1006" s="37" t="s">
        <v>8226</v>
      </c>
      <c r="L1006" s="37" t="s">
        <v>19785</v>
      </c>
      <c r="M1006" s="26" t="str">
        <f t="shared" si="94"/>
        <v>(${Variables:E3_2_1_22_kcat} * E3_2_1_22 * C05399 * C00001 ) / (${Variables:E3_2_1_22_km} + (E3_2_1_22 * C05399 * C00001 ))</v>
      </c>
      <c r="N1006" s="5" t="str">
        <f t="shared" si="95"/>
        <v>r1005: C05399 + C00001 -&gt; C00794 + C00124 | (${Variables:E3_2_1_22_kcat} * E3_2_1_22 * C05399 * C00001 ) / (${Variables:E3_2_1_22_km} + (E3_2_1_22 * C05399 * C00001 ))</v>
      </c>
    </row>
    <row r="1007" spans="1:14" ht="46.5">
      <c r="A1007" s="26" t="s">
        <v>2593</v>
      </c>
      <c r="B1007" s="26" t="s">
        <v>9533</v>
      </c>
      <c r="C1007" s="26" t="s">
        <v>16730</v>
      </c>
      <c r="D1007" s="26"/>
      <c r="E1007" s="26">
        <f t="shared" si="90"/>
        <v>1006</v>
      </c>
      <c r="F1007" s="26" t="str">
        <f t="shared" si="91"/>
        <v>E3_2_1_22</v>
      </c>
      <c r="G1007" s="36" t="str">
        <f t="shared" si="92"/>
        <v>E3_2_1_22_kcat: 13.7</v>
      </c>
      <c r="H1007" s="36" t="str">
        <f t="shared" si="93"/>
        <v>E3_2_1_22_km: 1</v>
      </c>
      <c r="I1007" s="33" t="s">
        <v>8227</v>
      </c>
      <c r="J1007" s="33" t="s">
        <v>18600</v>
      </c>
      <c r="K1007" s="37" t="s">
        <v>8228</v>
      </c>
      <c r="L1007" s="37" t="s">
        <v>19786</v>
      </c>
      <c r="M1007" s="26" t="str">
        <f t="shared" si="94"/>
        <v>(${Variables:E3_2_1_22_kcat} * E3_2_1_22 * C04737 * C00001 ) / (${Variables:E3_2_1_22_km} + (E3_2_1_22 * C04737 * C00001 ))</v>
      </c>
      <c r="N1007" s="5" t="str">
        <f t="shared" si="95"/>
        <v>r1006: C04737 + C00001 -&gt; C00124 + C01290 | (${Variables:E3_2_1_22_kcat} * E3_2_1_22 * C04737 * C00001 ) / (${Variables:E3_2_1_22_km} + (E3_2_1_22 * C04737 * C00001 ))</v>
      </c>
    </row>
    <row r="1008" spans="1:14" ht="46.5">
      <c r="A1008" s="26" t="s">
        <v>2593</v>
      </c>
      <c r="B1008" s="26" t="s">
        <v>9533</v>
      </c>
      <c r="C1008" s="26" t="s">
        <v>16730</v>
      </c>
      <c r="D1008" s="26"/>
      <c r="E1008" s="26">
        <f t="shared" si="90"/>
        <v>1007</v>
      </c>
      <c r="F1008" s="26" t="str">
        <f t="shared" si="91"/>
        <v>E3_2_1_22</v>
      </c>
      <c r="G1008" s="36" t="str">
        <f t="shared" si="92"/>
        <v>E3_2_1_22_kcat: 13.7</v>
      </c>
      <c r="H1008" s="36" t="str">
        <f t="shared" si="93"/>
        <v>E3_2_1_22_km: 1</v>
      </c>
      <c r="I1008" s="33" t="s">
        <v>8229</v>
      </c>
      <c r="J1008" s="33" t="s">
        <v>18601</v>
      </c>
      <c r="K1008" s="37" t="s">
        <v>8230</v>
      </c>
      <c r="L1008" s="37" t="s">
        <v>19787</v>
      </c>
      <c r="M1008" s="26" t="str">
        <f t="shared" si="94"/>
        <v>(${Variables:E3_2_1_22_kcat} * E3_2_1_22 * C01613 * C00001 ) / (${Variables:E3_2_1_22_km} + (E3_2_1_22 * C01613 * C00001 ))</v>
      </c>
      <c r="N1008" s="5" t="str">
        <f t="shared" si="95"/>
        <v>r1007: C01613 + C00001 -&gt; C00492 + C00124 | (${Variables:E3_2_1_22_kcat} * E3_2_1_22 * C01613 * C00001 ) / (${Variables:E3_2_1_22_km} + (E3_2_1_22 * C01613 * C00001 ))</v>
      </c>
    </row>
    <row r="1009" spans="1:14" ht="46.5">
      <c r="A1009" s="26" t="s">
        <v>2593</v>
      </c>
      <c r="B1009" s="26" t="s">
        <v>9533</v>
      </c>
      <c r="C1009" s="26" t="s">
        <v>16730</v>
      </c>
      <c r="D1009" s="26"/>
      <c r="E1009" s="26">
        <f t="shared" si="90"/>
        <v>1008</v>
      </c>
      <c r="F1009" s="26" t="str">
        <f t="shared" si="91"/>
        <v>E3_2_1_22</v>
      </c>
      <c r="G1009" s="36" t="str">
        <f t="shared" si="92"/>
        <v>E3_2_1_22_kcat: 13.7</v>
      </c>
      <c r="H1009" s="36" t="str">
        <f t="shared" si="93"/>
        <v>E3_2_1_22_km: 1</v>
      </c>
      <c r="I1009" s="33" t="s">
        <v>8231</v>
      </c>
      <c r="J1009" s="33" t="s">
        <v>18602</v>
      </c>
      <c r="K1009" s="37" t="s">
        <v>8232</v>
      </c>
      <c r="L1009" s="37" t="s">
        <v>19788</v>
      </c>
      <c r="M1009" s="26" t="str">
        <f t="shared" si="94"/>
        <v>(${Variables:E3_2_1_22_kcat} * E3_2_1_22 * C06126 * C00001 ) / (${Variables:E3_2_1_22_km} + (E3_2_1_22 * C06126 * C00001 ))</v>
      </c>
      <c r="N1009" s="5" t="str">
        <f t="shared" si="95"/>
        <v>r1008: C06126 + C00001 -&gt; C02686 + C00124 | (${Variables:E3_2_1_22_kcat} * E3_2_1_22 * C06126 * C00001 ) / (${Variables:E3_2_1_22_km} + (E3_2_1_22 * C06126 * C00001 ))</v>
      </c>
    </row>
    <row r="1010" spans="1:14" ht="46.5">
      <c r="A1010" s="26" t="s">
        <v>2593</v>
      </c>
      <c r="B1010" s="26" t="s">
        <v>9533</v>
      </c>
      <c r="C1010" s="26" t="s">
        <v>16730</v>
      </c>
      <c r="D1010" s="26"/>
      <c r="E1010" s="26">
        <f t="shared" si="90"/>
        <v>1009</v>
      </c>
      <c r="F1010" s="26" t="str">
        <f t="shared" si="91"/>
        <v>E3_2_1_22</v>
      </c>
      <c r="G1010" s="36" t="str">
        <f t="shared" si="92"/>
        <v>E3_2_1_22_kcat: 13.7</v>
      </c>
      <c r="H1010" s="36" t="str">
        <f t="shared" si="93"/>
        <v>E3_2_1_22_km: 1</v>
      </c>
      <c r="I1010" s="33" t="s">
        <v>8233</v>
      </c>
      <c r="J1010" s="33" t="s">
        <v>18603</v>
      </c>
      <c r="K1010" s="37" t="s">
        <v>8234</v>
      </c>
      <c r="L1010" s="37" t="s">
        <v>19789</v>
      </c>
      <c r="M1010" s="26" t="str">
        <f t="shared" si="94"/>
        <v>(${Variables:E3_2_1_22_kcat} * E3_2_1_22 * C06037 * C00001 ) / (${Variables:E3_2_1_22_km} + (E3_2_1_22 * C06037 * C00001 ))</v>
      </c>
      <c r="N1010" s="5" t="str">
        <f t="shared" si="95"/>
        <v>r1009: C06037 + C00001 -&gt; C03692 + C00124 | (${Variables:E3_2_1_22_kcat} * E3_2_1_22 * C06037 * C00001 ) / (${Variables:E3_2_1_22_km} + (E3_2_1_22 * C06037 * C00001 ))</v>
      </c>
    </row>
    <row r="1011" spans="1:14" ht="46.5">
      <c r="A1011" s="26" t="s">
        <v>2593</v>
      </c>
      <c r="B1011" s="26" t="s">
        <v>9533</v>
      </c>
      <c r="C1011" s="26" t="s">
        <v>16730</v>
      </c>
      <c r="D1011" s="26"/>
      <c r="E1011" s="26">
        <f t="shared" si="90"/>
        <v>1010</v>
      </c>
      <c r="F1011" s="26" t="str">
        <f t="shared" si="91"/>
        <v>E3_2_1_22</v>
      </c>
      <c r="G1011" s="36" t="str">
        <f t="shared" si="92"/>
        <v>E3_2_1_22_kcat: 13.7</v>
      </c>
      <c r="H1011" s="36" t="str">
        <f t="shared" si="93"/>
        <v>E3_2_1_22_km: 1</v>
      </c>
      <c r="I1011" s="33" t="s">
        <v>8235</v>
      </c>
      <c r="J1011" s="33" t="s">
        <v>18604</v>
      </c>
      <c r="K1011" s="37" t="s">
        <v>8236</v>
      </c>
      <c r="L1011" s="37" t="s">
        <v>19790</v>
      </c>
      <c r="M1011" s="26" t="str">
        <f t="shared" si="94"/>
        <v>(${Variables:E3_2_1_22_kcat} * E3_2_1_22 * C05404 * C00001 ) / (${Variables:E3_2_1_22_km} + (E3_2_1_22 * C05404 * C00001 ))</v>
      </c>
      <c r="N1011" s="5" t="str">
        <f t="shared" si="95"/>
        <v>r1010: C05404 + C00001 -&gt; C00124 + C05402 | (${Variables:E3_2_1_22_kcat} * E3_2_1_22 * C05404 * C00001 ) / (${Variables:E3_2_1_22_km} + (E3_2_1_22 * C05404 * C00001 ))</v>
      </c>
    </row>
    <row r="1012" spans="1:14" ht="46.5">
      <c r="A1012" s="26" t="s">
        <v>2593</v>
      </c>
      <c r="B1012" s="26" t="s">
        <v>9533</v>
      </c>
      <c r="C1012" s="26" t="s">
        <v>16730</v>
      </c>
      <c r="D1012" s="26"/>
      <c r="E1012" s="26">
        <f t="shared" si="90"/>
        <v>1011</v>
      </c>
      <c r="F1012" s="26" t="str">
        <f t="shared" si="91"/>
        <v>E3_2_1_22</v>
      </c>
      <c r="G1012" s="36" t="str">
        <f t="shared" si="92"/>
        <v>E3_2_1_22_kcat: 13.7</v>
      </c>
      <c r="H1012" s="36" t="str">
        <f t="shared" si="93"/>
        <v>E3_2_1_22_km: 1</v>
      </c>
      <c r="I1012" s="33" t="s">
        <v>8237</v>
      </c>
      <c r="J1012" s="33" t="s">
        <v>18605</v>
      </c>
      <c r="K1012" s="37" t="s">
        <v>8238</v>
      </c>
      <c r="L1012" s="37" t="s">
        <v>19791</v>
      </c>
      <c r="M1012" s="26" t="str">
        <f t="shared" si="94"/>
        <v>(${Variables:E3_2_1_22_kcat} * E3_2_1_22 * C00001 * G00093 ) / (${Variables:E3_2_1_22_km} + (E3_2_1_22 * C00001 * G00093 ))</v>
      </c>
      <c r="N1012" s="5" t="str">
        <f t="shared" si="95"/>
        <v>r1011: C00001 + G00093 -&gt; C00124 + G00092 | (${Variables:E3_2_1_22_kcat} * E3_2_1_22 * C00001 * G00093 ) / (${Variables:E3_2_1_22_km} + (E3_2_1_22 * C00001 * G00093 ))</v>
      </c>
    </row>
    <row r="1013" spans="1:14" ht="46.5">
      <c r="A1013" s="26" t="s">
        <v>2593</v>
      </c>
      <c r="B1013" s="26" t="s">
        <v>9533</v>
      </c>
      <c r="C1013" s="26" t="s">
        <v>16730</v>
      </c>
      <c r="D1013" s="26"/>
      <c r="E1013" s="26">
        <f t="shared" si="90"/>
        <v>1012</v>
      </c>
      <c r="F1013" s="26" t="str">
        <f t="shared" si="91"/>
        <v>E3_2_1_22</v>
      </c>
      <c r="G1013" s="36" t="str">
        <f t="shared" si="92"/>
        <v>E3_2_1_22_kcat: 13.7</v>
      </c>
      <c r="H1013" s="36" t="str">
        <f t="shared" si="93"/>
        <v>E3_2_1_22_km: 1</v>
      </c>
      <c r="I1013" s="33" t="s">
        <v>8239</v>
      </c>
      <c r="J1013" s="33" t="s">
        <v>18606</v>
      </c>
      <c r="K1013" s="37" t="s">
        <v>8240</v>
      </c>
      <c r="L1013" s="37" t="s">
        <v>19792</v>
      </c>
      <c r="M1013" s="26" t="str">
        <f t="shared" si="94"/>
        <v>(${Variables:E3_2_1_22_kcat} * E3_2_1_22 * G00249 * C00001 ) / (${Variables:E3_2_1_22_km} + (E3_2_1_22 * G00249 * C00001 ))</v>
      </c>
      <c r="N1013" s="5" t="str">
        <f t="shared" si="95"/>
        <v>r1012: G00249 + C00001 -&gt; C00124 + G00370 | (${Variables:E3_2_1_22_kcat} * E3_2_1_22 * G00249 * C00001 ) / (${Variables:E3_2_1_22_km} + (E3_2_1_22 * G00249 * C00001 ))</v>
      </c>
    </row>
    <row r="1014" spans="1:14" ht="46.5">
      <c r="A1014" s="26" t="s">
        <v>2593</v>
      </c>
      <c r="B1014" s="26" t="s">
        <v>9533</v>
      </c>
      <c r="C1014" s="26" t="s">
        <v>16730</v>
      </c>
      <c r="D1014" s="26"/>
      <c r="E1014" s="26">
        <f t="shared" si="90"/>
        <v>1013</v>
      </c>
      <c r="F1014" s="26" t="str">
        <f t="shared" si="91"/>
        <v>E3_2_1_22</v>
      </c>
      <c r="G1014" s="36" t="str">
        <f t="shared" si="92"/>
        <v>E3_2_1_22_kcat: 13.7</v>
      </c>
      <c r="H1014" s="36" t="str">
        <f t="shared" si="93"/>
        <v>E3_2_1_22_km: 1</v>
      </c>
      <c r="I1014" s="33" t="s">
        <v>8241</v>
      </c>
      <c r="J1014" s="33" t="s">
        <v>18607</v>
      </c>
      <c r="K1014" s="37" t="s">
        <v>8216</v>
      </c>
      <c r="L1014" s="37" t="s">
        <v>19780</v>
      </c>
      <c r="M1014" s="26" t="str">
        <f t="shared" si="94"/>
        <v>(${Variables:E3_2_1_22_kcat} * E3_2_1_22 * G01275 * C00001 ) / (${Variables:E3_2_1_22_km} + (E3_2_1_22 * G01275 * C00001 ))</v>
      </c>
      <c r="N1014" s="5" t="str">
        <f t="shared" si="95"/>
        <v>r1013: G01275 + C00001 -&gt; C00124 + C00031 | (${Variables:E3_2_1_22_kcat} * E3_2_1_22 * G01275 * C00001 ) / (${Variables:E3_2_1_22_km} + (E3_2_1_22 * G01275 * C00001 ))</v>
      </c>
    </row>
    <row r="1015" spans="1:14" ht="46.5">
      <c r="A1015" s="26" t="s">
        <v>2593</v>
      </c>
      <c r="B1015" s="26" t="s">
        <v>9533</v>
      </c>
      <c r="C1015" s="26" t="s">
        <v>16730</v>
      </c>
      <c r="D1015" s="26"/>
      <c r="E1015" s="26">
        <f t="shared" si="90"/>
        <v>1014</v>
      </c>
      <c r="F1015" s="26" t="str">
        <f t="shared" si="91"/>
        <v>E3_2_1_22</v>
      </c>
      <c r="G1015" s="36" t="str">
        <f t="shared" si="92"/>
        <v>E3_2_1_22_kcat: 13.7</v>
      </c>
      <c r="H1015" s="36" t="str">
        <f t="shared" si="93"/>
        <v>E3_2_1_22_km: 1</v>
      </c>
      <c r="I1015" s="33" t="s">
        <v>8242</v>
      </c>
      <c r="J1015" s="33" t="s">
        <v>18608</v>
      </c>
      <c r="K1015" s="37" t="s">
        <v>8222</v>
      </c>
      <c r="L1015" s="37" t="s">
        <v>19783</v>
      </c>
      <c r="M1015" s="26" t="str">
        <f t="shared" si="94"/>
        <v>(${Variables:E3_2_1_22_kcat} * E3_2_1_22 * G10488 * C00001 ) / (${Variables:E3_2_1_22_km} + (E3_2_1_22 * G10488 * C00001 ))</v>
      </c>
      <c r="N1015" s="5" t="str">
        <f t="shared" si="95"/>
        <v>r1014: G10488 + C00001 -&gt; C00137 + C00124 | (${Variables:E3_2_1_22_kcat} * E3_2_1_22 * G10488 * C00001 ) / (${Variables:E3_2_1_22_km} + (E3_2_1_22 * G10488 * C00001 ))</v>
      </c>
    </row>
    <row r="1016" spans="1:14" ht="46.5">
      <c r="A1016" s="26" t="s">
        <v>2593</v>
      </c>
      <c r="B1016" s="26" t="s">
        <v>9533</v>
      </c>
      <c r="C1016" s="26" t="s">
        <v>16730</v>
      </c>
      <c r="D1016" s="26"/>
      <c r="E1016" s="26">
        <f t="shared" si="90"/>
        <v>1015</v>
      </c>
      <c r="F1016" s="26" t="str">
        <f t="shared" si="91"/>
        <v>E3_2_1_22</v>
      </c>
      <c r="G1016" s="36" t="str">
        <f t="shared" si="92"/>
        <v>E3_2_1_22_kcat: 13.7</v>
      </c>
      <c r="H1016" s="36" t="str">
        <f t="shared" si="93"/>
        <v>E3_2_1_22_km: 1</v>
      </c>
      <c r="I1016" s="33" t="s">
        <v>8243</v>
      </c>
      <c r="J1016" s="33" t="s">
        <v>18609</v>
      </c>
      <c r="K1016" s="37" t="s">
        <v>8244</v>
      </c>
      <c r="L1016" s="37" t="s">
        <v>19793</v>
      </c>
      <c r="M1016" s="26" t="str">
        <f t="shared" si="94"/>
        <v>(${Variables:E3_2_1_22_kcat} * E3_2_1_22 * G00497 * C00001 ) / (${Variables:E3_2_1_22_km} + (E3_2_1_22 * G00497 * C00001 ))</v>
      </c>
      <c r="N1016" s="5" t="str">
        <f t="shared" si="95"/>
        <v>r1015: G00497 + C00001 -&gt; G11121 + C00124 | (${Variables:E3_2_1_22_kcat} * E3_2_1_22 * G00497 * C00001 ) / (${Variables:E3_2_1_22_km} + (E3_2_1_22 * G00497 * C00001 ))</v>
      </c>
    </row>
    <row r="1017" spans="1:14" ht="46.5">
      <c r="A1017" s="26" t="s">
        <v>2593</v>
      </c>
      <c r="B1017" s="26" t="s">
        <v>9533</v>
      </c>
      <c r="C1017" s="26" t="s">
        <v>16730</v>
      </c>
      <c r="D1017" s="26"/>
      <c r="E1017" s="26">
        <f t="shared" si="90"/>
        <v>1016</v>
      </c>
      <c r="F1017" s="26" t="str">
        <f t="shared" si="91"/>
        <v>E3_2_1_22</v>
      </c>
      <c r="G1017" s="36" t="str">
        <f t="shared" si="92"/>
        <v>E3_2_1_22_kcat: 13.7</v>
      </c>
      <c r="H1017" s="36" t="str">
        <f t="shared" si="93"/>
        <v>E3_2_1_22_km: 1</v>
      </c>
      <c r="I1017" s="33" t="s">
        <v>8245</v>
      </c>
      <c r="J1017" s="33" t="s">
        <v>18610</v>
      </c>
      <c r="K1017" s="37" t="s">
        <v>8246</v>
      </c>
      <c r="L1017" s="37" t="s">
        <v>19794</v>
      </c>
      <c r="M1017" s="26" t="str">
        <f t="shared" si="94"/>
        <v>(${Variables:E3_2_1_22_kcat} * E3_2_1_22 * G00501 * C00001 ) / (${Variables:E3_2_1_22_km} + (E3_2_1_22 * G00501 * C00001 ))</v>
      </c>
      <c r="N1017" s="5" t="str">
        <f t="shared" si="95"/>
        <v>r1016: G00501 + C00001 -&gt; C00124 + G01275 | (${Variables:E3_2_1_22_kcat} * E3_2_1_22 * G00501 * C00001 ) / (${Variables:E3_2_1_22_km} + (E3_2_1_22 * G00501 * C00001 ))</v>
      </c>
    </row>
    <row r="1018" spans="1:14" ht="46.5">
      <c r="A1018" s="26" t="s">
        <v>2593</v>
      </c>
      <c r="B1018" s="26" t="s">
        <v>9533</v>
      </c>
      <c r="C1018" s="26" t="s">
        <v>16730</v>
      </c>
      <c r="D1018" s="26"/>
      <c r="E1018" s="26">
        <f t="shared" si="90"/>
        <v>1017</v>
      </c>
      <c r="F1018" s="26" t="str">
        <f t="shared" si="91"/>
        <v>E3_2_1_22</v>
      </c>
      <c r="G1018" s="36" t="str">
        <f t="shared" si="92"/>
        <v>E3_2_1_22_kcat: 13.7</v>
      </c>
      <c r="H1018" s="36" t="str">
        <f t="shared" si="93"/>
        <v>E3_2_1_22_km: 1</v>
      </c>
      <c r="I1018" s="33" t="s">
        <v>8247</v>
      </c>
      <c r="J1018" s="33" t="s">
        <v>18611</v>
      </c>
      <c r="K1018" s="37" t="s">
        <v>8224</v>
      </c>
      <c r="L1018" s="37" t="s">
        <v>19784</v>
      </c>
      <c r="M1018" s="26" t="str">
        <f t="shared" si="94"/>
        <v>(${Variables:E3_2_1_22_kcat} * E3_2_1_22 * G10529 * C00001 ) / (${Variables:E3_2_1_22_km} + (E3_2_1_22 * G10529 * C00001 ))</v>
      </c>
      <c r="N1018" s="5" t="str">
        <f t="shared" si="95"/>
        <v>r1017: G10529 + C00001 -&gt; C00159 + C00124 | (${Variables:E3_2_1_22_kcat} * E3_2_1_22 * G10529 * C00001 ) / (${Variables:E3_2_1_22_km} + (E3_2_1_22 * G10529 * C00001 ))</v>
      </c>
    </row>
    <row r="1019" spans="1:14" ht="46.5">
      <c r="A1019" s="26" t="s">
        <v>2593</v>
      </c>
      <c r="B1019" s="26" t="s">
        <v>9533</v>
      </c>
      <c r="C1019" s="26" t="s">
        <v>16730</v>
      </c>
      <c r="D1019" s="26"/>
      <c r="E1019" s="26">
        <f t="shared" si="90"/>
        <v>1018</v>
      </c>
      <c r="F1019" s="26" t="str">
        <f t="shared" si="91"/>
        <v>E3_2_1_22</v>
      </c>
      <c r="G1019" s="36" t="str">
        <f t="shared" si="92"/>
        <v>E3_2_1_22_kcat: 13.7</v>
      </c>
      <c r="H1019" s="36" t="str">
        <f t="shared" si="93"/>
        <v>E3_2_1_22_km: 1</v>
      </c>
      <c r="I1019" s="33" t="s">
        <v>8248</v>
      </c>
      <c r="J1019" s="33" t="s">
        <v>18612</v>
      </c>
      <c r="K1019" s="37" t="s">
        <v>8249</v>
      </c>
      <c r="L1019" s="37" t="s">
        <v>19795</v>
      </c>
      <c r="M1019" s="26" t="str">
        <f t="shared" si="94"/>
        <v>(${Variables:E3_2_1_22_kcat} * E3_2_1_22 * G00278 * C00001 ) / (${Variables:E3_2_1_22_km} + (E3_2_1_22 * G00278 * C00001 ))</v>
      </c>
      <c r="N1019" s="5" t="str">
        <f t="shared" si="95"/>
        <v>r1018: G00278 + C00001 -&gt; G00249 + C00124 | (${Variables:E3_2_1_22_kcat} * E3_2_1_22 * G00278 * C00001 ) / (${Variables:E3_2_1_22_km} + (E3_2_1_22 * G00278 * C00001 ))</v>
      </c>
    </row>
    <row r="1020" spans="1:14" ht="46.5">
      <c r="A1020" s="26" t="s">
        <v>2913</v>
      </c>
      <c r="B1020" s="26" t="s">
        <v>9660</v>
      </c>
      <c r="C1020" s="26" t="s">
        <v>16731</v>
      </c>
      <c r="D1020" s="26"/>
      <c r="E1020" s="26">
        <f t="shared" si="90"/>
        <v>1019</v>
      </c>
      <c r="F1020" s="26" t="str">
        <f t="shared" si="91"/>
        <v>E3_2_1_23</v>
      </c>
      <c r="G1020" s="36" t="str">
        <f t="shared" si="92"/>
        <v>E3_2_1_23_kcat: 13.7</v>
      </c>
      <c r="H1020" s="36" t="str">
        <f t="shared" si="93"/>
        <v>E3_2_1_23_km: 1</v>
      </c>
      <c r="I1020" s="33" t="s">
        <v>8250</v>
      </c>
      <c r="J1020" s="33" t="s">
        <v>18613</v>
      </c>
      <c r="K1020" s="37" t="s">
        <v>8251</v>
      </c>
      <c r="L1020" s="37" t="s">
        <v>19796</v>
      </c>
      <c r="M1020" s="26" t="str">
        <f t="shared" si="94"/>
        <v>(${Variables:E3_2_1_23_kcat} * E3_2_1_23 * C00243 * C00001 ) / (${Variables:E3_2_1_23_km} + (E3_2_1_23 * C00243 * C00001 ))</v>
      </c>
      <c r="N1020" s="5" t="str">
        <f t="shared" si="95"/>
        <v>r1019: C00243 + C00001 -&gt; C00031 + C00962 | (${Variables:E3_2_1_23_kcat} * E3_2_1_23 * C00243 * C00001 ) / (${Variables:E3_2_1_23_km} + (E3_2_1_23 * C00243 * C00001 ))</v>
      </c>
    </row>
    <row r="1021" spans="1:14" ht="46.5">
      <c r="A1021" s="26" t="s">
        <v>2913</v>
      </c>
      <c r="B1021" s="26" t="s">
        <v>9660</v>
      </c>
      <c r="C1021" s="26" t="s">
        <v>16731</v>
      </c>
      <c r="D1021" s="26"/>
      <c r="E1021" s="26">
        <f t="shared" si="90"/>
        <v>1020</v>
      </c>
      <c r="F1021" s="26" t="str">
        <f t="shared" si="91"/>
        <v>E3_2_1_23</v>
      </c>
      <c r="G1021" s="36" t="str">
        <f t="shared" si="92"/>
        <v>E3_2_1_23_kcat: 13.7</v>
      </c>
      <c r="H1021" s="36" t="str">
        <f t="shared" si="93"/>
        <v>E3_2_1_23_km: 1</v>
      </c>
      <c r="I1021" s="33" t="s">
        <v>8252</v>
      </c>
      <c r="J1021" s="33" t="s">
        <v>18614</v>
      </c>
      <c r="K1021" s="37" t="s">
        <v>8253</v>
      </c>
      <c r="L1021" s="37" t="s">
        <v>19797</v>
      </c>
      <c r="M1021" s="26" t="str">
        <f t="shared" si="94"/>
        <v>(${Variables:E3_2_1_23_kcat} * E3_2_1_23 * C05796 * C00001 ) / (${Variables:E3_2_1_23_km} + (E3_2_1_23 * C05796 * C00001 ))</v>
      </c>
      <c r="N1021" s="5" t="str">
        <f t="shared" si="95"/>
        <v>r1020: C05796 + C00001 -&gt; C00124 + C05796 | (${Variables:E3_2_1_23_kcat} * E3_2_1_23 * C05796 * C00001 ) / (${Variables:E3_2_1_23_km} + (E3_2_1_23 * C05796 * C00001 ))</v>
      </c>
    </row>
    <row r="1022" spans="1:14" ht="46.5">
      <c r="A1022" s="26" t="s">
        <v>2913</v>
      </c>
      <c r="B1022" s="26" t="s">
        <v>9660</v>
      </c>
      <c r="C1022" s="26" t="s">
        <v>16731</v>
      </c>
      <c r="D1022" s="26"/>
      <c r="E1022" s="26">
        <f t="shared" si="90"/>
        <v>1021</v>
      </c>
      <c r="F1022" s="26" t="str">
        <f t="shared" si="91"/>
        <v>E3_2_1_23</v>
      </c>
      <c r="G1022" s="36" t="str">
        <f t="shared" si="92"/>
        <v>E3_2_1_23_kcat: 13.7</v>
      </c>
      <c r="H1022" s="36" t="str">
        <f t="shared" si="93"/>
        <v>E3_2_1_23_km: 1</v>
      </c>
      <c r="I1022" s="33" t="s">
        <v>8250</v>
      </c>
      <c r="J1022" s="33" t="s">
        <v>18613</v>
      </c>
      <c r="K1022" s="37" t="s">
        <v>8254</v>
      </c>
      <c r="L1022" s="37" t="s">
        <v>19798</v>
      </c>
      <c r="M1022" s="26" t="str">
        <f t="shared" si="94"/>
        <v>(${Variables:E3_2_1_23_kcat} * E3_2_1_23 * C00243 * C00001 ) / (${Variables:E3_2_1_23_km} + (E3_2_1_23 * C00243 * C00001 ))</v>
      </c>
      <c r="N1022" s="5" t="str">
        <f t="shared" si="95"/>
        <v>r1021: C00243 + C00001 -&gt; C00267 + C00124 | (${Variables:E3_2_1_23_kcat} * E3_2_1_23 * C00243 * C00001 ) / (${Variables:E3_2_1_23_km} + (E3_2_1_23 * C00243 * C00001 ))</v>
      </c>
    </row>
    <row r="1023" spans="1:14" ht="46.5">
      <c r="A1023" s="26" t="s">
        <v>2913</v>
      </c>
      <c r="B1023" s="26" t="s">
        <v>9660</v>
      </c>
      <c r="C1023" s="26" t="s">
        <v>16731</v>
      </c>
      <c r="D1023" s="26"/>
      <c r="E1023" s="26">
        <f t="shared" si="90"/>
        <v>1022</v>
      </c>
      <c r="F1023" s="26" t="str">
        <f t="shared" si="91"/>
        <v>E3_2_1_23</v>
      </c>
      <c r="G1023" s="36" t="str">
        <f t="shared" si="92"/>
        <v>E3_2_1_23_kcat: 13.7</v>
      </c>
      <c r="H1023" s="36" t="str">
        <f t="shared" si="93"/>
        <v>E3_2_1_23_km: 1</v>
      </c>
      <c r="I1023" s="33" t="s">
        <v>8255</v>
      </c>
      <c r="J1023" s="33" t="s">
        <v>18615</v>
      </c>
      <c r="K1023" s="37" t="s">
        <v>8256</v>
      </c>
      <c r="L1023" s="37" t="s">
        <v>19799</v>
      </c>
      <c r="M1023" s="26" t="str">
        <f t="shared" si="94"/>
        <v>(${Variables:E3_2_1_23_kcat} * E3_2_1_23 * C01290 * C00001 ) / (${Variables:E3_2_1_23_km} + (E3_2_1_23 * C01290 * C00001 ))</v>
      </c>
      <c r="N1023" s="5" t="str">
        <f t="shared" si="95"/>
        <v>r1022: C01290 + C00001 -&gt; C01190 + C00124 | (${Variables:E3_2_1_23_kcat} * E3_2_1_23 * C01290 * C00001 ) / (${Variables:E3_2_1_23_km} + (E3_2_1_23 * C01290 * C00001 ))</v>
      </c>
    </row>
    <row r="1024" spans="1:14" ht="46.5">
      <c r="A1024" s="26" t="s">
        <v>2913</v>
      </c>
      <c r="B1024" s="26" t="s">
        <v>9660</v>
      </c>
      <c r="C1024" s="26" t="s">
        <v>16731</v>
      </c>
      <c r="D1024" s="26"/>
      <c r="E1024" s="26">
        <f t="shared" si="90"/>
        <v>1023</v>
      </c>
      <c r="F1024" s="26" t="str">
        <f t="shared" si="91"/>
        <v>E3_2_1_23</v>
      </c>
      <c r="G1024" s="36" t="str">
        <f t="shared" si="92"/>
        <v>E3_2_1_23_kcat: 13.7</v>
      </c>
      <c r="H1024" s="36" t="str">
        <f t="shared" si="93"/>
        <v>E3_2_1_23_km: 1</v>
      </c>
      <c r="I1024" s="33" t="s">
        <v>8257</v>
      </c>
      <c r="J1024" s="33" t="s">
        <v>18616</v>
      </c>
      <c r="K1024" s="37" t="s">
        <v>8258</v>
      </c>
      <c r="L1024" s="37" t="s">
        <v>19800</v>
      </c>
      <c r="M1024" s="26" t="str">
        <f t="shared" si="94"/>
        <v>(${Variables:E3_2_1_23_kcat} * E3_2_1_23 * C04911 * C00001 ) / (${Variables:E3_2_1_23_km} + (E3_2_1_23 * C04911 * C00001 ))</v>
      </c>
      <c r="N1024" s="5" t="str">
        <f t="shared" si="95"/>
        <v>r1023: C04911 + C00001 -&gt; C04884 + C00124 | (${Variables:E3_2_1_23_kcat} * E3_2_1_23 * C04911 * C00001 ) / (${Variables:E3_2_1_23_km} + (E3_2_1_23 * C04911 * C00001 ))</v>
      </c>
    </row>
    <row r="1025" spans="1:14" ht="46.5">
      <c r="A1025" s="26" t="s">
        <v>2913</v>
      </c>
      <c r="B1025" s="26" t="s">
        <v>9660</v>
      </c>
      <c r="C1025" s="26" t="s">
        <v>16731</v>
      </c>
      <c r="D1025" s="26"/>
      <c r="E1025" s="26">
        <f t="shared" si="90"/>
        <v>1024</v>
      </c>
      <c r="F1025" s="26" t="str">
        <f t="shared" si="91"/>
        <v>E3_2_1_23</v>
      </c>
      <c r="G1025" s="36" t="str">
        <f t="shared" si="92"/>
        <v>E3_2_1_23_kcat: 13.7</v>
      </c>
      <c r="H1025" s="36" t="str">
        <f t="shared" si="93"/>
        <v>E3_2_1_23_km: 1</v>
      </c>
      <c r="I1025" s="33" t="s">
        <v>8259</v>
      </c>
      <c r="J1025" s="33" t="s">
        <v>18617</v>
      </c>
      <c r="K1025" s="37" t="s">
        <v>8260</v>
      </c>
      <c r="L1025" s="37" t="s">
        <v>19801</v>
      </c>
      <c r="M1025" s="26" t="str">
        <f t="shared" si="94"/>
        <v>(${Variables:E3_2_1_23_kcat} * E3_2_1_23 * C05403 * C00001 ) / (${Variables:E3_2_1_23_km} + (E3_2_1_23 * C05403 * C00001 ))</v>
      </c>
      <c r="N1025" s="5" t="str">
        <f t="shared" si="95"/>
        <v>r1024: C05403 + C00001 -&gt; C05394 + C00221 | (${Variables:E3_2_1_23_kcat} * E3_2_1_23 * C05403 * C00001 ) / (${Variables:E3_2_1_23_km} + (E3_2_1_23 * C05403 * C00001 ))</v>
      </c>
    </row>
    <row r="1026" spans="1:14" ht="46.5">
      <c r="A1026" s="26" t="s">
        <v>2913</v>
      </c>
      <c r="B1026" s="26" t="s">
        <v>9660</v>
      </c>
      <c r="C1026" s="26" t="s">
        <v>16731</v>
      </c>
      <c r="D1026" s="26"/>
      <c r="E1026" s="26">
        <f t="shared" si="90"/>
        <v>1025</v>
      </c>
      <c r="F1026" s="26" t="str">
        <f t="shared" si="91"/>
        <v>E3_2_1_23</v>
      </c>
      <c r="G1026" s="36" t="str">
        <f t="shared" si="92"/>
        <v>E3_2_1_23_kcat: 13.7</v>
      </c>
      <c r="H1026" s="36" t="str">
        <f t="shared" si="93"/>
        <v>E3_2_1_23_km: 1</v>
      </c>
      <c r="I1026" s="33" t="s">
        <v>8261</v>
      </c>
      <c r="J1026" s="33" t="s">
        <v>18618</v>
      </c>
      <c r="K1026" s="37" t="s">
        <v>8262</v>
      </c>
      <c r="L1026" s="37" t="s">
        <v>19802</v>
      </c>
      <c r="M1026" s="26" t="str">
        <f t="shared" si="94"/>
        <v>(${Variables:E3_2_1_23_kcat} * E3_2_1_23 * C06136 * C00001 ) / (${Variables:E3_2_1_23_km} + (E3_2_1_23 * C06136 * C00001 ))</v>
      </c>
      <c r="N1026" s="5" t="str">
        <f t="shared" si="95"/>
        <v>r1025: C06136 + C00001 -&gt; C06135 + C00124 | (${Variables:E3_2_1_23_kcat} * E3_2_1_23 * C06136 * C00001 ) / (${Variables:E3_2_1_23_km} + (E3_2_1_23 * C06136 * C00001 ))</v>
      </c>
    </row>
    <row r="1027" spans="1:14" ht="46.5">
      <c r="A1027" s="26" t="s">
        <v>2913</v>
      </c>
      <c r="B1027" s="26" t="s">
        <v>9660</v>
      </c>
      <c r="C1027" s="26" t="s">
        <v>16731</v>
      </c>
      <c r="D1027" s="26"/>
      <c r="E1027" s="26">
        <f t="shared" ref="E1027:E1090" si="96">ROW(A1026)</f>
        <v>1026</v>
      </c>
      <c r="F1027" s="26" t="str">
        <f t="shared" ref="F1027:F1090" si="97">_xlfn.CONCAT("E",C1027)</f>
        <v>E3_2_1_23</v>
      </c>
      <c r="G1027" s="36" t="str">
        <f t="shared" ref="G1027:G1090" si="98">_xlfn.CONCAT(F1027,"_kcat: ",13.7)</f>
        <v>E3_2_1_23_kcat: 13.7</v>
      </c>
      <c r="H1027" s="36" t="str">
        <f t="shared" ref="H1027:H1090" si="99">_xlfn.CONCAT(F1027,"_km: ",1)</f>
        <v>E3_2_1_23_km: 1</v>
      </c>
      <c r="I1027" s="33" t="s">
        <v>8263</v>
      </c>
      <c r="J1027" s="33" t="s">
        <v>18619</v>
      </c>
      <c r="K1027" s="37" t="s">
        <v>8264</v>
      </c>
      <c r="L1027" s="37" t="s">
        <v>19803</v>
      </c>
      <c r="M1027" s="26" t="str">
        <f t="shared" ref="M1027:M1090" si="100">_xlfn.CONCAT("(", "${Variables:",F1027, "_kcat}"," * ", F1027, " * ",J1027,") / (","${Variables:",F1027,"_km}"," + (",F1027," * ",J1027,"))")</f>
        <v>(${Variables:E3_2_1_23_kcat} * E3_2_1_23 * G00124 * C00001 ) / (${Variables:E3_2_1_23_km} + (E3_2_1_23 * G00124 * C00001 ))</v>
      </c>
      <c r="N1027" s="5" t="str">
        <f t="shared" ref="N1027:N1090" si="101">_xlfn.CONCAT("r",E1027,": ",I1027, "-&gt;",K1027," | ",M1027)</f>
        <v>r1026: G00124 + C00001 -&gt; G00123 + C00124 | (${Variables:E3_2_1_23_kcat} * E3_2_1_23 * G00124 * C00001 ) / (${Variables:E3_2_1_23_km} + (E3_2_1_23 * G00124 * C00001 ))</v>
      </c>
    </row>
    <row r="1028" spans="1:14" ht="46.5">
      <c r="A1028" s="26" t="s">
        <v>2913</v>
      </c>
      <c r="B1028" s="26" t="s">
        <v>9660</v>
      </c>
      <c r="C1028" s="26" t="s">
        <v>16731</v>
      </c>
      <c r="D1028" s="26"/>
      <c r="E1028" s="26">
        <f t="shared" si="96"/>
        <v>1027</v>
      </c>
      <c r="F1028" s="26" t="str">
        <f t="shared" si="97"/>
        <v>E3_2_1_23</v>
      </c>
      <c r="G1028" s="36" t="str">
        <f t="shared" si="98"/>
        <v>E3_2_1_23_kcat: 13.7</v>
      </c>
      <c r="H1028" s="36" t="str">
        <f t="shared" si="99"/>
        <v>E3_2_1_23_km: 1</v>
      </c>
      <c r="I1028" s="33" t="s">
        <v>8265</v>
      </c>
      <c r="J1028" s="33" t="s">
        <v>18620</v>
      </c>
      <c r="K1028" s="37" t="s">
        <v>8266</v>
      </c>
      <c r="L1028" s="37" t="s">
        <v>19804</v>
      </c>
      <c r="M1028" s="26" t="str">
        <f t="shared" si="100"/>
        <v>(${Variables:E3_2_1_23_kcat} * E3_2_1_23 * G00110 * C00001 ) / (${Variables:E3_2_1_23_km} + (E3_2_1_23 * G00110 * C00001 ))</v>
      </c>
      <c r="N1028" s="5" t="str">
        <f t="shared" si="101"/>
        <v>r1027: G00110 + C00001 -&gt; G00109 + C00124 | (${Variables:E3_2_1_23_kcat} * E3_2_1_23 * G00110 * C00001 ) / (${Variables:E3_2_1_23_km} + (E3_2_1_23 * G00110 * C00001 ))</v>
      </c>
    </row>
    <row r="1029" spans="1:14" ht="46.5">
      <c r="A1029" s="26" t="s">
        <v>2913</v>
      </c>
      <c r="B1029" s="26" t="s">
        <v>9660</v>
      </c>
      <c r="C1029" s="26" t="s">
        <v>16731</v>
      </c>
      <c r="D1029" s="26"/>
      <c r="E1029" s="26">
        <f t="shared" si="96"/>
        <v>1028</v>
      </c>
      <c r="F1029" s="26" t="str">
        <f t="shared" si="97"/>
        <v>E3_2_1_23</v>
      </c>
      <c r="G1029" s="36" t="str">
        <f t="shared" si="98"/>
        <v>E3_2_1_23_kcat: 13.7</v>
      </c>
      <c r="H1029" s="36" t="str">
        <f t="shared" si="99"/>
        <v>E3_2_1_23_km: 1</v>
      </c>
      <c r="I1029" s="33" t="s">
        <v>8267</v>
      </c>
      <c r="J1029" s="33" t="s">
        <v>18621</v>
      </c>
      <c r="K1029" s="37" t="s">
        <v>8254</v>
      </c>
      <c r="L1029" s="37" t="s">
        <v>19798</v>
      </c>
      <c r="M1029" s="26" t="str">
        <f t="shared" si="100"/>
        <v>(${Variables:E3_2_1_23_kcat} * E3_2_1_23 * G10504 * C00001 ) / (${Variables:E3_2_1_23_km} + (E3_2_1_23 * G10504 * C00001 ))</v>
      </c>
      <c r="N1029" s="5" t="str">
        <f t="shared" si="101"/>
        <v>r1028: G10504 + C00001 -&gt; C00267 + C00124 | (${Variables:E3_2_1_23_kcat} * E3_2_1_23 * G10504 * C00001 ) / (${Variables:E3_2_1_23_km} + (E3_2_1_23 * G10504 * C00001 ))</v>
      </c>
    </row>
    <row r="1030" spans="1:14" ht="46.5">
      <c r="A1030" s="26" t="s">
        <v>2913</v>
      </c>
      <c r="B1030" s="26" t="s">
        <v>9660</v>
      </c>
      <c r="C1030" s="26" t="s">
        <v>16731</v>
      </c>
      <c r="D1030" s="26"/>
      <c r="E1030" s="26">
        <f t="shared" si="96"/>
        <v>1029</v>
      </c>
      <c r="F1030" s="26" t="str">
        <f t="shared" si="97"/>
        <v>E3_2_1_23</v>
      </c>
      <c r="G1030" s="36" t="str">
        <f t="shared" si="98"/>
        <v>E3_2_1_23_kcat: 13.7</v>
      </c>
      <c r="H1030" s="36" t="str">
        <f t="shared" si="99"/>
        <v>E3_2_1_23_km: 1</v>
      </c>
      <c r="I1030" s="33" t="s">
        <v>8268</v>
      </c>
      <c r="J1030" s="33" t="s">
        <v>18622</v>
      </c>
      <c r="K1030" s="37" t="s">
        <v>8269</v>
      </c>
      <c r="L1030" s="37" t="s">
        <v>19805</v>
      </c>
      <c r="M1030" s="26" t="str">
        <f t="shared" si="100"/>
        <v>(${Variables:E3_2_1_23_kcat} * E3_2_1_23 * G00092 * C00001 ) / (${Variables:E3_2_1_23_km} + (E3_2_1_23 * G00092 * C00001 ))</v>
      </c>
      <c r="N1030" s="5" t="str">
        <f t="shared" si="101"/>
        <v>r1029: G00092 + C00001 -&gt; G10238 + C00124 | (${Variables:E3_2_1_23_kcat} * E3_2_1_23 * G00092 * C00001 ) / (${Variables:E3_2_1_23_km} + (E3_2_1_23 * G00092 * C00001 ))</v>
      </c>
    </row>
    <row r="1031" spans="1:14" ht="46.5">
      <c r="A1031" s="26" t="s">
        <v>2913</v>
      </c>
      <c r="B1031" s="26" t="s">
        <v>9660</v>
      </c>
      <c r="C1031" s="26" t="s">
        <v>16731</v>
      </c>
      <c r="D1031" s="26"/>
      <c r="E1031" s="26">
        <f t="shared" si="96"/>
        <v>1030</v>
      </c>
      <c r="F1031" s="26" t="str">
        <f t="shared" si="97"/>
        <v>E3_2_1_23</v>
      </c>
      <c r="G1031" s="36" t="str">
        <f t="shared" si="98"/>
        <v>E3_2_1_23_kcat: 13.7</v>
      </c>
      <c r="H1031" s="36" t="str">
        <f t="shared" si="99"/>
        <v>E3_2_1_23_km: 1</v>
      </c>
      <c r="I1031" s="33" t="s">
        <v>8267</v>
      </c>
      <c r="J1031" s="33" t="s">
        <v>18621</v>
      </c>
      <c r="K1031" s="37" t="s">
        <v>8251</v>
      </c>
      <c r="L1031" s="37" t="s">
        <v>19796</v>
      </c>
      <c r="M1031" s="26" t="str">
        <f t="shared" si="100"/>
        <v>(${Variables:E3_2_1_23_kcat} * E3_2_1_23 * G10504 * C00001 ) / (${Variables:E3_2_1_23_km} + (E3_2_1_23 * G10504 * C00001 ))</v>
      </c>
      <c r="N1031" s="5" t="str">
        <f t="shared" si="101"/>
        <v>r1030: G10504 + C00001 -&gt; C00031 + C00962 | (${Variables:E3_2_1_23_kcat} * E3_2_1_23 * G10504 * C00001 ) / (${Variables:E3_2_1_23_km} + (E3_2_1_23 * G10504 * C00001 ))</v>
      </c>
    </row>
    <row r="1032" spans="1:14" ht="46.5">
      <c r="A1032" s="26" t="s">
        <v>2913</v>
      </c>
      <c r="B1032" s="26" t="s">
        <v>9660</v>
      </c>
      <c r="C1032" s="26" t="s">
        <v>16731</v>
      </c>
      <c r="D1032" s="26"/>
      <c r="E1032" s="26">
        <f t="shared" si="96"/>
        <v>1031</v>
      </c>
      <c r="F1032" s="26" t="str">
        <f t="shared" si="97"/>
        <v>E3_2_1_23</v>
      </c>
      <c r="G1032" s="36" t="str">
        <f t="shared" si="98"/>
        <v>E3_2_1_23_kcat: 13.7</v>
      </c>
      <c r="H1032" s="36" t="str">
        <f t="shared" si="99"/>
        <v>E3_2_1_23_km: 1</v>
      </c>
      <c r="I1032" s="33" t="s">
        <v>8270</v>
      </c>
      <c r="J1032" s="33" t="s">
        <v>18623</v>
      </c>
      <c r="K1032" s="37" t="s">
        <v>8260</v>
      </c>
      <c r="L1032" s="37" t="s">
        <v>19801</v>
      </c>
      <c r="M1032" s="26" t="str">
        <f t="shared" si="100"/>
        <v>(${Variables:E3_2_1_23_kcat} * E3_2_1_23 * G10531 * C00001 ) / (${Variables:E3_2_1_23_km} + (E3_2_1_23 * G10531 * C00001 ))</v>
      </c>
      <c r="N1032" s="5" t="str">
        <f t="shared" si="101"/>
        <v>r1031: G10531 + C00001 -&gt; C05394 + C00221 | (${Variables:E3_2_1_23_kcat} * E3_2_1_23 * G10531 * C00001 ) / (${Variables:E3_2_1_23_km} + (E3_2_1_23 * G10531 * C00001 ))</v>
      </c>
    </row>
    <row r="1033" spans="1:14" ht="46.5">
      <c r="A1033" s="26" t="s">
        <v>2913</v>
      </c>
      <c r="B1033" s="26" t="s">
        <v>9660</v>
      </c>
      <c r="C1033" s="26" t="s">
        <v>16731</v>
      </c>
      <c r="D1033" s="26"/>
      <c r="E1033" s="26">
        <f t="shared" si="96"/>
        <v>1032</v>
      </c>
      <c r="F1033" s="26" t="str">
        <f t="shared" si="97"/>
        <v>E3_2_1_23</v>
      </c>
      <c r="G1033" s="36" t="str">
        <f t="shared" si="98"/>
        <v>E3_2_1_23_kcat: 13.7</v>
      </c>
      <c r="H1033" s="36" t="str">
        <f t="shared" si="99"/>
        <v>E3_2_1_23_km: 1</v>
      </c>
      <c r="I1033" s="33" t="s">
        <v>10658</v>
      </c>
      <c r="J1033" s="33" t="s">
        <v>18624</v>
      </c>
      <c r="K1033" s="37" t="s">
        <v>10729</v>
      </c>
      <c r="L1033" s="37" t="s">
        <v>19806</v>
      </c>
      <c r="M1033" s="26" t="str">
        <f t="shared" si="100"/>
        <v>(${Variables:E3_2_1_23_kcat} * E3_2_1_23 * G10534 * C00001 ) / (${Variables:E3_2_1_23_km} + (E3_2_1_23 * G10534 * C00001 ))</v>
      </c>
      <c r="N1033" s="5" t="str">
        <f t="shared" si="101"/>
        <v>r1032: G10534 + C00001 -&gt; C00124 + G10534 | (${Variables:E3_2_1_23_kcat} * E3_2_1_23 * G10534 * C00001 ) / (${Variables:E3_2_1_23_km} + (E3_2_1_23 * G10534 * C00001 ))</v>
      </c>
    </row>
    <row r="1034" spans="1:14" ht="46.5">
      <c r="A1034" s="26" t="s">
        <v>2913</v>
      </c>
      <c r="B1034" s="26" t="s">
        <v>9660</v>
      </c>
      <c r="C1034" s="26" t="s">
        <v>16731</v>
      </c>
      <c r="D1034" s="26"/>
      <c r="E1034" s="26">
        <f t="shared" si="96"/>
        <v>1033</v>
      </c>
      <c r="F1034" s="26" t="str">
        <f t="shared" si="97"/>
        <v>E3_2_1_23</v>
      </c>
      <c r="G1034" s="36" t="str">
        <f t="shared" si="98"/>
        <v>E3_2_1_23_kcat: 13.7</v>
      </c>
      <c r="H1034" s="36" t="str">
        <f t="shared" si="99"/>
        <v>E3_2_1_23_km: 1</v>
      </c>
      <c r="I1034" s="33" t="s">
        <v>8271</v>
      </c>
      <c r="J1034" s="33" t="s">
        <v>18625</v>
      </c>
      <c r="K1034" s="37" t="s">
        <v>8272</v>
      </c>
      <c r="L1034" s="37" t="s">
        <v>19807</v>
      </c>
      <c r="M1034" s="26" t="str">
        <f t="shared" si="100"/>
        <v>(${Variables:E3_2_1_23_kcat} * E3_2_1_23 * G01977 * C00001 ) / (${Variables:E3_2_1_23_km} + (E3_2_1_23 * G01977 * C00001 ))</v>
      </c>
      <c r="N1034" s="5" t="str">
        <f t="shared" si="101"/>
        <v>r1033: G01977 + C00001 -&gt; G13073 + C00124 | (${Variables:E3_2_1_23_kcat} * E3_2_1_23 * G01977 * C00001 ) / (${Variables:E3_2_1_23_km} + (E3_2_1_23 * G01977 * C00001 ))</v>
      </c>
    </row>
    <row r="1035" spans="1:14" ht="46.5">
      <c r="A1035" s="26" t="s">
        <v>3284</v>
      </c>
      <c r="B1035" s="26" t="s">
        <v>9814</v>
      </c>
      <c r="C1035" s="26" t="s">
        <v>16732</v>
      </c>
      <c r="D1035" s="26"/>
      <c r="E1035" s="26">
        <f t="shared" si="96"/>
        <v>1034</v>
      </c>
      <c r="F1035" s="26" t="str">
        <f t="shared" si="97"/>
        <v>E3_2_1_26</v>
      </c>
      <c r="G1035" s="36" t="str">
        <f t="shared" si="98"/>
        <v>E3_2_1_26_kcat: 13.7</v>
      </c>
      <c r="H1035" s="36" t="str">
        <f t="shared" si="99"/>
        <v>E3_2_1_26_km: 1</v>
      </c>
      <c r="I1035" s="33" t="s">
        <v>8200</v>
      </c>
      <c r="J1035" s="33" t="s">
        <v>18583</v>
      </c>
      <c r="K1035" s="37" t="s">
        <v>8201</v>
      </c>
      <c r="L1035" s="37" t="s">
        <v>19773</v>
      </c>
      <c r="M1035" s="26" t="str">
        <f t="shared" si="100"/>
        <v>(${Variables:E3_2_1_26_kcat} * E3_2_1_26 * C00089 * C00001 ) / (${Variables:E3_2_1_26_km} + (E3_2_1_26 * C00089 * C00001 ))</v>
      </c>
      <c r="N1035" s="5" t="str">
        <f t="shared" si="101"/>
        <v>r1034: C00089 + C00001 -&gt; C00095 + C00031 | (${Variables:E3_2_1_26_kcat} * E3_2_1_26 * C00089 * C00001 ) / (${Variables:E3_2_1_26_km} + (E3_2_1_26 * C00089 * C00001 ))</v>
      </c>
    </row>
    <row r="1036" spans="1:14" ht="46.5">
      <c r="A1036" s="26" t="s">
        <v>3284</v>
      </c>
      <c r="B1036" s="26" t="s">
        <v>9814</v>
      </c>
      <c r="C1036" s="26" t="s">
        <v>16732</v>
      </c>
      <c r="D1036" s="26"/>
      <c r="E1036" s="26">
        <f t="shared" si="96"/>
        <v>1035</v>
      </c>
      <c r="F1036" s="26" t="str">
        <f t="shared" si="97"/>
        <v>E3_2_1_26</v>
      </c>
      <c r="G1036" s="36" t="str">
        <f t="shared" si="98"/>
        <v>E3_2_1_26_kcat: 13.7</v>
      </c>
      <c r="H1036" s="36" t="str">
        <f t="shared" si="99"/>
        <v>E3_2_1_26_km: 1</v>
      </c>
      <c r="I1036" s="33" t="s">
        <v>8200</v>
      </c>
      <c r="J1036" s="33" t="s">
        <v>18583</v>
      </c>
      <c r="K1036" s="37" t="s">
        <v>8273</v>
      </c>
      <c r="L1036" s="37" t="s">
        <v>19808</v>
      </c>
      <c r="M1036" s="26" t="str">
        <f t="shared" si="100"/>
        <v>(${Variables:E3_2_1_26_kcat} * E3_2_1_26 * C00089 * C00001 ) / (${Variables:E3_2_1_26_km} + (E3_2_1_26 * C00089 * C00001 ))</v>
      </c>
      <c r="N1036" s="5" t="str">
        <f t="shared" si="101"/>
        <v>r1035: C00089 + C00001 -&gt; C02336 + C00267 | (${Variables:E3_2_1_26_kcat} * E3_2_1_26 * C00089 * C00001 ) / (${Variables:E3_2_1_26_km} + (E3_2_1_26 * C00089 * C00001 ))</v>
      </c>
    </row>
    <row r="1037" spans="1:14" ht="46.5">
      <c r="A1037" s="26" t="s">
        <v>3284</v>
      </c>
      <c r="B1037" s="26" t="s">
        <v>9814</v>
      </c>
      <c r="C1037" s="26" t="s">
        <v>16732</v>
      </c>
      <c r="D1037" s="26"/>
      <c r="E1037" s="26">
        <f t="shared" si="96"/>
        <v>1036</v>
      </c>
      <c r="F1037" s="26" t="str">
        <f t="shared" si="97"/>
        <v>E3_2_1_26</v>
      </c>
      <c r="G1037" s="36" t="str">
        <f t="shared" si="98"/>
        <v>E3_2_1_26_kcat: 13.7</v>
      </c>
      <c r="H1037" s="36" t="str">
        <f t="shared" si="99"/>
        <v>E3_2_1_26_km: 1</v>
      </c>
      <c r="I1037" s="33" t="s">
        <v>8217</v>
      </c>
      <c r="J1037" s="33" t="s">
        <v>18595</v>
      </c>
      <c r="K1037" s="37" t="s">
        <v>8274</v>
      </c>
      <c r="L1037" s="37" t="s">
        <v>19809</v>
      </c>
      <c r="M1037" s="26" t="str">
        <f t="shared" si="100"/>
        <v>(${Variables:E3_2_1_26_kcat} * E3_2_1_26 * C00492 * C00001 ) / (${Variables:E3_2_1_26_km} + (E3_2_1_26 * C00492 * C00001 ))</v>
      </c>
      <c r="N1037" s="5" t="str">
        <f t="shared" si="101"/>
        <v>r1036: C00492 + C00001 -&gt; C05402 + C00095 | (${Variables:E3_2_1_26_kcat} * E3_2_1_26 * C00492 * C00001 ) / (${Variables:E3_2_1_26_km} + (E3_2_1_26 * C00492 * C00001 ))</v>
      </c>
    </row>
    <row r="1038" spans="1:14" ht="46.5">
      <c r="A1038" s="26" t="s">
        <v>3284</v>
      </c>
      <c r="B1038" s="26" t="s">
        <v>9814</v>
      </c>
      <c r="C1038" s="26" t="s">
        <v>16732</v>
      </c>
      <c r="D1038" s="26"/>
      <c r="E1038" s="26">
        <f t="shared" si="96"/>
        <v>1037</v>
      </c>
      <c r="F1038" s="26" t="str">
        <f t="shared" si="97"/>
        <v>E3_2_1_26</v>
      </c>
      <c r="G1038" s="36" t="str">
        <f t="shared" si="98"/>
        <v>E3_2_1_26_kcat: 13.7</v>
      </c>
      <c r="H1038" s="36" t="str">
        <f t="shared" si="99"/>
        <v>E3_2_1_26_km: 1</v>
      </c>
      <c r="I1038" s="33" t="s">
        <v>8229</v>
      </c>
      <c r="J1038" s="33" t="s">
        <v>18601</v>
      </c>
      <c r="K1038" s="37" t="s">
        <v>8275</v>
      </c>
      <c r="L1038" s="37" t="s">
        <v>19810</v>
      </c>
      <c r="M1038" s="26" t="str">
        <f t="shared" si="100"/>
        <v>(${Variables:E3_2_1_26_kcat} * E3_2_1_26 * C01613 * C00001 ) / (${Variables:E3_2_1_26_km} + (E3_2_1_26 * C01613 * C00001 ))</v>
      </c>
      <c r="N1038" s="5" t="str">
        <f t="shared" si="101"/>
        <v>r1037: C01613 + C00001 -&gt; C05404 + C00095 | (${Variables:E3_2_1_26_kcat} * E3_2_1_26 * C01613 * C00001 ) / (${Variables:E3_2_1_26_km} + (E3_2_1_26 * C01613 * C00001 ))</v>
      </c>
    </row>
    <row r="1039" spans="1:14" ht="46.5">
      <c r="A1039" s="26" t="s">
        <v>3284</v>
      </c>
      <c r="B1039" s="26" t="s">
        <v>9814</v>
      </c>
      <c r="C1039" s="26" t="s">
        <v>16732</v>
      </c>
      <c r="D1039" s="26"/>
      <c r="E1039" s="26">
        <f t="shared" si="96"/>
        <v>1038</v>
      </c>
      <c r="F1039" s="26" t="str">
        <f t="shared" si="97"/>
        <v>E3_2_1_26</v>
      </c>
      <c r="G1039" s="36" t="str">
        <f t="shared" si="98"/>
        <v>E3_2_1_26_kcat: 13.7</v>
      </c>
      <c r="H1039" s="36" t="str">
        <f t="shared" si="99"/>
        <v>E3_2_1_26_km: 1</v>
      </c>
      <c r="I1039" s="33" t="s">
        <v>8276</v>
      </c>
      <c r="J1039" s="33" t="s">
        <v>18626</v>
      </c>
      <c r="K1039" s="37" t="s">
        <v>8277</v>
      </c>
      <c r="L1039" s="37" t="s">
        <v>19811</v>
      </c>
      <c r="M1039" s="26" t="str">
        <f t="shared" si="100"/>
        <v>(${Variables:E3_2_1_26_kcat} * E3_2_1_26 * C16688 * C00001 ) / (${Variables:E3_2_1_26_km} + (E3_2_1_26 * C16688 * C00001 ))</v>
      </c>
      <c r="N1039" s="5" t="str">
        <f t="shared" si="101"/>
        <v>r1038: C16688 + C00001 -&gt; C00095 + C00092 | (${Variables:E3_2_1_26_kcat} * E3_2_1_26 * C16688 * C00001 ) / (${Variables:E3_2_1_26_km} + (E3_2_1_26 * C16688 * C00001 ))</v>
      </c>
    </row>
    <row r="1040" spans="1:14" ht="46.5">
      <c r="A1040" s="26" t="s">
        <v>3284</v>
      </c>
      <c r="B1040" s="26" t="s">
        <v>9814</v>
      </c>
      <c r="C1040" s="26" t="s">
        <v>16732</v>
      </c>
      <c r="D1040" s="26"/>
      <c r="E1040" s="26">
        <f t="shared" si="96"/>
        <v>1039</v>
      </c>
      <c r="F1040" s="26" t="str">
        <f t="shared" si="97"/>
        <v>E3_2_1_26</v>
      </c>
      <c r="G1040" s="36" t="str">
        <f t="shared" si="98"/>
        <v>E3_2_1_26_kcat: 13.7</v>
      </c>
      <c r="H1040" s="36" t="str">
        <f t="shared" si="99"/>
        <v>E3_2_1_26_km: 1</v>
      </c>
      <c r="I1040" s="33" t="s">
        <v>8207</v>
      </c>
      <c r="J1040" s="33" t="s">
        <v>18587</v>
      </c>
      <c r="K1040" s="37" t="s">
        <v>8201</v>
      </c>
      <c r="L1040" s="37" t="s">
        <v>19773</v>
      </c>
      <c r="M1040" s="26" t="str">
        <f t="shared" si="100"/>
        <v>(${Variables:E3_2_1_26_kcat} * E3_2_1_26 * G00370 * C00001 ) / (${Variables:E3_2_1_26_km} + (E3_2_1_26 * G00370 * C00001 ))</v>
      </c>
      <c r="N1040" s="5" t="str">
        <f t="shared" si="101"/>
        <v>r1039: G00370 + C00001 -&gt; C00095 + C00031 | (${Variables:E3_2_1_26_kcat} * E3_2_1_26 * G00370 * C00001 ) / (${Variables:E3_2_1_26_km} + (E3_2_1_26 * G00370 * C00001 ))</v>
      </c>
    </row>
    <row r="1041" spans="1:14" ht="46.5">
      <c r="A1041" s="26" t="s">
        <v>3284</v>
      </c>
      <c r="B1041" s="26" t="s">
        <v>9814</v>
      </c>
      <c r="C1041" s="26" t="s">
        <v>16732</v>
      </c>
      <c r="D1041" s="26"/>
      <c r="E1041" s="26">
        <f t="shared" si="96"/>
        <v>1040</v>
      </c>
      <c r="F1041" s="26" t="str">
        <f t="shared" si="97"/>
        <v>E3_2_1_26</v>
      </c>
      <c r="G1041" s="36" t="str">
        <f t="shared" si="98"/>
        <v>E3_2_1_26_kcat: 13.7</v>
      </c>
      <c r="H1041" s="36" t="str">
        <f t="shared" si="99"/>
        <v>E3_2_1_26_km: 1</v>
      </c>
      <c r="I1041" s="33" t="s">
        <v>8207</v>
      </c>
      <c r="J1041" s="33" t="s">
        <v>18587</v>
      </c>
      <c r="K1041" s="37" t="s">
        <v>8273</v>
      </c>
      <c r="L1041" s="37" t="s">
        <v>19808</v>
      </c>
      <c r="M1041" s="26" t="str">
        <f t="shared" si="100"/>
        <v>(${Variables:E3_2_1_26_kcat} * E3_2_1_26 * G00370 * C00001 ) / (${Variables:E3_2_1_26_km} + (E3_2_1_26 * G00370 * C00001 ))</v>
      </c>
      <c r="N1041" s="5" t="str">
        <f t="shared" si="101"/>
        <v>r1040: G00370 + C00001 -&gt; C02336 + C00267 | (${Variables:E3_2_1_26_kcat} * E3_2_1_26 * G00370 * C00001 ) / (${Variables:E3_2_1_26_km} + (E3_2_1_26 * G00370 * C00001 ))</v>
      </c>
    </row>
    <row r="1042" spans="1:14" ht="46.5">
      <c r="A1042" s="26" t="s">
        <v>3284</v>
      </c>
      <c r="B1042" s="26" t="s">
        <v>9814</v>
      </c>
      <c r="C1042" s="26" t="s">
        <v>16732</v>
      </c>
      <c r="D1042" s="26"/>
      <c r="E1042" s="26">
        <f t="shared" si="96"/>
        <v>1041</v>
      </c>
      <c r="F1042" s="26" t="str">
        <f t="shared" si="97"/>
        <v>E3_2_1_26</v>
      </c>
      <c r="G1042" s="36" t="str">
        <f t="shared" si="98"/>
        <v>E3_2_1_26_kcat: 13.7</v>
      </c>
      <c r="H1042" s="36" t="str">
        <f t="shared" si="99"/>
        <v>E3_2_1_26_km: 1</v>
      </c>
      <c r="I1042" s="33" t="s">
        <v>8239</v>
      </c>
      <c r="J1042" s="33" t="s">
        <v>18606</v>
      </c>
      <c r="K1042" s="37" t="s">
        <v>8278</v>
      </c>
      <c r="L1042" s="37" t="s">
        <v>19812</v>
      </c>
      <c r="M1042" s="26" t="str">
        <f t="shared" si="100"/>
        <v>(${Variables:E3_2_1_26_kcat} * E3_2_1_26 * G00249 * C00001 ) / (${Variables:E3_2_1_26_km} + (E3_2_1_26 * G00249 * C00001 ))</v>
      </c>
      <c r="N1042" s="5" t="str">
        <f t="shared" si="101"/>
        <v>r1041: G00249 + C00001 -&gt; G01275 + C00095 | (${Variables:E3_2_1_26_kcat} * E3_2_1_26 * G00249 * C00001 ) / (${Variables:E3_2_1_26_km} + (E3_2_1_26 * G00249 * C00001 ))</v>
      </c>
    </row>
    <row r="1043" spans="1:14" ht="46.5">
      <c r="A1043" s="26" t="s">
        <v>3284</v>
      </c>
      <c r="B1043" s="26" t="s">
        <v>9814</v>
      </c>
      <c r="C1043" s="26" t="s">
        <v>16732</v>
      </c>
      <c r="D1043" s="26"/>
      <c r="E1043" s="26">
        <f t="shared" si="96"/>
        <v>1042</v>
      </c>
      <c r="F1043" s="26" t="str">
        <f t="shared" si="97"/>
        <v>E3_2_1_26</v>
      </c>
      <c r="G1043" s="36" t="str">
        <f t="shared" si="98"/>
        <v>E3_2_1_26_kcat: 13.7</v>
      </c>
      <c r="H1043" s="36" t="str">
        <f t="shared" si="99"/>
        <v>E3_2_1_26_km: 1</v>
      </c>
      <c r="I1043" s="33" t="s">
        <v>8248</v>
      </c>
      <c r="J1043" s="33" t="s">
        <v>18612</v>
      </c>
      <c r="K1043" s="37" t="s">
        <v>8279</v>
      </c>
      <c r="L1043" s="37" t="s">
        <v>19813</v>
      </c>
      <c r="M1043" s="26" t="str">
        <f t="shared" si="100"/>
        <v>(${Variables:E3_2_1_26_kcat} * E3_2_1_26 * G00278 * C00001 ) / (${Variables:E3_2_1_26_km} + (E3_2_1_26 * G00278 * C00001 ))</v>
      </c>
      <c r="N1043" s="5" t="str">
        <f t="shared" si="101"/>
        <v>r1042: G00278 + C00001 -&gt; G00501 + C00095 | (${Variables:E3_2_1_26_kcat} * E3_2_1_26 * G00278 * C00001 ) / (${Variables:E3_2_1_26_km} + (E3_2_1_26 * G00278 * C00001 ))</v>
      </c>
    </row>
    <row r="1044" spans="1:14" ht="46.5">
      <c r="A1044" s="26" t="s">
        <v>3284</v>
      </c>
      <c r="B1044" s="26" t="s">
        <v>9814</v>
      </c>
      <c r="C1044" s="26" t="s">
        <v>16732</v>
      </c>
      <c r="D1044" s="26"/>
      <c r="E1044" s="26">
        <f t="shared" si="96"/>
        <v>1043</v>
      </c>
      <c r="F1044" s="26" t="str">
        <f t="shared" si="97"/>
        <v>E3_2_1_26</v>
      </c>
      <c r="G1044" s="36" t="str">
        <f t="shared" si="98"/>
        <v>E3_2_1_26_kcat: 13.7</v>
      </c>
      <c r="H1044" s="36" t="str">
        <f t="shared" si="99"/>
        <v>E3_2_1_26_km: 1</v>
      </c>
      <c r="I1044" s="33" t="s">
        <v>8280</v>
      </c>
      <c r="J1044" s="33" t="s">
        <v>18627</v>
      </c>
      <c r="K1044" s="37" t="s">
        <v>8281</v>
      </c>
      <c r="L1044" s="37" t="s">
        <v>19814</v>
      </c>
      <c r="M1044" s="26" t="str">
        <f t="shared" si="100"/>
        <v>(${Variables:E3_2_1_26_kcat} * E3_2_1_26 * G10508 * C00001 ) / (${Variables:E3_2_1_26_km} + (E3_2_1_26 * G10508 * C00001 ))</v>
      </c>
      <c r="N1044" s="5" t="str">
        <f t="shared" si="101"/>
        <v>r1043: G10508 + C00001 -&gt; C02336 + C00668 | (${Variables:E3_2_1_26_kcat} * E3_2_1_26 * G10508 * C00001 ) / (${Variables:E3_2_1_26_km} + (E3_2_1_26 * G10508 * C00001 ))</v>
      </c>
    </row>
    <row r="1045" spans="1:14" ht="46.5">
      <c r="A1045" s="26" t="s">
        <v>1532</v>
      </c>
      <c r="B1045" s="26" t="s">
        <v>10489</v>
      </c>
      <c r="C1045" s="26" t="s">
        <v>16733</v>
      </c>
      <c r="D1045" s="26"/>
      <c r="E1045" s="26">
        <f t="shared" si="96"/>
        <v>1044</v>
      </c>
      <c r="F1045" s="26" t="str">
        <f t="shared" si="97"/>
        <v>E3_2_1_37</v>
      </c>
      <c r="G1045" s="36" t="str">
        <f t="shared" si="98"/>
        <v>E3_2_1_37_kcat: 13.7</v>
      </c>
      <c r="H1045" s="36" t="str">
        <f t="shared" si="99"/>
        <v>E3_2_1_37_km: 1</v>
      </c>
      <c r="I1045" s="33" t="s">
        <v>8282</v>
      </c>
      <c r="J1045" s="33" t="s">
        <v>18628</v>
      </c>
      <c r="K1045" s="37" t="s">
        <v>8283</v>
      </c>
      <c r="L1045" s="37" t="s">
        <v>19815</v>
      </c>
      <c r="M1045" s="26" t="str">
        <f t="shared" si="100"/>
        <v>(${Variables:E3_2_1_37_kcat} * E3_2_1_37 * C00181 * C02352 ) / (${Variables:E3_2_1_37_km} + (E3_2_1_37 * C00181 * C02352 ))</v>
      </c>
      <c r="N1045" s="5" t="str">
        <f t="shared" si="101"/>
        <v>r1044: C00181 + C02352 -&gt; C02352 + C00001 | (${Variables:E3_2_1_37_kcat} * E3_2_1_37 * C00181 * C02352 ) / (${Variables:E3_2_1_37_km} + (E3_2_1_37 * C00181 * C02352 ))</v>
      </c>
    </row>
    <row r="1046" spans="1:14" ht="46.5">
      <c r="A1046" s="26" t="s">
        <v>1532</v>
      </c>
      <c r="B1046" s="26" t="s">
        <v>10489</v>
      </c>
      <c r="C1046" s="26" t="s">
        <v>16733</v>
      </c>
      <c r="D1046" s="26"/>
      <c r="E1046" s="26">
        <f t="shared" si="96"/>
        <v>1045</v>
      </c>
      <c r="F1046" s="26" t="str">
        <f t="shared" si="97"/>
        <v>E3_2_1_37</v>
      </c>
      <c r="G1046" s="36" t="str">
        <f t="shared" si="98"/>
        <v>E3_2_1_37_kcat: 13.7</v>
      </c>
      <c r="H1046" s="36" t="str">
        <f t="shared" si="99"/>
        <v>E3_2_1_37_km: 1</v>
      </c>
      <c r="I1046" s="33" t="s">
        <v>10659</v>
      </c>
      <c r="J1046" s="33" t="s">
        <v>18629</v>
      </c>
      <c r="K1046" s="37" t="s">
        <v>10730</v>
      </c>
      <c r="L1046" s="37" t="s">
        <v>19816</v>
      </c>
      <c r="M1046" s="26" t="str">
        <f t="shared" si="100"/>
        <v>(${Variables:E3_2_1_37_kcat} * E3_2_1_37 * C00181 * G10512) / (${Variables:E3_2_1_37_km} + (E3_2_1_37 * C00181 * G10512))</v>
      </c>
      <c r="N1046" s="5" t="str">
        <f t="shared" si="101"/>
        <v>r1045: C00181 + G10512-&gt; G10512 + C00001 | (${Variables:E3_2_1_37_kcat} * E3_2_1_37 * C00181 * G10512) / (${Variables:E3_2_1_37_km} + (E3_2_1_37 * C00181 * G10512))</v>
      </c>
    </row>
    <row r="1047" spans="1:14" ht="46.5">
      <c r="A1047" s="26" t="s">
        <v>1565</v>
      </c>
      <c r="B1047" s="26" t="s">
        <v>10502</v>
      </c>
      <c r="C1047" s="26" t="s">
        <v>16734</v>
      </c>
      <c r="D1047" s="26"/>
      <c r="E1047" s="26">
        <f t="shared" si="96"/>
        <v>1046</v>
      </c>
      <c r="F1047" s="26" t="str">
        <f t="shared" si="97"/>
        <v>E3_2_1_4</v>
      </c>
      <c r="G1047" s="36" t="str">
        <f t="shared" si="98"/>
        <v>E3_2_1_4_kcat: 13.7</v>
      </c>
      <c r="H1047" s="36" t="str">
        <f t="shared" si="99"/>
        <v>E3_2_1_4_km: 1</v>
      </c>
      <c r="I1047" s="33" t="s">
        <v>10660</v>
      </c>
      <c r="J1047" s="33" t="s">
        <v>18630</v>
      </c>
      <c r="K1047" s="37" t="s">
        <v>10731</v>
      </c>
      <c r="L1047" s="37" t="s">
        <v>19817</v>
      </c>
      <c r="M1047" s="26" t="str">
        <f t="shared" si="100"/>
        <v>(${Variables:E3_2_1_4_kcat} * E3_2_1_4 * G10481 * C00001 ) / (${Variables:E3_2_1_4_km} + (E3_2_1_4 * G10481 * C00001 ))</v>
      </c>
      <c r="N1047" s="5" t="str">
        <f t="shared" si="101"/>
        <v>r1046: G10481 + C00001 -&gt; G10481 + G00289 | (${Variables:E3_2_1_4_kcat} * E3_2_1_4 * G10481 * C00001 ) / (${Variables:E3_2_1_4_km} + (E3_2_1_4 * G10481 * C00001 ))</v>
      </c>
    </row>
    <row r="1048" spans="1:14" ht="46.5">
      <c r="A1048" s="26" t="s">
        <v>1565</v>
      </c>
      <c r="B1048" s="26" t="s">
        <v>10502</v>
      </c>
      <c r="C1048" s="26" t="s">
        <v>16734</v>
      </c>
      <c r="D1048" s="26"/>
      <c r="E1048" s="26">
        <f t="shared" si="96"/>
        <v>1047</v>
      </c>
      <c r="F1048" s="26" t="str">
        <f t="shared" si="97"/>
        <v>E3_2_1_4</v>
      </c>
      <c r="G1048" s="36" t="str">
        <f t="shared" si="98"/>
        <v>E3_2_1_4_kcat: 13.7</v>
      </c>
      <c r="H1048" s="36" t="str">
        <f t="shared" si="99"/>
        <v>E3_2_1_4_km: 1</v>
      </c>
      <c r="I1048" s="33" t="s">
        <v>8284</v>
      </c>
      <c r="J1048" s="33" t="s">
        <v>18631</v>
      </c>
      <c r="K1048" s="37" t="s">
        <v>8285</v>
      </c>
      <c r="L1048" s="37" t="s">
        <v>19818</v>
      </c>
      <c r="M1048" s="26" t="str">
        <f t="shared" si="100"/>
        <v>(${Variables:E3_2_1_4_kcat} * E3_2_1_4 * C00760 * C00001 ) / (${Variables:E3_2_1_4_km} + (E3_2_1_4 * C00760 * C00001 ))</v>
      </c>
      <c r="N1048" s="5" t="str">
        <f t="shared" si="101"/>
        <v>r1047: C00760 + C00001 -&gt; C00760 + C01898 | (${Variables:E3_2_1_4_kcat} * E3_2_1_4 * C00760 * C00001 ) / (${Variables:E3_2_1_4_km} + (E3_2_1_4 * C00760 * C00001 ))</v>
      </c>
    </row>
    <row r="1049" spans="1:14" ht="46.5">
      <c r="A1049" s="26" t="s">
        <v>1565</v>
      </c>
      <c r="B1049" s="26" t="s">
        <v>10502</v>
      </c>
      <c r="C1049" s="26" t="s">
        <v>16734</v>
      </c>
      <c r="D1049" s="26"/>
      <c r="E1049" s="26">
        <f t="shared" si="96"/>
        <v>1048</v>
      </c>
      <c r="F1049" s="26" t="str">
        <f t="shared" si="97"/>
        <v>E3_2_1_4</v>
      </c>
      <c r="G1049" s="36" t="str">
        <f t="shared" si="98"/>
        <v>E3_2_1_4_kcat: 13.7</v>
      </c>
      <c r="H1049" s="36" t="str">
        <f t="shared" si="99"/>
        <v>E3_2_1_4_km: 1</v>
      </c>
      <c r="I1049" s="33" t="s">
        <v>8286</v>
      </c>
      <c r="J1049" s="33" t="s">
        <v>8286</v>
      </c>
      <c r="K1049" s="37" t="s">
        <v>8287</v>
      </c>
      <c r="L1049" s="37" t="s">
        <v>8287</v>
      </c>
      <c r="M1049" s="26" t="str">
        <f t="shared" si="100"/>
        <v>(${Variables:E3_2_1_4_kcat} * E3_2_1_4 * C01898 ) / (${Variables:E3_2_1_4_km} + (E3_2_1_4 * C01898 ))</v>
      </c>
      <c r="N1049" s="5" t="str">
        <f t="shared" si="101"/>
        <v>r1048: C01898 -&gt; C00185 | (${Variables:E3_2_1_4_kcat} * E3_2_1_4 * C01898 ) / (${Variables:E3_2_1_4_km} + (E3_2_1_4 * C01898 ))</v>
      </c>
    </row>
    <row r="1050" spans="1:14" ht="46.5">
      <c r="A1050" s="26" t="s">
        <v>187</v>
      </c>
      <c r="B1050" s="26" t="s">
        <v>9974</v>
      </c>
      <c r="C1050" s="26" t="s">
        <v>16735</v>
      </c>
      <c r="D1050" s="26"/>
      <c r="E1050" s="26">
        <f t="shared" si="96"/>
        <v>1049</v>
      </c>
      <c r="F1050" s="26" t="str">
        <f t="shared" si="97"/>
        <v>E3_2_1_52</v>
      </c>
      <c r="G1050" s="36" t="str">
        <f t="shared" si="98"/>
        <v>E3_2_1_52_kcat: 13.7</v>
      </c>
      <c r="H1050" s="36" t="str">
        <f t="shared" si="99"/>
        <v>E3_2_1_52_km: 1</v>
      </c>
      <c r="I1050" s="33" t="s">
        <v>8288</v>
      </c>
      <c r="J1050" s="33" t="s">
        <v>18632</v>
      </c>
      <c r="K1050" s="37" t="s">
        <v>10732</v>
      </c>
      <c r="L1050" s="37" t="s">
        <v>10732</v>
      </c>
      <c r="M1050" s="26" t="str">
        <f t="shared" si="100"/>
        <v>(${Variables:E3_2_1_52_kcat} * E3_2_1_52 * C01674 * C00001 ) / (${Variables:E3_2_1_52_km} + (E3_2_1_52 * C01674 * C00001 ))</v>
      </c>
      <c r="N1050" s="5" t="str">
        <f t="shared" si="101"/>
        <v>r1049: C01674 + C00001 -&gt; C00140 | (${Variables:E3_2_1_52_kcat} * E3_2_1_52 * C01674 * C00001 ) / (${Variables:E3_2_1_52_km} + (E3_2_1_52 * C01674 * C00001 ))</v>
      </c>
    </row>
    <row r="1051" spans="1:14" ht="46.5">
      <c r="A1051" s="26" t="s">
        <v>187</v>
      </c>
      <c r="B1051" s="26" t="s">
        <v>9974</v>
      </c>
      <c r="C1051" s="26" t="s">
        <v>16735</v>
      </c>
      <c r="D1051" s="26"/>
      <c r="E1051" s="26">
        <f t="shared" si="96"/>
        <v>1050</v>
      </c>
      <c r="F1051" s="26" t="str">
        <f t="shared" si="97"/>
        <v>E3_2_1_52</v>
      </c>
      <c r="G1051" s="36" t="str">
        <f t="shared" si="98"/>
        <v>E3_2_1_52_kcat: 13.7</v>
      </c>
      <c r="H1051" s="36" t="str">
        <f t="shared" si="99"/>
        <v>E3_2_1_52_km: 1</v>
      </c>
      <c r="I1051" s="33" t="s">
        <v>8289</v>
      </c>
      <c r="J1051" s="33" t="s">
        <v>18633</v>
      </c>
      <c r="K1051" s="37" t="s">
        <v>8290</v>
      </c>
      <c r="L1051" s="37" t="s">
        <v>19819</v>
      </c>
      <c r="M1051" s="26" t="str">
        <f t="shared" si="100"/>
        <v>(${Variables:E3_2_1_52_kcat} * E3_2_1_52 * C06135 * C00001 ) / (${Variables:E3_2_1_52_km} + (E3_2_1_52 * C06135 * C00001 ))</v>
      </c>
      <c r="N1051" s="5" t="str">
        <f t="shared" si="101"/>
        <v>r1050: C06135 + C00001 -&gt; C01290 + C01132 | (${Variables:E3_2_1_52_kcat} * E3_2_1_52 * C06135 * C00001 ) / (${Variables:E3_2_1_52_km} + (E3_2_1_52 * C06135 * C00001 ))</v>
      </c>
    </row>
    <row r="1052" spans="1:14" ht="46.5">
      <c r="A1052" s="26" t="s">
        <v>187</v>
      </c>
      <c r="B1052" s="26" t="s">
        <v>9974</v>
      </c>
      <c r="C1052" s="26" t="s">
        <v>16735</v>
      </c>
      <c r="D1052" s="26"/>
      <c r="E1052" s="26">
        <f t="shared" si="96"/>
        <v>1051</v>
      </c>
      <c r="F1052" s="26" t="str">
        <f t="shared" si="97"/>
        <v>E3_2_1_52</v>
      </c>
      <c r="G1052" s="36" t="str">
        <f t="shared" si="98"/>
        <v>E3_2_1_52_kcat: 13.7</v>
      </c>
      <c r="H1052" s="36" t="str">
        <f t="shared" si="99"/>
        <v>E3_2_1_52_km: 1</v>
      </c>
      <c r="I1052" s="33" t="s">
        <v>8291</v>
      </c>
      <c r="J1052" s="33" t="s">
        <v>18634</v>
      </c>
      <c r="K1052" s="37" t="s">
        <v>8292</v>
      </c>
      <c r="L1052" s="37" t="s">
        <v>19820</v>
      </c>
      <c r="M1052" s="26" t="str">
        <f t="shared" si="100"/>
        <v>(${Variables:E3_2_1_52_kcat} * E3_2_1_52 * C04737 * C01132 ) / (${Variables:E3_2_1_52_km} + (E3_2_1_52 * C04737 * C01132 ))</v>
      </c>
      <c r="N1052" s="5" t="str">
        <f t="shared" si="101"/>
        <v>r1051: C04737 + C01132 -&gt; C03272 + C00001 | (${Variables:E3_2_1_52_kcat} * E3_2_1_52 * C04737 * C01132 ) / (${Variables:E3_2_1_52_km} + (E3_2_1_52 * C04737 * C01132 ))</v>
      </c>
    </row>
    <row r="1053" spans="1:14" ht="46.5">
      <c r="A1053" s="26" t="s">
        <v>187</v>
      </c>
      <c r="B1053" s="26" t="s">
        <v>9974</v>
      </c>
      <c r="C1053" s="26" t="s">
        <v>16735</v>
      </c>
      <c r="D1053" s="26"/>
      <c r="E1053" s="26">
        <f t="shared" si="96"/>
        <v>1052</v>
      </c>
      <c r="F1053" s="26" t="str">
        <f t="shared" si="97"/>
        <v>E3_2_1_52</v>
      </c>
      <c r="G1053" s="36" t="str">
        <f t="shared" si="98"/>
        <v>E3_2_1_52_kcat: 13.7</v>
      </c>
      <c r="H1053" s="36" t="str">
        <f t="shared" si="99"/>
        <v>E3_2_1_52_km: 1</v>
      </c>
      <c r="I1053" s="33" t="s">
        <v>8293</v>
      </c>
      <c r="J1053" s="33" t="s">
        <v>18635</v>
      </c>
      <c r="K1053" s="37" t="s">
        <v>8294</v>
      </c>
      <c r="L1053" s="37" t="s">
        <v>19821</v>
      </c>
      <c r="M1053" s="26" t="str">
        <f t="shared" si="100"/>
        <v>(${Variables:E3_2_1_52_kcat} * E3_2_1_52 * C04884 * C00001 ) / (${Variables:E3_2_1_52_km} + (E3_2_1_52 * C04884 * C00001 ))</v>
      </c>
      <c r="N1053" s="5" t="str">
        <f t="shared" si="101"/>
        <v>r1052: C04884 + C00001 -&gt; C04730 + C01132 | (${Variables:E3_2_1_52_kcat} * E3_2_1_52 * C04884 * C00001 ) / (${Variables:E3_2_1_52_km} + (E3_2_1_52 * C04884 * C00001 ))</v>
      </c>
    </row>
    <row r="1054" spans="1:14" ht="46.5">
      <c r="A1054" s="26" t="s">
        <v>187</v>
      </c>
      <c r="B1054" s="26" t="s">
        <v>9974</v>
      </c>
      <c r="C1054" s="26" t="s">
        <v>16735</v>
      </c>
      <c r="D1054" s="26"/>
      <c r="E1054" s="26">
        <f t="shared" si="96"/>
        <v>1053</v>
      </c>
      <c r="F1054" s="26" t="str">
        <f t="shared" si="97"/>
        <v>E3_2_1_52</v>
      </c>
      <c r="G1054" s="36" t="str">
        <f t="shared" si="98"/>
        <v>E3_2_1_52_kcat: 13.7</v>
      </c>
      <c r="H1054" s="36" t="str">
        <f t="shared" si="99"/>
        <v>E3_2_1_52_km: 1</v>
      </c>
      <c r="I1054" s="33" t="s">
        <v>8295</v>
      </c>
      <c r="J1054" s="33" t="s">
        <v>18636</v>
      </c>
      <c r="K1054" s="37" t="s">
        <v>8296</v>
      </c>
      <c r="L1054" s="37" t="s">
        <v>19822</v>
      </c>
      <c r="M1054" s="26" t="str">
        <f t="shared" si="100"/>
        <v>(${Variables:E3_2_1_52_kcat} * E3_2_1_52 * C00001 * G00094 ) / (${Variables:E3_2_1_52_km} + (E3_2_1_52 * C00001 * G00094 ))</v>
      </c>
      <c r="N1054" s="5" t="str">
        <f t="shared" si="101"/>
        <v>r1053: C00001 + G00094 -&gt; C01132 + G00093 | (${Variables:E3_2_1_52_kcat} * E3_2_1_52 * C00001 * G00094 ) / (${Variables:E3_2_1_52_km} + (E3_2_1_52 * C00001 * G00094 ))</v>
      </c>
    </row>
    <row r="1055" spans="1:14" ht="46.5">
      <c r="A1055" s="26" t="s">
        <v>187</v>
      </c>
      <c r="B1055" s="26" t="s">
        <v>9974</v>
      </c>
      <c r="C1055" s="26" t="s">
        <v>16735</v>
      </c>
      <c r="D1055" s="26"/>
      <c r="E1055" s="26">
        <f t="shared" si="96"/>
        <v>1054</v>
      </c>
      <c r="F1055" s="26" t="str">
        <f t="shared" si="97"/>
        <v>E3_2_1_52</v>
      </c>
      <c r="G1055" s="36" t="str">
        <f t="shared" si="98"/>
        <v>E3_2_1_52_kcat: 13.7</v>
      </c>
      <c r="H1055" s="36" t="str">
        <f t="shared" si="99"/>
        <v>E3_2_1_52_km: 1</v>
      </c>
      <c r="I1055" s="33" t="s">
        <v>8297</v>
      </c>
      <c r="J1055" s="33" t="s">
        <v>18637</v>
      </c>
      <c r="K1055" s="37" t="s">
        <v>8298</v>
      </c>
      <c r="L1055" s="37" t="s">
        <v>19823</v>
      </c>
      <c r="M1055" s="26" t="str">
        <f t="shared" si="100"/>
        <v>(${Variables:E3_2_1_52_kcat} * E3_2_1_52 * G00123 * C00001 ) / (${Variables:E3_2_1_52_km} + (E3_2_1_52 * G00123 * C00001 ))</v>
      </c>
      <c r="N1055" s="5" t="str">
        <f t="shared" si="101"/>
        <v>r1054: G00123 + C00001 -&gt; G00092 + C01132 | (${Variables:E3_2_1_52_kcat} * E3_2_1_52 * G00123 * C00001 ) / (${Variables:E3_2_1_52_km} + (E3_2_1_52 * G00123 * C00001 ))</v>
      </c>
    </row>
    <row r="1056" spans="1:14" ht="46.5">
      <c r="A1056" s="26" t="s">
        <v>187</v>
      </c>
      <c r="B1056" s="26" t="s">
        <v>9974</v>
      </c>
      <c r="C1056" s="26" t="s">
        <v>16735</v>
      </c>
      <c r="D1056" s="26"/>
      <c r="E1056" s="26">
        <f t="shared" si="96"/>
        <v>1055</v>
      </c>
      <c r="F1056" s="26" t="str">
        <f t="shared" si="97"/>
        <v>E3_2_1_52</v>
      </c>
      <c r="G1056" s="36" t="str">
        <f t="shared" si="98"/>
        <v>E3_2_1_52_kcat: 13.7</v>
      </c>
      <c r="H1056" s="36" t="str">
        <f t="shared" si="99"/>
        <v>E3_2_1_52_km: 1</v>
      </c>
      <c r="I1056" s="33" t="s">
        <v>8299</v>
      </c>
      <c r="J1056" s="33" t="s">
        <v>18638</v>
      </c>
      <c r="K1056" s="37" t="s">
        <v>8300</v>
      </c>
      <c r="L1056" s="37" t="s">
        <v>19824</v>
      </c>
      <c r="M1056" s="26" t="str">
        <f t="shared" si="100"/>
        <v>(${Variables:E3_2_1_52_kcat} * E3_2_1_52 * G00109 * C00001 ) / (${Variables:E3_2_1_52_km} + (E3_2_1_52 * G00109 * C00001 ))</v>
      </c>
      <c r="N1056" s="5" t="str">
        <f t="shared" si="101"/>
        <v>r1055: G00109 + C00001 -&gt; G00108 + C01132 | (${Variables:E3_2_1_52_kcat} * E3_2_1_52 * G00109 * C00001 ) / (${Variables:E3_2_1_52_km} + (E3_2_1_52 * G00109 * C00001 ))</v>
      </c>
    </row>
    <row r="1057" spans="1:14" ht="46.5">
      <c r="A1057" s="26" t="s">
        <v>187</v>
      </c>
      <c r="B1057" s="26" t="s">
        <v>9974</v>
      </c>
      <c r="C1057" s="26" t="s">
        <v>16735</v>
      </c>
      <c r="D1057" s="26"/>
      <c r="E1057" s="26">
        <f t="shared" si="96"/>
        <v>1056</v>
      </c>
      <c r="F1057" s="26" t="str">
        <f t="shared" si="97"/>
        <v>E3_2_1_52</v>
      </c>
      <c r="G1057" s="36" t="str">
        <f t="shared" si="98"/>
        <v>E3_2_1_52_kcat: 13.7</v>
      </c>
      <c r="H1057" s="36" t="str">
        <f t="shared" si="99"/>
        <v>E3_2_1_52_km: 1</v>
      </c>
      <c r="I1057" s="33" t="s">
        <v>8301</v>
      </c>
      <c r="J1057" s="33" t="s">
        <v>18639</v>
      </c>
      <c r="K1057" s="37" t="s">
        <v>10732</v>
      </c>
      <c r="L1057" s="37" t="s">
        <v>10732</v>
      </c>
      <c r="M1057" s="26" t="str">
        <f t="shared" si="100"/>
        <v>(${Variables:E3_2_1_52_kcat} * E3_2_1_52 * G10336 * C00001 ) / (${Variables:E3_2_1_52_km} + (E3_2_1_52 * G10336 * C00001 ))</v>
      </c>
      <c r="N1057" s="5" t="str">
        <f t="shared" si="101"/>
        <v>r1056: G10336 + C00001 -&gt; C00140 | (${Variables:E3_2_1_52_kcat} * E3_2_1_52 * G10336 * C00001 ) / (${Variables:E3_2_1_52_km} + (E3_2_1_52 * G10336 * C00001 ))</v>
      </c>
    </row>
    <row r="1058" spans="1:14" ht="46.5">
      <c r="A1058" s="26" t="s">
        <v>187</v>
      </c>
      <c r="B1058" s="26" t="s">
        <v>9974</v>
      </c>
      <c r="C1058" s="26" t="s">
        <v>16735</v>
      </c>
      <c r="D1058" s="26"/>
      <c r="E1058" s="26">
        <f t="shared" si="96"/>
        <v>1057</v>
      </c>
      <c r="F1058" s="26" t="str">
        <f t="shared" si="97"/>
        <v>E3_2_1_52</v>
      </c>
      <c r="G1058" s="36" t="str">
        <f t="shared" si="98"/>
        <v>E3_2_1_52_kcat: 13.7</v>
      </c>
      <c r="H1058" s="36" t="str">
        <f t="shared" si="99"/>
        <v>E3_2_1_52_km: 1</v>
      </c>
      <c r="I1058" s="33" t="s">
        <v>8302</v>
      </c>
      <c r="J1058" s="33" t="s">
        <v>18640</v>
      </c>
      <c r="K1058" s="37" t="s">
        <v>8303</v>
      </c>
      <c r="L1058" s="37" t="s">
        <v>19825</v>
      </c>
      <c r="M1058" s="26" t="str">
        <f t="shared" si="100"/>
        <v>(${Variables:E3_2_1_52_kcat} * E3_2_1_52 * G13074 * C00001 ) / (${Variables:E3_2_1_52_km} + (E3_2_1_52 * G13074 * C00001 ))</v>
      </c>
      <c r="N1058" s="5" t="str">
        <f t="shared" si="101"/>
        <v>r1057: G13074 + C00001 -&gt; G01391 + C00140 | (${Variables:E3_2_1_52_kcat} * E3_2_1_52 * G13074 * C00001 ) / (${Variables:E3_2_1_52_km} + (E3_2_1_52 * G13074 * C00001 ))</v>
      </c>
    </row>
    <row r="1059" spans="1:14" ht="46.5">
      <c r="A1059" s="26" t="s">
        <v>187</v>
      </c>
      <c r="B1059" s="26" t="s">
        <v>9974</v>
      </c>
      <c r="C1059" s="26" t="s">
        <v>16735</v>
      </c>
      <c r="D1059" s="26"/>
      <c r="E1059" s="26">
        <f t="shared" si="96"/>
        <v>1058</v>
      </c>
      <c r="F1059" s="26" t="str">
        <f t="shared" si="97"/>
        <v>E3_2_1_52</v>
      </c>
      <c r="G1059" s="36" t="str">
        <f t="shared" si="98"/>
        <v>E3_2_1_52_kcat: 13.7</v>
      </c>
      <c r="H1059" s="36" t="str">
        <f t="shared" si="99"/>
        <v>E3_2_1_52_km: 1</v>
      </c>
      <c r="I1059" s="33" t="s">
        <v>8304</v>
      </c>
      <c r="J1059" s="33" t="s">
        <v>18641</v>
      </c>
      <c r="K1059" s="37" t="s">
        <v>8305</v>
      </c>
      <c r="L1059" s="37" t="s">
        <v>19826</v>
      </c>
      <c r="M1059" s="26" t="str">
        <f t="shared" si="100"/>
        <v>(${Variables:E3_2_1_52_kcat} * E3_2_1_52 * G13073 * C00001 ) / (${Variables:E3_2_1_52_km} + (E3_2_1_52 * G13073 * C00001 ))</v>
      </c>
      <c r="N1059" s="5" t="str">
        <f t="shared" si="101"/>
        <v>r1058: G13073 + C00001 -&gt; G01391 + C04132 | (${Variables:E3_2_1_52_kcat} * E3_2_1_52 * G13073 * C00001 ) / (${Variables:E3_2_1_52_km} + (E3_2_1_52 * G13073 * C00001 ))</v>
      </c>
    </row>
    <row r="1060" spans="1:14" ht="46.5">
      <c r="A1060" s="26" t="s">
        <v>187</v>
      </c>
      <c r="B1060" s="26" t="s">
        <v>9974</v>
      </c>
      <c r="C1060" s="26" t="s">
        <v>16735</v>
      </c>
      <c r="D1060" s="26"/>
      <c r="E1060" s="26">
        <f t="shared" si="96"/>
        <v>1059</v>
      </c>
      <c r="F1060" s="26" t="str">
        <f t="shared" si="97"/>
        <v>E3_2_1_52</v>
      </c>
      <c r="G1060" s="36" t="str">
        <f t="shared" si="98"/>
        <v>E3_2_1_52_kcat: 13.7</v>
      </c>
      <c r="H1060" s="36" t="str">
        <f t="shared" si="99"/>
        <v>E3_2_1_52_km: 1</v>
      </c>
      <c r="I1060" s="33" t="s">
        <v>8306</v>
      </c>
      <c r="J1060" s="33" t="s">
        <v>18642</v>
      </c>
      <c r="K1060" s="37" t="s">
        <v>8307</v>
      </c>
      <c r="L1060" s="37" t="s">
        <v>19827</v>
      </c>
      <c r="M1060" s="26" t="str">
        <f t="shared" si="100"/>
        <v>(${Variables:E3_2_1_52_kcat} * E3_2_1_52 * G13057 * C00001 ) / (${Variables:E3_2_1_52_km} + (E3_2_1_52 * G13057 * C00001 ))</v>
      </c>
      <c r="N1060" s="5" t="str">
        <f t="shared" si="101"/>
        <v>r1059: G13057 + C00001 -&gt; C00140 + G13058 | (${Variables:E3_2_1_52_kcat} * E3_2_1_52 * G13057 * C00001 ) / (${Variables:E3_2_1_52_km} + (E3_2_1_52 * G13057 * C00001 ))</v>
      </c>
    </row>
    <row r="1061" spans="1:14" ht="46.5">
      <c r="A1061" s="26" t="s">
        <v>187</v>
      </c>
      <c r="B1061" s="26" t="s">
        <v>9974</v>
      </c>
      <c r="C1061" s="26" t="s">
        <v>16735</v>
      </c>
      <c r="D1061" s="26"/>
      <c r="E1061" s="26">
        <f t="shared" si="96"/>
        <v>1060</v>
      </c>
      <c r="F1061" s="26" t="str">
        <f t="shared" si="97"/>
        <v>E3_2_1_52</v>
      </c>
      <c r="G1061" s="36" t="str">
        <f t="shared" si="98"/>
        <v>E3_2_1_52_kcat: 13.7</v>
      </c>
      <c r="H1061" s="36" t="str">
        <f t="shared" si="99"/>
        <v>E3_2_1_52_km: 1</v>
      </c>
      <c r="I1061" s="33" t="s">
        <v>8308</v>
      </c>
      <c r="J1061" s="33" t="s">
        <v>18643</v>
      </c>
      <c r="K1061" s="37" t="s">
        <v>8309</v>
      </c>
      <c r="L1061" s="37" t="s">
        <v>19828</v>
      </c>
      <c r="M1061" s="26" t="str">
        <f t="shared" si="100"/>
        <v>(${Variables:E3_2_1_52_kcat} * E3_2_1_52 * G00711 * C00001 ) / (${Variables:E3_2_1_52_km} + (E3_2_1_52 * G00711 * C00001 ))</v>
      </c>
      <c r="N1061" s="5" t="str">
        <f t="shared" si="101"/>
        <v>r1060: G00711 + C00001 -&gt; G10008 + C00140 | (${Variables:E3_2_1_52_kcat} * E3_2_1_52 * G00711 * C00001 ) / (${Variables:E3_2_1_52_km} + (E3_2_1_52 * G00711 * C00001 ))</v>
      </c>
    </row>
    <row r="1062" spans="1:14" ht="46.5">
      <c r="A1062" s="26" t="s">
        <v>187</v>
      </c>
      <c r="B1062" s="26" t="s">
        <v>9974</v>
      </c>
      <c r="C1062" s="26" t="s">
        <v>16735</v>
      </c>
      <c r="D1062" s="26"/>
      <c r="E1062" s="26">
        <f t="shared" si="96"/>
        <v>1061</v>
      </c>
      <c r="F1062" s="26" t="str">
        <f t="shared" si="97"/>
        <v>E3_2_1_52</v>
      </c>
      <c r="G1062" s="36" t="str">
        <f t="shared" si="98"/>
        <v>E3_2_1_52_kcat: 13.7</v>
      </c>
      <c r="H1062" s="36" t="str">
        <f t="shared" si="99"/>
        <v>E3_2_1_52_km: 1</v>
      </c>
      <c r="I1062" s="33" t="s">
        <v>8310</v>
      </c>
      <c r="J1062" s="33" t="s">
        <v>18644</v>
      </c>
      <c r="K1062" s="37" t="s">
        <v>8311</v>
      </c>
      <c r="L1062" s="37" t="s">
        <v>19829</v>
      </c>
      <c r="M1062" s="26" t="str">
        <f t="shared" si="100"/>
        <v>(${Variables:E3_2_1_52_kcat} * E3_2_1_52 * G13056 * C00001 ) / (${Variables:E3_2_1_52_km} + (E3_2_1_52 * G13056 * C00001 ))</v>
      </c>
      <c r="N1062" s="5" t="str">
        <f t="shared" si="101"/>
        <v>r1061: G13056 + C00001 -&gt; C00140 + G10665 | (${Variables:E3_2_1_52_kcat} * E3_2_1_52 * G13056 * C00001 ) / (${Variables:E3_2_1_52_km} + (E3_2_1_52 * G13056 * C00001 ))</v>
      </c>
    </row>
    <row r="1063" spans="1:14" ht="46.5">
      <c r="A1063" s="26" t="s">
        <v>187</v>
      </c>
      <c r="B1063" s="26" t="s">
        <v>9974</v>
      </c>
      <c r="C1063" s="26" t="s">
        <v>16735</v>
      </c>
      <c r="D1063" s="26"/>
      <c r="E1063" s="26">
        <f t="shared" si="96"/>
        <v>1062</v>
      </c>
      <c r="F1063" s="26" t="str">
        <f t="shared" si="97"/>
        <v>E3_2_1_52</v>
      </c>
      <c r="G1063" s="36" t="str">
        <f t="shared" si="98"/>
        <v>E3_2_1_52_kcat: 13.7</v>
      </c>
      <c r="H1063" s="36" t="str">
        <f t="shared" si="99"/>
        <v>E3_2_1_52_km: 1</v>
      </c>
      <c r="I1063" s="33" t="s">
        <v>8312</v>
      </c>
      <c r="J1063" s="33" t="s">
        <v>18645</v>
      </c>
      <c r="K1063" s="37" t="s">
        <v>8313</v>
      </c>
      <c r="L1063" s="37" t="s">
        <v>19830</v>
      </c>
      <c r="M1063" s="26" t="str">
        <f t="shared" si="100"/>
        <v>(${Variables:E3_2_1_52_kcat} * E3_2_1_52 * G05477 * C00001 ) / (${Variables:E3_2_1_52_km} + (E3_2_1_52 * G05477 * C00001 ))</v>
      </c>
      <c r="N1063" s="5" t="str">
        <f t="shared" si="101"/>
        <v>r1062: G05477 + C00001 -&gt; G10920 + C00140 | (${Variables:E3_2_1_52_kcat} * E3_2_1_52 * G05477 * C00001 ) / (${Variables:E3_2_1_52_km} + (E3_2_1_52 * G05477 * C00001 ))</v>
      </c>
    </row>
    <row r="1064" spans="1:14" ht="46.5">
      <c r="A1064" s="26" t="s">
        <v>187</v>
      </c>
      <c r="B1064" s="26" t="s">
        <v>9974</v>
      </c>
      <c r="C1064" s="26" t="s">
        <v>16735</v>
      </c>
      <c r="D1064" s="26"/>
      <c r="E1064" s="26">
        <f t="shared" si="96"/>
        <v>1063</v>
      </c>
      <c r="F1064" s="26" t="str">
        <f t="shared" si="97"/>
        <v>E3_2_1_52</v>
      </c>
      <c r="G1064" s="36" t="str">
        <f t="shared" si="98"/>
        <v>E3_2_1_52_kcat: 13.7</v>
      </c>
      <c r="H1064" s="36" t="str">
        <f t="shared" si="99"/>
        <v>E3_2_1_52_km: 1</v>
      </c>
      <c r="I1064" s="33" t="s">
        <v>8314</v>
      </c>
      <c r="J1064" s="33" t="s">
        <v>18646</v>
      </c>
      <c r="K1064" s="37" t="s">
        <v>8315</v>
      </c>
      <c r="L1064" s="37" t="s">
        <v>19831</v>
      </c>
      <c r="M1064" s="26" t="str">
        <f t="shared" si="100"/>
        <v>(${Variables:E3_2_1_52_kcat} * E3_2_1_52 * C22467 * C00001 ) / (${Variables:E3_2_1_52_km} + (E3_2_1_52 * C22467 * C00001 ))</v>
      </c>
      <c r="N1064" s="5" t="str">
        <f t="shared" si="101"/>
        <v>r1063: C22467 + C00001 -&gt; C03405 + C01132 | (${Variables:E3_2_1_52_kcat} * E3_2_1_52 * C22467 * C00001 ) / (${Variables:E3_2_1_52_km} + (E3_2_1_52 * C22467 * C00001 ))</v>
      </c>
    </row>
    <row r="1065" spans="1:14" ht="46.5">
      <c r="A1065" s="26" t="s">
        <v>1571</v>
      </c>
      <c r="B1065" s="26" t="s">
        <v>10504</v>
      </c>
      <c r="C1065" s="26" t="s">
        <v>16736</v>
      </c>
      <c r="D1065" s="26"/>
      <c r="E1065" s="26">
        <f t="shared" si="96"/>
        <v>1064</v>
      </c>
      <c r="F1065" s="26" t="str">
        <f t="shared" si="97"/>
        <v>E3_2_1_55</v>
      </c>
      <c r="G1065" s="36" t="str">
        <f t="shared" si="98"/>
        <v>E3_2_1_55_kcat: 13.7</v>
      </c>
      <c r="H1065" s="36" t="str">
        <f t="shared" si="99"/>
        <v>E3_2_1_55_km: 1</v>
      </c>
      <c r="I1065" s="33" t="s">
        <v>8316</v>
      </c>
      <c r="J1065" s="33" t="s">
        <v>18647</v>
      </c>
      <c r="K1065" s="37" t="s">
        <v>8317</v>
      </c>
      <c r="L1065" s="37" t="s">
        <v>19832</v>
      </c>
      <c r="M1065" s="26" t="str">
        <f t="shared" si="100"/>
        <v>(${Variables:E3_2_1_55_kcat} * E3_2_1_55 * C02474 * C00001 ) / (${Variables:E3_2_1_55_km} + (E3_2_1_55 * C02474 * C00001 ))</v>
      </c>
      <c r="N1065" s="5" t="str">
        <f t="shared" si="101"/>
        <v>r1064: C02474 + C00001 -&gt; C02474 + C00259 | (${Variables:E3_2_1_55_kcat} * E3_2_1_55 * C02474 * C00001 ) / (${Variables:E3_2_1_55_km} + (E3_2_1_55 * C02474 * C00001 ))</v>
      </c>
    </row>
    <row r="1066" spans="1:14" ht="46.5">
      <c r="A1066" s="26" t="s">
        <v>2950</v>
      </c>
      <c r="B1066" s="26" t="s">
        <v>9676</v>
      </c>
      <c r="C1066" s="26" t="s">
        <v>16737</v>
      </c>
      <c r="D1066" s="26"/>
      <c r="E1066" s="26">
        <f t="shared" si="96"/>
        <v>1065</v>
      </c>
      <c r="F1066" s="26" t="str">
        <f t="shared" si="97"/>
        <v>E3_2_1_64</v>
      </c>
      <c r="G1066" s="36" t="str">
        <f t="shared" si="98"/>
        <v>E3_2_1_64_kcat: 13.7</v>
      </c>
      <c r="H1066" s="36" t="str">
        <f t="shared" si="99"/>
        <v>E3_2_1_64_km: 1</v>
      </c>
      <c r="I1066" s="33" t="s">
        <v>8318</v>
      </c>
      <c r="J1066" s="33" t="s">
        <v>18648</v>
      </c>
      <c r="K1066" s="37" t="s">
        <v>8319</v>
      </c>
      <c r="L1066" s="37" t="s">
        <v>19833</v>
      </c>
      <c r="M1066" s="26" t="str">
        <f t="shared" si="100"/>
        <v>(${Variables:E3_2_1_64_kcat} * E3_2_1_64 * C06215 * C00001 ) / (${Variables:E3_2_1_64_km} + (E3_2_1_64 * C06215 * C00001 ))</v>
      </c>
      <c r="N1066" s="5" t="str">
        <f t="shared" si="101"/>
        <v>r1065: C06215 + C00001 -&gt; C06215 + C01725 | (${Variables:E3_2_1_64_kcat} * E3_2_1_64 * C06215 * C00001 ) / (${Variables:E3_2_1_64_km} + (E3_2_1_64 * C06215 * C00001 ))</v>
      </c>
    </row>
    <row r="1067" spans="1:14" ht="46.5">
      <c r="A1067" s="26" t="s">
        <v>2233</v>
      </c>
      <c r="B1067" s="26" t="s">
        <v>9387</v>
      </c>
      <c r="C1067" s="26" t="s">
        <v>16738</v>
      </c>
      <c r="D1067" s="26"/>
      <c r="E1067" s="26">
        <f t="shared" si="96"/>
        <v>1066</v>
      </c>
      <c r="F1067" s="26" t="str">
        <f t="shared" si="97"/>
        <v>E3_2_1_65</v>
      </c>
      <c r="G1067" s="36" t="str">
        <f t="shared" si="98"/>
        <v>E3_2_1_65_kcat: 13.7</v>
      </c>
      <c r="H1067" s="36" t="str">
        <f t="shared" si="99"/>
        <v>E3_2_1_65_km: 1</v>
      </c>
      <c r="I1067" s="33" t="s">
        <v>10661</v>
      </c>
      <c r="J1067" s="33" t="s">
        <v>18649</v>
      </c>
      <c r="K1067" s="37" t="s">
        <v>10733</v>
      </c>
      <c r="L1067" s="37" t="s">
        <v>19834</v>
      </c>
      <c r="M1067" s="26" t="str">
        <f t="shared" si="100"/>
        <v>(${Variables:E3_2_1_65_kcat} * E3_2_1_65 * C00001 * C06215) / (${Variables:E3_2_1_65_km} + (E3_2_1_65 * C00001 * C06215))</v>
      </c>
      <c r="N1067" s="5" t="str">
        <f t="shared" si="101"/>
        <v>r1066: C00001 + C06215-&gt; C06215 + C06215 | (${Variables:E3_2_1_65_kcat} * E3_2_1_65 * C00001 * C06215) / (${Variables:E3_2_1_65_km} + (E3_2_1_65 * C00001 * C06215))</v>
      </c>
    </row>
    <row r="1068" spans="1:14" ht="46.5">
      <c r="A1068" s="26" t="s">
        <v>2233</v>
      </c>
      <c r="B1068" s="26" t="s">
        <v>9387</v>
      </c>
      <c r="C1068" s="26" t="s">
        <v>16738</v>
      </c>
      <c r="D1068" s="26"/>
      <c r="E1068" s="26">
        <f t="shared" si="96"/>
        <v>1067</v>
      </c>
      <c r="F1068" s="26" t="str">
        <f t="shared" si="97"/>
        <v>E3_2_1_65</v>
      </c>
      <c r="G1068" s="36" t="str">
        <f t="shared" si="98"/>
        <v>E3_2_1_65_kcat: 13.7</v>
      </c>
      <c r="H1068" s="36" t="str">
        <f t="shared" si="99"/>
        <v>E3_2_1_65_km: 1</v>
      </c>
      <c r="I1068" s="33" t="s">
        <v>10662</v>
      </c>
      <c r="J1068" s="33" t="s">
        <v>18650</v>
      </c>
      <c r="K1068" s="37" t="s">
        <v>10734</v>
      </c>
      <c r="L1068" s="37" t="s">
        <v>19835</v>
      </c>
      <c r="M1068" s="26" t="str">
        <f t="shared" si="100"/>
        <v>(${Variables:E3_2_1_65_kcat} * E3_2_1_65 * C00001 * G10499) / (${Variables:E3_2_1_65_km} + (E3_2_1_65 * C00001 * G10499))</v>
      </c>
      <c r="N1068" s="5" t="str">
        <f t="shared" si="101"/>
        <v>r1067: C00001 + G10499-&gt; G10499 + G10499 | (${Variables:E3_2_1_65_kcat} * E3_2_1_65 * C00001 * G10499) / (${Variables:E3_2_1_65_km} + (E3_2_1_65 * C00001 * G10499))</v>
      </c>
    </row>
    <row r="1069" spans="1:14" ht="46.5">
      <c r="A1069" s="26" t="s">
        <v>2233</v>
      </c>
      <c r="B1069" s="26" t="s">
        <v>9387</v>
      </c>
      <c r="C1069" s="26" t="s">
        <v>16738</v>
      </c>
      <c r="D1069" s="26"/>
      <c r="E1069" s="26">
        <f t="shared" si="96"/>
        <v>1068</v>
      </c>
      <c r="F1069" s="26" t="str">
        <f t="shared" si="97"/>
        <v>E3_2_1_65</v>
      </c>
      <c r="G1069" s="36" t="str">
        <f t="shared" si="98"/>
        <v>E3_2_1_65_kcat: 13.7</v>
      </c>
      <c r="H1069" s="36" t="str">
        <f t="shared" si="99"/>
        <v>E3_2_1_65_km: 1</v>
      </c>
      <c r="I1069" s="33" t="s">
        <v>8320</v>
      </c>
      <c r="J1069" s="33" t="s">
        <v>8320</v>
      </c>
      <c r="K1069" s="37" t="s">
        <v>8321</v>
      </c>
      <c r="L1069" s="37" t="s">
        <v>8321</v>
      </c>
      <c r="M1069" s="26" t="str">
        <f t="shared" si="100"/>
        <v>(${Variables:E3_2_1_65_kcat} * E3_2_1_65 * C06215 ) / (${Variables:E3_2_1_65_km} + (E3_2_1_65 * C06215 ))</v>
      </c>
      <c r="N1069" s="5" t="str">
        <f t="shared" si="101"/>
        <v>r1068: C06215 -&gt; C01725 | (${Variables:E3_2_1_65_kcat} * E3_2_1_65 * C06215 ) / (${Variables:E3_2_1_65_km} + (E3_2_1_65 * C06215 ))</v>
      </c>
    </row>
    <row r="1070" spans="1:14" ht="46.5">
      <c r="A1070" s="26" t="s">
        <v>622</v>
      </c>
      <c r="B1070" s="26" t="s">
        <v>10133</v>
      </c>
      <c r="C1070" s="26" t="s">
        <v>16739</v>
      </c>
      <c r="D1070" s="26"/>
      <c r="E1070" s="26">
        <f t="shared" si="96"/>
        <v>1069</v>
      </c>
      <c r="F1070" s="26" t="str">
        <f t="shared" si="97"/>
        <v>E3_2_1_67</v>
      </c>
      <c r="G1070" s="36" t="str">
        <f t="shared" si="98"/>
        <v>E3_2_1_67_kcat: 13.7</v>
      </c>
      <c r="H1070" s="36" t="str">
        <f t="shared" si="99"/>
        <v>E3_2_1_67_km: 1</v>
      </c>
      <c r="I1070" s="33" t="s">
        <v>8322</v>
      </c>
      <c r="J1070" s="33" t="s">
        <v>18651</v>
      </c>
      <c r="K1070" s="37" t="s">
        <v>8324</v>
      </c>
      <c r="L1070" s="37" t="s">
        <v>19836</v>
      </c>
      <c r="M1070" s="26" t="str">
        <f t="shared" si="100"/>
        <v>(${Variables:E3_2_1_67_kcat} * E3_2_1_67 * C00470 * C00001 ) / (${Variables:E3_2_1_67_km} + (E3_2_1_67 * C00470 * C00001 ))</v>
      </c>
      <c r="N1070" s="5" t="str">
        <f t="shared" si="101"/>
        <v>r1069: C00470 + C00001 -&gt; C00333 + C00470 | (${Variables:E3_2_1_67_kcat} * E3_2_1_67 * C00470 * C00001 ) / (${Variables:E3_2_1_67_km} + (E3_2_1_67 * C00470 * C00001 ))</v>
      </c>
    </row>
    <row r="1071" spans="1:14" ht="46.5">
      <c r="A1071" s="26" t="s">
        <v>622</v>
      </c>
      <c r="B1071" s="26" t="s">
        <v>10133</v>
      </c>
      <c r="C1071" s="26" t="s">
        <v>16739</v>
      </c>
      <c r="D1071" s="26"/>
      <c r="E1071" s="26">
        <f t="shared" si="96"/>
        <v>1070</v>
      </c>
      <c r="F1071" s="26" t="str">
        <f t="shared" si="97"/>
        <v>E3_2_1_67</v>
      </c>
      <c r="G1071" s="36" t="str">
        <f t="shared" si="98"/>
        <v>E3_2_1_67_kcat: 13.7</v>
      </c>
      <c r="H1071" s="36" t="str">
        <f t="shared" si="99"/>
        <v>E3_2_1_67_km: 1</v>
      </c>
      <c r="I1071" s="33" t="s">
        <v>8322</v>
      </c>
      <c r="J1071" s="33" t="s">
        <v>18651</v>
      </c>
      <c r="K1071" s="37" t="s">
        <v>8323</v>
      </c>
      <c r="L1071" s="37" t="s">
        <v>19837</v>
      </c>
      <c r="M1071" s="26" t="str">
        <f t="shared" si="100"/>
        <v>(${Variables:E3_2_1_67_kcat} * E3_2_1_67 * C00470 * C00001 ) / (${Variables:E3_2_1_67_km} + (E3_2_1_67 * C00470 * C00001 ))</v>
      </c>
      <c r="N1071" s="5" t="str">
        <f t="shared" si="101"/>
        <v>r1070: C00470 + C00001 -&gt; C00470 + C00333 | (${Variables:E3_2_1_67_kcat} * E3_2_1_67 * C00470 * C00001 ) / (${Variables:E3_2_1_67_km} + (E3_2_1_67 * C00470 * C00001 ))</v>
      </c>
    </row>
    <row r="1072" spans="1:14" ht="46.5">
      <c r="A1072" s="26" t="s">
        <v>622</v>
      </c>
      <c r="B1072" s="26" t="s">
        <v>10133</v>
      </c>
      <c r="C1072" s="26" t="s">
        <v>16739</v>
      </c>
      <c r="D1072" s="26"/>
      <c r="E1072" s="26">
        <f t="shared" si="96"/>
        <v>1071</v>
      </c>
      <c r="F1072" s="26" t="str">
        <f t="shared" si="97"/>
        <v>E3_2_1_67</v>
      </c>
      <c r="G1072" s="36" t="str">
        <f t="shared" si="98"/>
        <v>E3_2_1_67_kcat: 13.7</v>
      </c>
      <c r="H1072" s="36" t="str">
        <f t="shared" si="99"/>
        <v>E3_2_1_67_km: 1</v>
      </c>
      <c r="I1072" s="33" t="s">
        <v>10663</v>
      </c>
      <c r="J1072" s="33" t="s">
        <v>18652</v>
      </c>
      <c r="K1072" s="37" t="s">
        <v>10735</v>
      </c>
      <c r="L1072" s="37" t="s">
        <v>19838</v>
      </c>
      <c r="M1072" s="26" t="str">
        <f t="shared" si="100"/>
        <v>(${Variables:E3_2_1_67_kcat} * E3_2_1_67 * G10506 * C00001 ) / (${Variables:E3_2_1_67_km} + (E3_2_1_67 * G10506 * C00001 ))</v>
      </c>
      <c r="N1072" s="5" t="str">
        <f t="shared" si="101"/>
        <v>r1071: G10506 + C00001 -&gt; C00333 + G10506 | (${Variables:E3_2_1_67_kcat} * E3_2_1_67 * G10506 * C00001 ) / (${Variables:E3_2_1_67_km} + (E3_2_1_67 * G10506 * C00001 ))</v>
      </c>
    </row>
    <row r="1073" spans="1:14" ht="46.5">
      <c r="A1073" s="26" t="s">
        <v>622</v>
      </c>
      <c r="B1073" s="26" t="s">
        <v>10133</v>
      </c>
      <c r="C1073" s="26" t="s">
        <v>16739</v>
      </c>
      <c r="D1073" s="26"/>
      <c r="E1073" s="26">
        <f t="shared" si="96"/>
        <v>1072</v>
      </c>
      <c r="F1073" s="26" t="str">
        <f t="shared" si="97"/>
        <v>E3_2_1_67</v>
      </c>
      <c r="G1073" s="36" t="str">
        <f t="shared" si="98"/>
        <v>E3_2_1_67_kcat: 13.7</v>
      </c>
      <c r="H1073" s="36" t="str">
        <f t="shared" si="99"/>
        <v>E3_2_1_67_km: 1</v>
      </c>
      <c r="I1073" s="33" t="s">
        <v>8325</v>
      </c>
      <c r="J1073" s="33" t="s">
        <v>18653</v>
      </c>
      <c r="K1073" s="37" t="s">
        <v>10736</v>
      </c>
      <c r="L1073" s="37" t="s">
        <v>10736</v>
      </c>
      <c r="M1073" s="26" t="str">
        <f t="shared" si="100"/>
        <v>(${Variables:E3_2_1_67_kcat} * E3_2_1_67 * C02273 * C00001 ) / (${Variables:E3_2_1_67_km} + (E3_2_1_67 * C02273 * C00001 ))</v>
      </c>
      <c r="N1073" s="5" t="str">
        <f t="shared" si="101"/>
        <v>r1072: C02273 + C00001 -&gt; C00333 | (${Variables:E3_2_1_67_kcat} * E3_2_1_67 * C02273 * C00001 ) / (${Variables:E3_2_1_67_km} + (E3_2_1_67 * C02273 * C00001 ))</v>
      </c>
    </row>
    <row r="1074" spans="1:14" ht="46.5">
      <c r="A1074" s="26" t="s">
        <v>503</v>
      </c>
      <c r="B1074" s="26" t="s">
        <v>10089</v>
      </c>
      <c r="C1074" s="26" t="s">
        <v>16740</v>
      </c>
      <c r="D1074" s="26"/>
      <c r="E1074" s="26">
        <f t="shared" si="96"/>
        <v>1073</v>
      </c>
      <c r="F1074" s="26" t="str">
        <f t="shared" si="97"/>
        <v>E3_2_1_78</v>
      </c>
      <c r="G1074" s="36" t="str">
        <f t="shared" si="98"/>
        <v>E3_2_1_78_kcat: 13.7</v>
      </c>
      <c r="H1074" s="36" t="str">
        <f t="shared" si="99"/>
        <v>E3_2_1_78_km: 1</v>
      </c>
      <c r="I1074" s="33" t="s">
        <v>8326</v>
      </c>
      <c r="J1074" s="33" t="s">
        <v>18654</v>
      </c>
      <c r="K1074" s="37" t="s">
        <v>10737</v>
      </c>
      <c r="L1074" s="37" t="s">
        <v>10737</v>
      </c>
      <c r="M1074" s="26" t="str">
        <f t="shared" si="100"/>
        <v>(${Variables:E3_2_1_78_kcat} * E3_2_1_78 * C02492 * C00001 ) / (${Variables:E3_2_1_78_km} + (E3_2_1_78 * C02492 * C00001 ))</v>
      </c>
      <c r="N1074" s="5" t="str">
        <f t="shared" si="101"/>
        <v>r1073: C02492 + C00001 -&gt; C00159 | (${Variables:E3_2_1_78_kcat} * E3_2_1_78 * C02492 * C00001 ) / (${Variables:E3_2_1_78_km} + (E3_2_1_78 * C02492 * C00001 ))</v>
      </c>
    </row>
    <row r="1075" spans="1:14" ht="46.5">
      <c r="A1075" s="26" t="s">
        <v>503</v>
      </c>
      <c r="B1075" s="26" t="s">
        <v>10089</v>
      </c>
      <c r="C1075" s="26" t="s">
        <v>16740</v>
      </c>
      <c r="D1075" s="26"/>
      <c r="E1075" s="26">
        <f t="shared" si="96"/>
        <v>1074</v>
      </c>
      <c r="F1075" s="26" t="str">
        <f t="shared" si="97"/>
        <v>E3_2_1_78</v>
      </c>
      <c r="G1075" s="36" t="str">
        <f t="shared" si="98"/>
        <v>E3_2_1_78_kcat: 13.7</v>
      </c>
      <c r="H1075" s="36" t="str">
        <f t="shared" si="99"/>
        <v>E3_2_1_78_km: 1</v>
      </c>
      <c r="I1075" s="33" t="s">
        <v>8326</v>
      </c>
      <c r="J1075" s="33" t="s">
        <v>18654</v>
      </c>
      <c r="K1075" s="37" t="s">
        <v>8327</v>
      </c>
      <c r="L1075" s="37" t="s">
        <v>19839</v>
      </c>
      <c r="M1075" s="26" t="str">
        <f t="shared" si="100"/>
        <v>(${Variables:E3_2_1_78_kcat} * E3_2_1_78 * C02492 * C00001 ) / (${Variables:E3_2_1_78_km} + (E3_2_1_78 * C02492 * C00001 ))</v>
      </c>
      <c r="N1075" s="5" t="str">
        <f t="shared" si="101"/>
        <v>r1074: C02492 + C00001 -&gt; C17207 + C02492 | (${Variables:E3_2_1_78_kcat} * E3_2_1_78 * C02492 * C00001 ) / (${Variables:E3_2_1_78_km} + (E3_2_1_78 * C02492 * C00001 ))</v>
      </c>
    </row>
    <row r="1076" spans="1:14" ht="46.5">
      <c r="A1076" s="26" t="s">
        <v>2233</v>
      </c>
      <c r="B1076" s="26" t="s">
        <v>9387</v>
      </c>
      <c r="C1076" s="26" t="s">
        <v>16741</v>
      </c>
      <c r="D1076" s="26"/>
      <c r="E1076" s="26">
        <f t="shared" si="96"/>
        <v>1075</v>
      </c>
      <c r="F1076" s="26" t="str">
        <f t="shared" si="97"/>
        <v>E3_2_1_80</v>
      </c>
      <c r="G1076" s="36" t="str">
        <f t="shared" si="98"/>
        <v>E3_2_1_80_kcat: 13.7</v>
      </c>
      <c r="H1076" s="36" t="str">
        <f t="shared" si="99"/>
        <v>E3_2_1_80_km: 1</v>
      </c>
      <c r="I1076" s="33" t="s">
        <v>10664</v>
      </c>
      <c r="J1076" s="33" t="s">
        <v>18655</v>
      </c>
      <c r="K1076" s="37" t="s">
        <v>10738</v>
      </c>
      <c r="L1076" s="37" t="s">
        <v>19840</v>
      </c>
      <c r="M1076" s="26" t="str">
        <f t="shared" si="100"/>
        <v>(${Variables:E3_2_1_80_kcat} * E3_2_1_80 * C01355 * C00001 ) / (${Variables:E3_2_1_80_km} + (E3_2_1_80 * C01355 * C00001 ))</v>
      </c>
      <c r="N1076" s="5" t="str">
        <f t="shared" si="101"/>
        <v>r1075: C01355 + C00001 -&gt; C00095 + C01355 | (${Variables:E3_2_1_80_kcat} * E3_2_1_80 * C01355 * C00001 ) / (${Variables:E3_2_1_80_km} + (E3_2_1_80 * C01355 * C00001 ))</v>
      </c>
    </row>
    <row r="1077" spans="1:14" ht="46.5">
      <c r="A1077" s="26" t="s">
        <v>2233</v>
      </c>
      <c r="B1077" s="26" t="s">
        <v>9387</v>
      </c>
      <c r="C1077" s="26" t="s">
        <v>16741</v>
      </c>
      <c r="D1077" s="26"/>
      <c r="E1077" s="26">
        <f t="shared" si="96"/>
        <v>1076</v>
      </c>
      <c r="F1077" s="26" t="str">
        <f t="shared" si="97"/>
        <v>E3_2_1_80</v>
      </c>
      <c r="G1077" s="36" t="str">
        <f t="shared" si="98"/>
        <v>E3_2_1_80_kcat: 13.7</v>
      </c>
      <c r="H1077" s="36" t="str">
        <f t="shared" si="99"/>
        <v>E3_2_1_80_km: 1</v>
      </c>
      <c r="I1077" s="33" t="s">
        <v>10665</v>
      </c>
      <c r="J1077" s="33" t="s">
        <v>18656</v>
      </c>
      <c r="K1077" s="37" t="s">
        <v>10739</v>
      </c>
      <c r="L1077" s="37" t="s">
        <v>19841</v>
      </c>
      <c r="M1077" s="26" t="str">
        <f t="shared" si="100"/>
        <v>(${Variables:E3_2_1_80_kcat} * E3_2_1_80 * G10535 * C00001 ) / (${Variables:E3_2_1_80_km} + (E3_2_1_80 * G10535 * C00001 ))</v>
      </c>
      <c r="N1077" s="5" t="str">
        <f t="shared" si="101"/>
        <v>r1076: G10535 + C00001 -&gt; C00095 + G10535 | (${Variables:E3_2_1_80_kcat} * E3_2_1_80 * G10535 * C00001 ) / (${Variables:E3_2_1_80_km} + (E3_2_1_80 * G10535 * C00001 ))</v>
      </c>
    </row>
    <row r="1078" spans="1:14" ht="46.5">
      <c r="A1078" s="26" t="s">
        <v>345</v>
      </c>
      <c r="B1078" s="26" t="s">
        <v>10029</v>
      </c>
      <c r="C1078" s="26" t="s">
        <v>16742</v>
      </c>
      <c r="D1078" s="26"/>
      <c r="E1078" s="26">
        <f t="shared" si="96"/>
        <v>1077</v>
      </c>
      <c r="F1078" s="26" t="str">
        <f t="shared" si="97"/>
        <v>E3_2_1_86</v>
      </c>
      <c r="G1078" s="36" t="str">
        <f t="shared" si="98"/>
        <v>E3_2_1_86_kcat: 13.7</v>
      </c>
      <c r="H1078" s="36" t="str">
        <f t="shared" si="99"/>
        <v>E3_2_1_86_km: 1</v>
      </c>
      <c r="I1078" s="33" t="s">
        <v>8328</v>
      </c>
      <c r="J1078" s="33" t="s">
        <v>18657</v>
      </c>
      <c r="K1078" s="37" t="s">
        <v>8209</v>
      </c>
      <c r="L1078" s="37" t="s">
        <v>19777</v>
      </c>
      <c r="M1078" s="26" t="str">
        <f t="shared" si="100"/>
        <v>(${Variables:E3_2_1_86_kcat} * E3_2_1_86 * C04534 * C00001 ) / (${Variables:E3_2_1_86_km} + (E3_2_1_86 * C04534 * C00001 ))</v>
      </c>
      <c r="N1078" s="5" t="str">
        <f t="shared" si="101"/>
        <v>r1077: C04534 + C00001 -&gt; C00031 + C00092 | (${Variables:E3_2_1_86_kcat} * E3_2_1_86 * C04534 * C00001 ) / (${Variables:E3_2_1_86_km} + (E3_2_1_86 * C04534 * C00001 ))</v>
      </c>
    </row>
    <row r="1079" spans="1:14" ht="46.5">
      <c r="A1079" s="26" t="s">
        <v>345</v>
      </c>
      <c r="B1079" s="26" t="s">
        <v>10029</v>
      </c>
      <c r="C1079" s="26" t="s">
        <v>16742</v>
      </c>
      <c r="D1079" s="26"/>
      <c r="E1079" s="26">
        <f t="shared" si="96"/>
        <v>1078</v>
      </c>
      <c r="F1079" s="26" t="str">
        <f t="shared" si="97"/>
        <v>E3_2_1_86</v>
      </c>
      <c r="G1079" s="36" t="str">
        <f t="shared" si="98"/>
        <v>E3_2_1_86_kcat: 13.7</v>
      </c>
      <c r="H1079" s="36" t="str">
        <f t="shared" si="99"/>
        <v>E3_2_1_86_km: 1</v>
      </c>
      <c r="I1079" s="33" t="s">
        <v>8330</v>
      </c>
      <c r="J1079" s="33" t="s">
        <v>18658</v>
      </c>
      <c r="K1079" s="37" t="s">
        <v>8331</v>
      </c>
      <c r="L1079" s="37" t="s">
        <v>19842</v>
      </c>
      <c r="M1079" s="26" t="str">
        <f t="shared" si="100"/>
        <v>(${Variables:E3_2_1_86_kcat} * E3_2_1_86 * C06187 * C00001 ) / (${Variables:E3_2_1_86_km} + (E3_2_1_86 * C06187 * C00001 ))</v>
      </c>
      <c r="N1079" s="5" t="str">
        <f t="shared" si="101"/>
        <v>r1078: C06187 + C00001 -&gt; C00530 + C01172 | (${Variables:E3_2_1_86_kcat} * E3_2_1_86 * C06187 * C00001 ) / (${Variables:E3_2_1_86_km} + (E3_2_1_86 * C06187 * C00001 ))</v>
      </c>
    </row>
    <row r="1080" spans="1:14" ht="46.5">
      <c r="A1080" s="26" t="s">
        <v>345</v>
      </c>
      <c r="B1080" s="26" t="s">
        <v>10029</v>
      </c>
      <c r="C1080" s="26" t="s">
        <v>16742</v>
      </c>
      <c r="D1080" s="26"/>
      <c r="E1080" s="26">
        <f t="shared" si="96"/>
        <v>1079</v>
      </c>
      <c r="F1080" s="26" t="str">
        <f t="shared" si="97"/>
        <v>E3_2_1_86</v>
      </c>
      <c r="G1080" s="36" t="str">
        <f t="shared" si="98"/>
        <v>E3_2_1_86_kcat: 13.7</v>
      </c>
      <c r="H1080" s="36" t="str">
        <f t="shared" si="99"/>
        <v>E3_2_1_86_km: 1</v>
      </c>
      <c r="I1080" s="33" t="s">
        <v>8332</v>
      </c>
      <c r="J1080" s="33" t="s">
        <v>18659</v>
      </c>
      <c r="K1080" s="37" t="s">
        <v>8333</v>
      </c>
      <c r="L1080" s="37" t="s">
        <v>19843</v>
      </c>
      <c r="M1080" s="26" t="str">
        <f t="shared" si="100"/>
        <v>(${Variables:E3_2_1_86_kcat} * E3_2_1_86 * C06188 * C00001 ) / (${Variables:E3_2_1_86_km} + (E3_2_1_86 * C06188 * C00001 ))</v>
      </c>
      <c r="N1080" s="5" t="str">
        <f t="shared" si="101"/>
        <v>r1079: C06188 + C00001 -&gt; C02323 + C01172 | (${Variables:E3_2_1_86_kcat} * E3_2_1_86 * C06188 * C00001 ) / (${Variables:E3_2_1_86_km} + (E3_2_1_86 * C06188 * C00001 ))</v>
      </c>
    </row>
    <row r="1081" spans="1:14" ht="46.5">
      <c r="A1081" s="26" t="s">
        <v>345</v>
      </c>
      <c r="B1081" s="26" t="s">
        <v>10029</v>
      </c>
      <c r="C1081" s="26" t="s">
        <v>16742</v>
      </c>
      <c r="D1081" s="26"/>
      <c r="E1081" s="26">
        <f t="shared" si="96"/>
        <v>1080</v>
      </c>
      <c r="F1081" s="26" t="str">
        <f t="shared" si="97"/>
        <v>E3_2_1_86</v>
      </c>
      <c r="G1081" s="36" t="str">
        <f t="shared" si="98"/>
        <v>E3_2_1_86_kcat: 13.7</v>
      </c>
      <c r="H1081" s="36" t="str">
        <f t="shared" si="99"/>
        <v>E3_2_1_86_km: 1</v>
      </c>
      <c r="I1081" s="33" t="s">
        <v>8329</v>
      </c>
      <c r="J1081" s="33" t="s">
        <v>18660</v>
      </c>
      <c r="K1081" s="37" t="s">
        <v>8209</v>
      </c>
      <c r="L1081" s="37" t="s">
        <v>19777</v>
      </c>
      <c r="M1081" s="26" t="str">
        <f t="shared" si="100"/>
        <v>(${Variables:E3_2_1_86_kcat} * E3_2_1_86 * G10518 * C00001 ) / (${Variables:E3_2_1_86_km} + (E3_2_1_86 * G10518 * C00001 ))</v>
      </c>
      <c r="N1081" s="5" t="str">
        <f t="shared" si="101"/>
        <v>r1080: G10518 + C00001 -&gt; C00031 + C00092 | (${Variables:E3_2_1_86_kcat} * E3_2_1_86 * G10518 * C00001 ) / (${Variables:E3_2_1_86_km} + (E3_2_1_86 * G10518 * C00001 ))</v>
      </c>
    </row>
    <row r="1082" spans="1:14" ht="46.5">
      <c r="A1082" s="26" t="s">
        <v>677</v>
      </c>
      <c r="B1082" s="26" t="s">
        <v>10156</v>
      </c>
      <c r="C1082" s="26" t="s">
        <v>16743</v>
      </c>
      <c r="D1082" s="26"/>
      <c r="E1082" s="26">
        <f t="shared" si="96"/>
        <v>1081</v>
      </c>
      <c r="F1082" s="26" t="str">
        <f t="shared" si="97"/>
        <v>E3_2_1_93</v>
      </c>
      <c r="G1082" s="36" t="str">
        <f t="shared" si="98"/>
        <v>E3_2_1_93_kcat: 13.7</v>
      </c>
      <c r="H1082" s="36" t="str">
        <f t="shared" si="99"/>
        <v>E3_2_1_93_km: 1</v>
      </c>
      <c r="I1082" s="33" t="s">
        <v>8211</v>
      </c>
      <c r="J1082" s="33" t="s">
        <v>18588</v>
      </c>
      <c r="K1082" s="37" t="s">
        <v>8209</v>
      </c>
      <c r="L1082" s="37" t="s">
        <v>19777</v>
      </c>
      <c r="M1082" s="26" t="str">
        <f t="shared" si="100"/>
        <v>(${Variables:E3_2_1_93_kcat} * E3_2_1_93 * C00001 * C00689 ) / (${Variables:E3_2_1_93_km} + (E3_2_1_93 * C00001 * C00689 ))</v>
      </c>
      <c r="N1082" s="5" t="str">
        <f t="shared" si="101"/>
        <v>r1081: C00001 + C00689 -&gt; C00031 + C00092 | (${Variables:E3_2_1_93_kcat} * E3_2_1_93 * C00001 * C00689 ) / (${Variables:E3_2_1_93_km} + (E3_2_1_93 * C00001 * C00689 ))</v>
      </c>
    </row>
    <row r="1083" spans="1:14" ht="46.5">
      <c r="A1083" s="26" t="s">
        <v>677</v>
      </c>
      <c r="B1083" s="26" t="s">
        <v>10156</v>
      </c>
      <c r="C1083" s="26" t="s">
        <v>16743</v>
      </c>
      <c r="D1083" s="26"/>
      <c r="E1083" s="26">
        <f t="shared" si="96"/>
        <v>1082</v>
      </c>
      <c r="F1083" s="26" t="str">
        <f t="shared" si="97"/>
        <v>E3_2_1_93</v>
      </c>
      <c r="G1083" s="36" t="str">
        <f t="shared" si="98"/>
        <v>E3_2_1_93_kcat: 13.7</v>
      </c>
      <c r="H1083" s="36" t="str">
        <f t="shared" si="99"/>
        <v>E3_2_1_93_km: 1</v>
      </c>
      <c r="I1083" s="33" t="s">
        <v>8212</v>
      </c>
      <c r="J1083" s="33" t="s">
        <v>18590</v>
      </c>
      <c r="K1083" s="37" t="s">
        <v>8209</v>
      </c>
      <c r="L1083" s="37" t="s">
        <v>19777</v>
      </c>
      <c r="M1083" s="26" t="str">
        <f t="shared" si="100"/>
        <v>(${Variables:E3_2_1_93_kcat} * E3_2_1_93 * C00001 * G09795 ) / (${Variables:E3_2_1_93_km} + (E3_2_1_93 * C00001 * G09795 ))</v>
      </c>
      <c r="N1083" s="5" t="str">
        <f t="shared" si="101"/>
        <v>r1082: C00001 + G09795 -&gt; C00031 + C00092 | (${Variables:E3_2_1_93_kcat} * E3_2_1_93 * C00001 * G09795 ) / (${Variables:E3_2_1_93_km} + (E3_2_1_93 * C00001 * G09795 ))</v>
      </c>
    </row>
    <row r="1084" spans="1:14" ht="46.5">
      <c r="A1084" s="26" t="s">
        <v>2254</v>
      </c>
      <c r="B1084" s="26" t="s">
        <v>9398</v>
      </c>
      <c r="C1084" s="26" t="s">
        <v>16744</v>
      </c>
      <c r="D1084" s="26"/>
      <c r="E1084" s="26">
        <f t="shared" si="96"/>
        <v>1083</v>
      </c>
      <c r="F1084" s="26" t="str">
        <f t="shared" si="97"/>
        <v>E3_2_2_16</v>
      </c>
      <c r="G1084" s="36" t="str">
        <f t="shared" si="98"/>
        <v>E3_2_2_16_kcat: 13.7</v>
      </c>
      <c r="H1084" s="36" t="str">
        <f t="shared" si="99"/>
        <v>E3_2_2_16_km: 1</v>
      </c>
      <c r="I1084" s="33" t="s">
        <v>8334</v>
      </c>
      <c r="J1084" s="33" t="s">
        <v>18661</v>
      </c>
      <c r="K1084" s="37" t="s">
        <v>8335</v>
      </c>
      <c r="L1084" s="37" t="s">
        <v>19844</v>
      </c>
      <c r="M1084" s="26" t="str">
        <f t="shared" si="100"/>
        <v>(${Variables:E3_2_2_16_kcat} * E3_2_2_16 * C00170 * C00001 ) / (${Variables:E3_2_2_16_km} + (E3_2_2_16 * C00170 * C00001 ))</v>
      </c>
      <c r="N1084" s="5" t="str">
        <f t="shared" si="101"/>
        <v>r1083: C00170 + C00001 -&gt; C00147 + C03089 | (${Variables:E3_2_2_16_kcat} * E3_2_2_16 * C00170 * C00001 ) / (${Variables:E3_2_2_16_km} + (E3_2_2_16 * C00170 * C00001 ))</v>
      </c>
    </row>
    <row r="1085" spans="1:14" ht="46.5">
      <c r="A1085" s="26" t="s">
        <v>2254</v>
      </c>
      <c r="B1085" s="26" t="s">
        <v>9398</v>
      </c>
      <c r="C1085" s="26" t="s">
        <v>16745</v>
      </c>
      <c r="D1085" s="26"/>
      <c r="E1085" s="26">
        <f t="shared" si="96"/>
        <v>1084</v>
      </c>
      <c r="F1085" s="26" t="str">
        <f t="shared" si="97"/>
        <v>E3_2_2_9</v>
      </c>
      <c r="G1085" s="36" t="str">
        <f t="shared" si="98"/>
        <v>E3_2_2_9_kcat: 13.7</v>
      </c>
      <c r="H1085" s="36" t="str">
        <f t="shared" si="99"/>
        <v>E3_2_2_9_km: 1</v>
      </c>
      <c r="I1085" s="33" t="s">
        <v>8336</v>
      </c>
      <c r="J1085" s="33" t="s">
        <v>18662</v>
      </c>
      <c r="K1085" s="37" t="s">
        <v>8337</v>
      </c>
      <c r="L1085" s="37" t="s">
        <v>19845</v>
      </c>
      <c r="M1085" s="26" t="str">
        <f t="shared" si="100"/>
        <v>(${Variables:E3_2_2_9_kcat} * E3_2_2_9 * C00021 * C00001 ) / (${Variables:E3_2_2_9_km} + (E3_2_2_9 * C00021 * C00001 ))</v>
      </c>
      <c r="N1085" s="5" t="str">
        <f t="shared" si="101"/>
        <v>r1084: C00021 + C00001 -&gt; C03539 + C00147 | (${Variables:E3_2_2_9_kcat} * E3_2_2_9 * C00021 * C00001 ) / (${Variables:E3_2_2_9_km} + (E3_2_2_9 * C00021 * C00001 ))</v>
      </c>
    </row>
    <row r="1086" spans="1:14" ht="46.5">
      <c r="A1086" s="26" t="s">
        <v>2254</v>
      </c>
      <c r="B1086" s="26" t="s">
        <v>9398</v>
      </c>
      <c r="C1086" s="26" t="s">
        <v>16745</v>
      </c>
      <c r="D1086" s="26"/>
      <c r="E1086" s="26">
        <f t="shared" si="96"/>
        <v>1085</v>
      </c>
      <c r="F1086" s="26" t="str">
        <f t="shared" si="97"/>
        <v>E3_2_2_9</v>
      </c>
      <c r="G1086" s="36" t="str">
        <f t="shared" si="98"/>
        <v>E3_2_2_9_kcat: 13.7</v>
      </c>
      <c r="H1086" s="36" t="str">
        <f t="shared" si="99"/>
        <v>E3_2_2_9_km: 1</v>
      </c>
      <c r="I1086" s="33" t="s">
        <v>8334</v>
      </c>
      <c r="J1086" s="33" t="s">
        <v>18661</v>
      </c>
      <c r="K1086" s="37" t="s">
        <v>8335</v>
      </c>
      <c r="L1086" s="37" t="s">
        <v>19844</v>
      </c>
      <c r="M1086" s="26" t="str">
        <f t="shared" si="100"/>
        <v>(${Variables:E3_2_2_9_kcat} * E3_2_2_9 * C00170 * C00001 ) / (${Variables:E3_2_2_9_km} + (E3_2_2_9 * C00170 * C00001 ))</v>
      </c>
      <c r="N1086" s="5" t="str">
        <f t="shared" si="101"/>
        <v>r1085: C00170 + C00001 -&gt; C00147 + C03089 | (${Variables:E3_2_2_9_kcat} * E3_2_2_9 * C00170 * C00001 ) / (${Variables:E3_2_2_9_km} + (E3_2_2_9 * C00170 * C00001 ))</v>
      </c>
    </row>
    <row r="1087" spans="1:14" ht="46.5">
      <c r="A1087" s="26" t="s">
        <v>2254</v>
      </c>
      <c r="B1087" s="26" t="s">
        <v>9398</v>
      </c>
      <c r="C1087" s="26" t="s">
        <v>16745</v>
      </c>
      <c r="D1087" s="26"/>
      <c r="E1087" s="26">
        <f t="shared" si="96"/>
        <v>1086</v>
      </c>
      <c r="F1087" s="26" t="str">
        <f t="shared" si="97"/>
        <v>E3_2_2_9</v>
      </c>
      <c r="G1087" s="36" t="str">
        <f t="shared" si="98"/>
        <v>E3_2_2_9_kcat: 13.7</v>
      </c>
      <c r="H1087" s="36" t="str">
        <f t="shared" si="99"/>
        <v>E3_2_2_9_km: 1</v>
      </c>
      <c r="I1087" s="33" t="s">
        <v>8338</v>
      </c>
      <c r="J1087" s="33" t="s">
        <v>18663</v>
      </c>
      <c r="K1087" s="37" t="s">
        <v>8339</v>
      </c>
      <c r="L1087" s="37" t="s">
        <v>19846</v>
      </c>
      <c r="M1087" s="26" t="str">
        <f t="shared" si="100"/>
        <v>(${Variables:E3_2_2_9_kcat} * E3_2_2_9 * C05198 * C00001 ) / (${Variables:E3_2_2_9_km} + (E3_2_2_9 * C05198 * C00001 ))</v>
      </c>
      <c r="N1087" s="5" t="str">
        <f t="shared" si="101"/>
        <v>r1086: C05198 + C00001 -&gt; C22288 + C00147 | (${Variables:E3_2_2_9_kcat} * E3_2_2_9 * C05198 * C00001 ) / (${Variables:E3_2_2_9_km} + (E3_2_2_9 * C05198 * C00001 ))</v>
      </c>
    </row>
    <row r="1088" spans="1:14" ht="46.5">
      <c r="A1088" s="26" t="s">
        <v>2756</v>
      </c>
      <c r="B1088" s="26" t="s">
        <v>9596</v>
      </c>
      <c r="C1088" s="26" t="s">
        <v>16746</v>
      </c>
      <c r="D1088" s="26"/>
      <c r="E1088" s="26">
        <f t="shared" si="96"/>
        <v>1087</v>
      </c>
      <c r="F1088" s="26" t="str">
        <f t="shared" si="97"/>
        <v>E3_3_2_1</v>
      </c>
      <c r="G1088" s="36" t="str">
        <f t="shared" si="98"/>
        <v>E3_3_2_1_kcat: 13.7</v>
      </c>
      <c r="H1088" s="36" t="str">
        <f t="shared" si="99"/>
        <v>E3_3_2_1_km: 1</v>
      </c>
      <c r="I1088" s="33" t="s">
        <v>8340</v>
      </c>
      <c r="J1088" s="33" t="s">
        <v>18664</v>
      </c>
      <c r="K1088" s="37" t="s">
        <v>8341</v>
      </c>
      <c r="L1088" s="37" t="s">
        <v>19847</v>
      </c>
      <c r="M1088" s="26" t="str">
        <f t="shared" si="100"/>
        <v>(${Variables:E3_3_2_1_kcat} * E3_3_2_1 * C00885 * C00001 ) / (${Variables:E3_3_2_1_km} + (E3_3_2_1 * C00885 * C00001 ))</v>
      </c>
      <c r="N1088" s="5" t="str">
        <f t="shared" si="101"/>
        <v>r1087: C00885 + C00001 -&gt; C04171 + C00022 | (${Variables:E3_3_2_1_kcat} * E3_3_2_1 * C00885 * C00001 ) / (${Variables:E3_3_2_1_km} + (E3_3_2_1 * C00885 * C00001 ))</v>
      </c>
    </row>
    <row r="1089" spans="1:14" ht="46.5">
      <c r="A1089" s="26" t="s">
        <v>731</v>
      </c>
      <c r="B1089" s="26" t="s">
        <v>10173</v>
      </c>
      <c r="C1089" s="26" t="s">
        <v>16747</v>
      </c>
      <c r="D1089" s="26"/>
      <c r="E1089" s="26">
        <f t="shared" si="96"/>
        <v>1088</v>
      </c>
      <c r="F1089" s="26" t="str">
        <f t="shared" si="97"/>
        <v>E3_3_2_10</v>
      </c>
      <c r="G1089" s="36" t="str">
        <f t="shared" si="98"/>
        <v>E3_3_2_10_kcat: 13.7</v>
      </c>
      <c r="H1089" s="36" t="str">
        <f t="shared" si="99"/>
        <v>E3_3_2_10_km: 1</v>
      </c>
      <c r="I1089" s="33" t="s">
        <v>8342</v>
      </c>
      <c r="J1089" s="33" t="s">
        <v>18665</v>
      </c>
      <c r="K1089" s="37" t="s">
        <v>8343</v>
      </c>
      <c r="L1089" s="37" t="s">
        <v>8343</v>
      </c>
      <c r="M1089" s="26" t="str">
        <f t="shared" si="100"/>
        <v>(${Variables:E3_3_2_10_kcat} * E3_3_2_10 * C00722 * C00001 ) / (${Variables:E3_3_2_10_km} + (E3_3_2_10 * C00722 * C00001 ))</v>
      </c>
      <c r="N1089" s="5" t="str">
        <f t="shared" si="101"/>
        <v>r1088: C00722 + C00001 -&gt; C15588 | (${Variables:E3_3_2_10_kcat} * E3_3_2_10 * C00722 * C00001 ) / (${Variables:E3_3_2_10_km} + (E3_3_2_10 * C00722 * C00001 ))</v>
      </c>
    </row>
    <row r="1090" spans="1:14" ht="46.5">
      <c r="A1090" s="26" t="s">
        <v>731</v>
      </c>
      <c r="B1090" s="26" t="s">
        <v>10173</v>
      </c>
      <c r="C1090" s="26" t="s">
        <v>16747</v>
      </c>
      <c r="D1090" s="26"/>
      <c r="E1090" s="26">
        <f t="shared" si="96"/>
        <v>1089</v>
      </c>
      <c r="F1090" s="26" t="str">
        <f t="shared" si="97"/>
        <v>E3_3_2_10</v>
      </c>
      <c r="G1090" s="36" t="str">
        <f t="shared" si="98"/>
        <v>E3_3_2_10_kcat: 13.7</v>
      </c>
      <c r="H1090" s="36" t="str">
        <f t="shared" si="99"/>
        <v>E3_3_2_10_km: 1</v>
      </c>
      <c r="I1090" s="33" t="s">
        <v>8344</v>
      </c>
      <c r="J1090" s="33" t="s">
        <v>18666</v>
      </c>
      <c r="K1090" s="37" t="s">
        <v>8345</v>
      </c>
      <c r="L1090" s="37" t="s">
        <v>8345</v>
      </c>
      <c r="M1090" s="26" t="str">
        <f t="shared" si="100"/>
        <v>(${Variables:E3_3_2_10_kcat} * E3_3_2_10 * C06548 * C00001 ) / (${Variables:E3_3_2_10_km} + (E3_3_2_10 * C06548 * C00001 ))</v>
      </c>
      <c r="N1090" s="5" t="str">
        <f t="shared" si="101"/>
        <v>r1089: C06548 + C00001 -&gt; C01380 | (${Variables:E3_3_2_10_kcat} * E3_3_2_10 * C06548 * C00001 ) / (${Variables:E3_3_2_10_km} + (E3_3_2_10 * C06548 * C00001 ))</v>
      </c>
    </row>
    <row r="1091" spans="1:14" ht="46.5">
      <c r="A1091" s="26" t="s">
        <v>731</v>
      </c>
      <c r="B1091" s="26" t="s">
        <v>10173</v>
      </c>
      <c r="C1091" s="26" t="s">
        <v>16747</v>
      </c>
      <c r="D1091" s="26"/>
      <c r="E1091" s="26">
        <f t="shared" ref="E1091:E1154" si="102">ROW(A1090)</f>
        <v>1090</v>
      </c>
      <c r="F1091" s="26" t="str">
        <f t="shared" ref="F1091:F1154" si="103">_xlfn.CONCAT("E",C1091)</f>
        <v>E3_3_2_10</v>
      </c>
      <c r="G1091" s="36" t="str">
        <f t="shared" ref="G1091:G1154" si="104">_xlfn.CONCAT(F1091,"_kcat: ",13.7)</f>
        <v>E3_3_2_10_kcat: 13.7</v>
      </c>
      <c r="H1091" s="36" t="str">
        <f t="shared" ref="H1091:H1154" si="105">_xlfn.CONCAT(F1091,"_km: ",1)</f>
        <v>E3_3_2_10_km: 1</v>
      </c>
      <c r="I1091" s="33" t="s">
        <v>8346</v>
      </c>
      <c r="J1091" s="33" t="s">
        <v>18667</v>
      </c>
      <c r="K1091" s="37" t="s">
        <v>8347</v>
      </c>
      <c r="L1091" s="37" t="s">
        <v>8347</v>
      </c>
      <c r="M1091" s="26" t="str">
        <f t="shared" ref="M1091:M1154" si="106">_xlfn.CONCAT("(", "${Variables:",F1091, "_kcat}"," * ", F1091, " * ",J1091,") / (","${Variables:",F1091,"_km}"," + (",F1091," * ",J1091,"))")</f>
        <v>(${Variables:E3_3_2_10_kcat} * E3_3_2_10 * C14771 * C00001 ) / (${Variables:E3_3_2_10_km} + (E3_3_2_10 * C14771 * C00001 ))</v>
      </c>
      <c r="N1091" s="5" t="str">
        <f t="shared" ref="N1091:N1154" si="107">_xlfn.CONCAT("r",E1091,": ",I1091, "-&gt;",K1091," | ",M1091)</f>
        <v>r1090: C14771 + C00001 -&gt; C14775 | (${Variables:E3_3_2_10_kcat} * E3_3_2_10 * C14771 * C00001 ) / (${Variables:E3_3_2_10_km} + (E3_3_2_10 * C14771 * C00001 ))</v>
      </c>
    </row>
    <row r="1092" spans="1:14" ht="46.5">
      <c r="A1092" s="26" t="s">
        <v>731</v>
      </c>
      <c r="B1092" s="26" t="s">
        <v>10173</v>
      </c>
      <c r="C1092" s="26" t="s">
        <v>16747</v>
      </c>
      <c r="D1092" s="26"/>
      <c r="E1092" s="26">
        <f t="shared" si="102"/>
        <v>1091</v>
      </c>
      <c r="F1092" s="26" t="str">
        <f t="shared" si="103"/>
        <v>E3_3_2_10</v>
      </c>
      <c r="G1092" s="36" t="str">
        <f t="shared" si="104"/>
        <v>E3_3_2_10_kcat: 13.7</v>
      </c>
      <c r="H1092" s="36" t="str">
        <f t="shared" si="105"/>
        <v>E3_3_2_10_km: 1</v>
      </c>
      <c r="I1092" s="33" t="s">
        <v>8348</v>
      </c>
      <c r="J1092" s="33" t="s">
        <v>18668</v>
      </c>
      <c r="K1092" s="37" t="s">
        <v>8349</v>
      </c>
      <c r="L1092" s="37" t="s">
        <v>8349</v>
      </c>
      <c r="M1092" s="26" t="str">
        <f t="shared" si="106"/>
        <v>(${Variables:E3_3_2_10_kcat} * E3_3_2_10 * C14770 * C00001 ) / (${Variables:E3_3_2_10_km} + (E3_3_2_10 * C14770 * C00001 ))</v>
      </c>
      <c r="N1092" s="5" t="str">
        <f t="shared" si="107"/>
        <v>r1091: C14770 + C00001 -&gt; C14774 | (${Variables:E3_3_2_10_kcat} * E3_3_2_10 * C14770 * C00001 ) / (${Variables:E3_3_2_10_km} + (E3_3_2_10 * C14770 * C00001 ))</v>
      </c>
    </row>
    <row r="1093" spans="1:14" ht="46.5">
      <c r="A1093" s="26" t="s">
        <v>731</v>
      </c>
      <c r="B1093" s="26" t="s">
        <v>10173</v>
      </c>
      <c r="C1093" s="26" t="s">
        <v>16747</v>
      </c>
      <c r="D1093" s="26"/>
      <c r="E1093" s="26">
        <f t="shared" si="102"/>
        <v>1092</v>
      </c>
      <c r="F1093" s="26" t="str">
        <f t="shared" si="103"/>
        <v>E3_3_2_10</v>
      </c>
      <c r="G1093" s="36" t="str">
        <f t="shared" si="104"/>
        <v>E3_3_2_10_kcat: 13.7</v>
      </c>
      <c r="H1093" s="36" t="str">
        <f t="shared" si="105"/>
        <v>E3_3_2_10_km: 1</v>
      </c>
      <c r="I1093" s="33" t="s">
        <v>8350</v>
      </c>
      <c r="J1093" s="33" t="s">
        <v>18669</v>
      </c>
      <c r="K1093" s="37" t="s">
        <v>8351</v>
      </c>
      <c r="L1093" s="37" t="s">
        <v>8351</v>
      </c>
      <c r="M1093" s="26" t="str">
        <f t="shared" si="106"/>
        <v>(${Variables:E3_3_2_10_kcat} * E3_3_2_10 * C14769 * C00001 ) / (${Variables:E3_3_2_10_km} + (E3_3_2_10 * C14769 * C00001 ))</v>
      </c>
      <c r="N1093" s="5" t="str">
        <f t="shared" si="107"/>
        <v>r1092: C14769 + C00001 -&gt; C14773 | (${Variables:E3_3_2_10_kcat} * E3_3_2_10 * C14769 * C00001 ) / (${Variables:E3_3_2_10_km} + (E3_3_2_10 * C14769 * C00001 ))</v>
      </c>
    </row>
    <row r="1094" spans="1:14" ht="46.5">
      <c r="A1094" s="26" t="s">
        <v>731</v>
      </c>
      <c r="B1094" s="26" t="s">
        <v>10173</v>
      </c>
      <c r="C1094" s="26" t="s">
        <v>16747</v>
      </c>
      <c r="D1094" s="26"/>
      <c r="E1094" s="26">
        <f t="shared" si="102"/>
        <v>1093</v>
      </c>
      <c r="F1094" s="26" t="str">
        <f t="shared" si="103"/>
        <v>E3_3_2_10</v>
      </c>
      <c r="G1094" s="36" t="str">
        <f t="shared" si="104"/>
        <v>E3_3_2_10_kcat: 13.7</v>
      </c>
      <c r="H1094" s="36" t="str">
        <f t="shared" si="105"/>
        <v>E3_3_2_10_km: 1</v>
      </c>
      <c r="I1094" s="33" t="s">
        <v>8352</v>
      </c>
      <c r="J1094" s="33" t="s">
        <v>18670</v>
      </c>
      <c r="K1094" s="37" t="s">
        <v>8353</v>
      </c>
      <c r="L1094" s="37" t="s">
        <v>8353</v>
      </c>
      <c r="M1094" s="26" t="str">
        <f t="shared" si="106"/>
        <v>(${Variables:E3_3_2_10_kcat} * E3_3_2_10 * C14768 * C00001 ) / (${Variables:E3_3_2_10_km} + (E3_3_2_10 * C14768 * C00001 ))</v>
      </c>
      <c r="N1094" s="5" t="str">
        <f t="shared" si="107"/>
        <v>r1093: C14768 + C00001 -&gt; C14772 | (${Variables:E3_3_2_10_kcat} * E3_3_2_10 * C14768 * C00001 ) / (${Variables:E3_3_2_10_km} + (E3_3_2_10 * C14768 * C00001 ))</v>
      </c>
    </row>
    <row r="1095" spans="1:14" ht="46.5">
      <c r="A1095" s="26" t="s">
        <v>2771</v>
      </c>
      <c r="B1095" s="26" t="s">
        <v>9601</v>
      </c>
      <c r="C1095" s="26" t="s">
        <v>16748</v>
      </c>
      <c r="D1095" s="26"/>
      <c r="E1095" s="26">
        <f t="shared" si="102"/>
        <v>1094</v>
      </c>
      <c r="F1095" s="26" t="str">
        <f t="shared" si="103"/>
        <v>E3_4_11_1</v>
      </c>
      <c r="G1095" s="36" t="str">
        <f t="shared" si="104"/>
        <v>E3_4_11_1_kcat: 13.7</v>
      </c>
      <c r="H1095" s="36" t="str">
        <f t="shared" si="105"/>
        <v>E3_4_11_1_km: 1</v>
      </c>
      <c r="I1095" s="33" t="s">
        <v>8354</v>
      </c>
      <c r="J1095" s="33" t="s">
        <v>18671</v>
      </c>
      <c r="K1095" s="37" t="s">
        <v>8355</v>
      </c>
      <c r="L1095" s="37" t="s">
        <v>19848</v>
      </c>
      <c r="M1095" s="26" t="str">
        <f t="shared" si="106"/>
        <v>(${Variables:E3_4_11_1_kcat} * E3_4_11_1 * C01419 * C00001 ) / (${Variables:E3_4_11_1_km} + (E3_4_11_1 * C01419 * C00001 ))</v>
      </c>
      <c r="N1095" s="5" t="str">
        <f t="shared" si="107"/>
        <v>r1094: C01419 + C00001 -&gt; C00097 + C00037 | (${Variables:E3_4_11_1_kcat} * E3_4_11_1 * C01419 * C00001 ) / (${Variables:E3_4_11_1_km} + (E3_4_11_1 * C01419 * C00001 ))</v>
      </c>
    </row>
    <row r="1096" spans="1:14" ht="46.5">
      <c r="A1096" s="26" t="s">
        <v>2771</v>
      </c>
      <c r="B1096" s="26" t="s">
        <v>9601</v>
      </c>
      <c r="C1096" s="26" t="s">
        <v>16748</v>
      </c>
      <c r="D1096" s="26"/>
      <c r="E1096" s="26">
        <f t="shared" si="102"/>
        <v>1095</v>
      </c>
      <c r="F1096" s="26" t="str">
        <f t="shared" si="103"/>
        <v>E3_4_11_1</v>
      </c>
      <c r="G1096" s="36" t="str">
        <f t="shared" si="104"/>
        <v>E3_4_11_1_kcat: 13.7</v>
      </c>
      <c r="H1096" s="36" t="str">
        <f t="shared" si="105"/>
        <v>E3_4_11_1_km: 1</v>
      </c>
      <c r="I1096" s="33" t="s">
        <v>8356</v>
      </c>
      <c r="J1096" s="33" t="s">
        <v>18672</v>
      </c>
      <c r="K1096" s="37" t="s">
        <v>8357</v>
      </c>
      <c r="L1096" s="37" t="s">
        <v>19849</v>
      </c>
      <c r="M1096" s="26" t="str">
        <f t="shared" si="106"/>
        <v>(${Variables:E3_4_11_1_kcat} * E3_4_11_1 * C05729 * C00001 ) / (${Variables:E3_4_11_1_km} + (E3_4_11_1 * C05729 * C00001 ))</v>
      </c>
      <c r="N1096" s="5" t="str">
        <f t="shared" si="107"/>
        <v>r1095: C05729 + C00001 -&gt; C05726 + C00037 | (${Variables:E3_4_11_1_kcat} * E3_4_11_1 * C05729 * C00001 ) / (${Variables:E3_4_11_1_km} + (E3_4_11_1 * C05729 * C00001 ))</v>
      </c>
    </row>
    <row r="1097" spans="1:14" ht="46.5">
      <c r="A1097" s="26" t="s">
        <v>170</v>
      </c>
      <c r="B1097" s="26" t="s">
        <v>9968</v>
      </c>
      <c r="C1097" s="26" t="s">
        <v>16749</v>
      </c>
      <c r="D1097" s="26"/>
      <c r="E1097" s="26">
        <f t="shared" si="102"/>
        <v>1096</v>
      </c>
      <c r="F1097" s="26" t="str">
        <f t="shared" si="103"/>
        <v>E3_4_11_5</v>
      </c>
      <c r="G1097" s="36" t="str">
        <f t="shared" si="104"/>
        <v>E3_4_11_5_kcat: 13.7</v>
      </c>
      <c r="H1097" s="36" t="str">
        <f t="shared" si="105"/>
        <v>E3_4_11_5_km: 1</v>
      </c>
      <c r="I1097" s="33" t="s">
        <v>8358</v>
      </c>
      <c r="J1097" s="33" t="s">
        <v>18673</v>
      </c>
      <c r="K1097" s="37" t="s">
        <v>8359</v>
      </c>
      <c r="L1097" s="37" t="s">
        <v>19850</v>
      </c>
      <c r="M1097" s="26" t="str">
        <f t="shared" si="106"/>
        <v>(${Variables:E3_4_11_5_kcat} * E3_4_11_5 * C00012 * C00001 ) / (${Variables:E3_4_11_5_km} + (E3_4_11_5 * C00012 * C00001 ))</v>
      </c>
      <c r="N1097" s="5" t="str">
        <f t="shared" si="107"/>
        <v>r1096: C00012 + C00001 -&gt; C00148 + C00012 | (${Variables:E3_4_11_5_kcat} * E3_4_11_5 * C00012 * C00001 ) / (${Variables:E3_4_11_5_km} + (E3_4_11_5 * C00012 * C00001 ))</v>
      </c>
    </row>
    <row r="1098" spans="1:14" ht="46.5">
      <c r="A1098" s="26" t="s">
        <v>867</v>
      </c>
      <c r="B1098" s="26" t="s">
        <v>10228</v>
      </c>
      <c r="C1098" s="26" t="s">
        <v>16750</v>
      </c>
      <c r="D1098" s="26"/>
      <c r="E1098" s="26">
        <f t="shared" si="102"/>
        <v>1097</v>
      </c>
      <c r="F1098" s="26" t="str">
        <f t="shared" si="103"/>
        <v>E3_4_24_84</v>
      </c>
      <c r="G1098" s="36" t="str">
        <f t="shared" si="104"/>
        <v>E3_4_24_84_kcat: 13.7</v>
      </c>
      <c r="H1098" s="36" t="str">
        <f t="shared" si="105"/>
        <v>E3_4_24_84_km: 1</v>
      </c>
      <c r="I1098" s="33" t="s">
        <v>8360</v>
      </c>
      <c r="J1098" s="33" t="s">
        <v>18674</v>
      </c>
      <c r="K1098" s="37" t="s">
        <v>8361</v>
      </c>
      <c r="L1098" s="37" t="s">
        <v>19851</v>
      </c>
      <c r="M1098" s="26" t="str">
        <f t="shared" si="106"/>
        <v>(${Variables:E3_4_24_84_kcat} * E3_4_24_84 * C20120 * C00001 ) / (${Variables:E3_4_24_84_km} + (E3_4_24_84 * C20120 * C00001 ))</v>
      </c>
      <c r="N1098" s="5" t="str">
        <f t="shared" si="107"/>
        <v>r1097: C20120 + C00001 -&gt; C04506 + C00012 | (${Variables:E3_4_24_84_kcat} * E3_4_24_84 * C20120 * C00001 ) / (${Variables:E3_4_24_84_km} + (E3_4_24_84 * C20120 * C00001 ))</v>
      </c>
    </row>
    <row r="1099" spans="1:14" ht="46.5">
      <c r="A1099" s="26" t="s">
        <v>278</v>
      </c>
      <c r="B1099" s="26" t="s">
        <v>10006</v>
      </c>
      <c r="C1099" s="26" t="s">
        <v>16751</v>
      </c>
      <c r="D1099" s="26"/>
      <c r="E1099" s="26">
        <f t="shared" si="102"/>
        <v>1098</v>
      </c>
      <c r="F1099" s="26" t="str">
        <f t="shared" si="103"/>
        <v>E3_5_1_1</v>
      </c>
      <c r="G1099" s="36" t="str">
        <f t="shared" si="104"/>
        <v>E3_5_1_1_kcat: 13.7</v>
      </c>
      <c r="H1099" s="36" t="str">
        <f t="shared" si="105"/>
        <v>E3_5_1_1_km: 1</v>
      </c>
      <c r="I1099" s="33" t="s">
        <v>8362</v>
      </c>
      <c r="J1099" s="33" t="s">
        <v>18675</v>
      </c>
      <c r="K1099" s="37" t="s">
        <v>8363</v>
      </c>
      <c r="L1099" s="37" t="s">
        <v>19852</v>
      </c>
      <c r="M1099" s="26" t="str">
        <f t="shared" si="106"/>
        <v>(${Variables:E3_5_1_1_kcat} * E3_5_1_1 * C00152 * C00001 ) / (${Variables:E3_5_1_1_km} + (E3_5_1_1 * C00152 * C00001 ))</v>
      </c>
      <c r="N1099" s="5" t="str">
        <f t="shared" si="107"/>
        <v>r1098: C00152 + C00001 -&gt; C00049 + C00014 | (${Variables:E3_5_1_1_kcat} * E3_5_1_1 * C00152 * C00001 ) / (${Variables:E3_5_1_1_km} + (E3_5_1_1 * C00152 * C00001 ))</v>
      </c>
    </row>
    <row r="1100" spans="1:14" ht="46.5">
      <c r="A1100" s="26" t="s">
        <v>278</v>
      </c>
      <c r="B1100" s="26" t="s">
        <v>10006</v>
      </c>
      <c r="C1100" s="26" t="s">
        <v>16751</v>
      </c>
      <c r="D1100" s="26"/>
      <c r="E1100" s="26">
        <f t="shared" si="102"/>
        <v>1099</v>
      </c>
      <c r="F1100" s="26" t="str">
        <f t="shared" si="103"/>
        <v>E3_5_1_1</v>
      </c>
      <c r="G1100" s="36" t="str">
        <f t="shared" si="104"/>
        <v>E3_5_1_1_kcat: 13.7</v>
      </c>
      <c r="H1100" s="36" t="str">
        <f t="shared" si="105"/>
        <v>E3_5_1_1_km: 1</v>
      </c>
      <c r="I1100" s="33" t="s">
        <v>8364</v>
      </c>
      <c r="J1100" s="33" t="s">
        <v>18676</v>
      </c>
      <c r="K1100" s="37" t="s">
        <v>8365</v>
      </c>
      <c r="L1100" s="37" t="s">
        <v>19853</v>
      </c>
      <c r="M1100" s="26" t="str">
        <f t="shared" si="106"/>
        <v>(${Variables:E3_5_1_1_kcat} * E3_5_1_1 * C00241 * C00001 ) / (${Variables:E3_5_1_1_km} + (E3_5_1_1 * C00241 * C00001 ))</v>
      </c>
      <c r="N1100" s="5" t="str">
        <f t="shared" si="107"/>
        <v>r1099: C00241 + C00001 -&gt; C00060 + C00014 | (${Variables:E3_5_1_1_kcat} * E3_5_1_1 * C00241 * C00001 ) / (${Variables:E3_5_1_1_km} + (E3_5_1_1 * C00241 * C00001 ))</v>
      </c>
    </row>
    <row r="1101" spans="1:14" ht="46.5">
      <c r="A1101" s="26" t="s">
        <v>1093</v>
      </c>
      <c r="B1101" s="26" t="s">
        <v>10320</v>
      </c>
      <c r="C1101" s="26" t="s">
        <v>16752</v>
      </c>
      <c r="D1101" s="26"/>
      <c r="E1101" s="26">
        <f t="shared" si="102"/>
        <v>1100</v>
      </c>
      <c r="F1101" s="26" t="str">
        <f t="shared" si="103"/>
        <v>E3_5_1_10</v>
      </c>
      <c r="G1101" s="36" t="str">
        <f t="shared" si="104"/>
        <v>E3_5_1_10_kcat: 13.7</v>
      </c>
      <c r="H1101" s="36" t="str">
        <f t="shared" si="105"/>
        <v>E3_5_1_10_km: 1</v>
      </c>
      <c r="I1101" s="33" t="s">
        <v>8366</v>
      </c>
      <c r="J1101" s="33" t="s">
        <v>18677</v>
      </c>
      <c r="K1101" s="37" t="s">
        <v>8367</v>
      </c>
      <c r="L1101" s="37" t="s">
        <v>19854</v>
      </c>
      <c r="M1101" s="26" t="str">
        <f t="shared" si="106"/>
        <v>(${Variables:E3_5_1_10_kcat} * E3_5_1_10 * C00234 * C00001 ) / (${Variables:E3_5_1_10_km} + (E3_5_1_10 * C00234 * C00001 ))</v>
      </c>
      <c r="N1101" s="5" t="str">
        <f t="shared" si="107"/>
        <v>r1100: C00234 + C00001 -&gt; C00058 + C00101 | (${Variables:E3_5_1_10_kcat} * E3_5_1_10 * C00234 * C00001 ) / (${Variables:E3_5_1_10_km} + (E3_5_1_10 * C00234 * C00001 ))</v>
      </c>
    </row>
    <row r="1102" spans="1:14" ht="46.5">
      <c r="A1102" s="26" t="s">
        <v>3406</v>
      </c>
      <c r="B1102" s="26" t="s">
        <v>9867</v>
      </c>
      <c r="C1102" s="26" t="s">
        <v>16753</v>
      </c>
      <c r="D1102" s="26"/>
      <c r="E1102" s="26">
        <f t="shared" si="102"/>
        <v>1101</v>
      </c>
      <c r="F1102" s="26" t="str">
        <f t="shared" si="103"/>
        <v>E3_5_1_11</v>
      </c>
      <c r="G1102" s="36" t="str">
        <f t="shared" si="104"/>
        <v>E3_5_1_11_kcat: 13.7</v>
      </c>
      <c r="H1102" s="36" t="str">
        <f t="shared" si="105"/>
        <v>E3_5_1_11_km: 1</v>
      </c>
      <c r="I1102" s="33" t="s">
        <v>8368</v>
      </c>
      <c r="J1102" s="33" t="s">
        <v>18678</v>
      </c>
      <c r="K1102" s="37" t="s">
        <v>8369</v>
      </c>
      <c r="L1102" s="37" t="s">
        <v>19855</v>
      </c>
      <c r="M1102" s="26" t="str">
        <f t="shared" si="106"/>
        <v>(${Variables:E3_5_1_11_kcat} * E3_5_1_11 * C00395 * C00001 ) / (${Variables:E3_5_1_11_km} + (E3_5_1_11 * C00395 * C00001 ))</v>
      </c>
      <c r="N1102" s="5" t="str">
        <f t="shared" si="107"/>
        <v>r1101: C00395 + C00001 -&gt; C00060 + C02954 | (${Variables:E3_5_1_11_kcat} * E3_5_1_11 * C00395 * C00001 ) / (${Variables:E3_5_1_11_km} + (E3_5_1_11 * C00395 * C00001 ))</v>
      </c>
    </row>
    <row r="1103" spans="1:14" ht="46.5">
      <c r="A1103" s="26" t="s">
        <v>3406</v>
      </c>
      <c r="B1103" s="26" t="s">
        <v>9867</v>
      </c>
      <c r="C1103" s="26" t="s">
        <v>16753</v>
      </c>
      <c r="D1103" s="26"/>
      <c r="E1103" s="26">
        <f t="shared" si="102"/>
        <v>1102</v>
      </c>
      <c r="F1103" s="26" t="str">
        <f t="shared" si="103"/>
        <v>E3_5_1_11</v>
      </c>
      <c r="G1103" s="36" t="str">
        <f t="shared" si="104"/>
        <v>E3_5_1_11_kcat: 13.7</v>
      </c>
      <c r="H1103" s="36" t="str">
        <f t="shared" si="105"/>
        <v>E3_5_1_11_km: 1</v>
      </c>
      <c r="I1103" s="33" t="s">
        <v>8370</v>
      </c>
      <c r="J1103" s="33" t="s">
        <v>18679</v>
      </c>
      <c r="K1103" s="37" t="s">
        <v>8371</v>
      </c>
      <c r="L1103" s="37" t="s">
        <v>19856</v>
      </c>
      <c r="M1103" s="26" t="str">
        <f t="shared" si="106"/>
        <v>(${Variables:E3_5_1_11_kcat} * E3_5_1_11 * C05551 * C00001 ) / (${Variables:E3_5_1_11_km} + (E3_5_1_11 * C05551 * C00001 ))</v>
      </c>
      <c r="N1103" s="5" t="str">
        <f t="shared" si="107"/>
        <v>r1102: C05551 + C00001 -&gt; C02954 + C07086 | (${Variables:E3_5_1_11_kcat} * E3_5_1_11 * C05551 * C00001 ) / (${Variables:E3_5_1_11_km} + (E3_5_1_11 * C05551 * C00001 ))</v>
      </c>
    </row>
    <row r="1104" spans="1:14" ht="46.5">
      <c r="A1104" s="26" t="s">
        <v>3099</v>
      </c>
      <c r="B1104" s="26" t="s">
        <v>9736</v>
      </c>
      <c r="C1104" s="26" t="s">
        <v>16754</v>
      </c>
      <c r="D1104" s="26"/>
      <c r="E1104" s="26">
        <f t="shared" si="102"/>
        <v>1103</v>
      </c>
      <c r="F1104" s="26" t="str">
        <f t="shared" si="103"/>
        <v>E3_5_1_126</v>
      </c>
      <c r="G1104" s="36" t="str">
        <f t="shared" si="104"/>
        <v>E3_5_1_126_kcat: 13.7</v>
      </c>
      <c r="H1104" s="36" t="str">
        <f t="shared" si="105"/>
        <v>E3_5_1_126_km: 1</v>
      </c>
      <c r="I1104" s="33" t="s">
        <v>8372</v>
      </c>
      <c r="J1104" s="33" t="s">
        <v>18680</v>
      </c>
      <c r="K1104" s="37" t="s">
        <v>8373</v>
      </c>
      <c r="L1104" s="37" t="s">
        <v>19857</v>
      </c>
      <c r="M1104" s="26" t="str">
        <f t="shared" si="106"/>
        <v>(${Variables:E3_5_1_126_kcat} * E3_5_1_126 * C01444 * C00001 ) / (${Variables:E3_5_1_126_km} + (E3_5_1_126 * C01444 * C00001 ))</v>
      </c>
      <c r="N1104" s="5" t="str">
        <f t="shared" si="107"/>
        <v>r1103: C01444 + C00001 -&gt; C00209 + C00014 | (${Variables:E3_5_1_126_kcat} * E3_5_1_126 * C01444 * C00001 ) / (${Variables:E3_5_1_126_km} + (E3_5_1_126 * C01444 * C00001 ))</v>
      </c>
    </row>
    <row r="1105" spans="1:14" ht="46.5">
      <c r="A1105" s="26" t="s">
        <v>2742</v>
      </c>
      <c r="B1105" s="26" t="s">
        <v>9591</v>
      </c>
      <c r="C1105" s="26" t="s">
        <v>16755</v>
      </c>
      <c r="D1105" s="26"/>
      <c r="E1105" s="26">
        <f t="shared" si="102"/>
        <v>1104</v>
      </c>
      <c r="F1105" s="26" t="str">
        <f t="shared" si="103"/>
        <v>E3_5_1_19</v>
      </c>
      <c r="G1105" s="36" t="str">
        <f t="shared" si="104"/>
        <v>E3_5_1_19_kcat: 13.7</v>
      </c>
      <c r="H1105" s="36" t="str">
        <f t="shared" si="105"/>
        <v>E3_5_1_19_km: 1</v>
      </c>
      <c r="I1105" s="33" t="s">
        <v>8374</v>
      </c>
      <c r="J1105" s="33" t="s">
        <v>18681</v>
      </c>
      <c r="K1105" s="37" t="s">
        <v>8375</v>
      </c>
      <c r="L1105" s="37" t="s">
        <v>19858</v>
      </c>
      <c r="M1105" s="26" t="str">
        <f t="shared" si="106"/>
        <v>(${Variables:E3_5_1_19_kcat} * E3_5_1_19 * C00153 * C00001 ) / (${Variables:E3_5_1_19_km} + (E3_5_1_19 * C00153 * C00001 ))</v>
      </c>
      <c r="N1105" s="5" t="str">
        <f t="shared" si="107"/>
        <v>r1104: C00153 + C00001 -&gt; C00253 + C00014 | (${Variables:E3_5_1_19_kcat} * E3_5_1_19 * C00153 * C00001 ) / (${Variables:E3_5_1_19_km} + (E3_5_1_19 * C00153 * C00001 ))</v>
      </c>
    </row>
    <row r="1106" spans="1:14" ht="46.5">
      <c r="A1106" s="26" t="s">
        <v>2742</v>
      </c>
      <c r="B1106" s="26" t="s">
        <v>9591</v>
      </c>
      <c r="C1106" s="26" t="s">
        <v>16755</v>
      </c>
      <c r="D1106" s="26"/>
      <c r="E1106" s="26">
        <f t="shared" si="102"/>
        <v>1105</v>
      </c>
      <c r="F1106" s="26" t="str">
        <f t="shared" si="103"/>
        <v>E3_5_1_19</v>
      </c>
      <c r="G1106" s="36" t="str">
        <f t="shared" si="104"/>
        <v>E3_5_1_19_kcat: 13.7</v>
      </c>
      <c r="H1106" s="36" t="str">
        <f t="shared" si="105"/>
        <v>E3_5_1_19_km: 1</v>
      </c>
      <c r="I1106" s="33" t="s">
        <v>8364</v>
      </c>
      <c r="J1106" s="33" t="s">
        <v>18676</v>
      </c>
      <c r="K1106" s="37" t="s">
        <v>8365</v>
      </c>
      <c r="L1106" s="37" t="s">
        <v>19853</v>
      </c>
      <c r="M1106" s="26" t="str">
        <f t="shared" si="106"/>
        <v>(${Variables:E3_5_1_19_kcat} * E3_5_1_19 * C00241 * C00001 ) / (${Variables:E3_5_1_19_km} + (E3_5_1_19 * C00241 * C00001 ))</v>
      </c>
      <c r="N1106" s="5" t="str">
        <f t="shared" si="107"/>
        <v>r1105: C00241 + C00001 -&gt; C00060 + C00014 | (${Variables:E3_5_1_19_kcat} * E3_5_1_19 * C00241 * C00001 ) / (${Variables:E3_5_1_19_km} + (E3_5_1_19 * C00241 * C00001 ))</v>
      </c>
    </row>
    <row r="1107" spans="1:14" ht="46.5">
      <c r="A1107" s="26" t="s">
        <v>22</v>
      </c>
      <c r="B1107" s="26" t="s">
        <v>9919</v>
      </c>
      <c r="C1107" s="26" t="s">
        <v>16756</v>
      </c>
      <c r="D1107" s="26"/>
      <c r="E1107" s="26">
        <f t="shared" si="102"/>
        <v>1106</v>
      </c>
      <c r="F1107" s="26" t="str">
        <f t="shared" si="103"/>
        <v>E3_5_1_2</v>
      </c>
      <c r="G1107" s="36" t="str">
        <f t="shared" si="104"/>
        <v>E3_5_1_2_kcat: 13.7</v>
      </c>
      <c r="H1107" s="36" t="str">
        <f t="shared" si="105"/>
        <v>E3_5_1_2_km: 1</v>
      </c>
      <c r="I1107" s="33" t="s">
        <v>7097</v>
      </c>
      <c r="J1107" s="33" t="s">
        <v>17995</v>
      </c>
      <c r="K1107" s="37" t="s">
        <v>7098</v>
      </c>
      <c r="L1107" s="37" t="s">
        <v>19196</v>
      </c>
      <c r="M1107" s="26" t="str">
        <f t="shared" si="106"/>
        <v>(${Variables:E3_5_1_2_kcat} * E3_5_1_2 * C00064 * C00001 ) / (${Variables:E3_5_1_2_km} + (E3_5_1_2 * C00064 * C00001 ))</v>
      </c>
      <c r="N1107" s="5" t="str">
        <f t="shared" si="107"/>
        <v>r1106: C00064 + C00001 -&gt; C00025 + C00014 | (${Variables:E3_5_1_2_kcat} * E3_5_1_2 * C00064 * C00001 ) / (${Variables:E3_5_1_2_km} + (E3_5_1_2 * C00064 * C00001 ))</v>
      </c>
    </row>
    <row r="1108" spans="1:14" ht="46.5">
      <c r="A1108" s="26" t="s">
        <v>22</v>
      </c>
      <c r="B1108" s="26" t="s">
        <v>9919</v>
      </c>
      <c r="C1108" s="26" t="s">
        <v>16756</v>
      </c>
      <c r="D1108" s="26"/>
      <c r="E1108" s="26">
        <f t="shared" si="102"/>
        <v>1107</v>
      </c>
      <c r="F1108" s="26" t="str">
        <f t="shared" si="103"/>
        <v>E3_5_1_2</v>
      </c>
      <c r="G1108" s="36" t="str">
        <f t="shared" si="104"/>
        <v>E3_5_1_2_kcat: 13.7</v>
      </c>
      <c r="H1108" s="36" t="str">
        <f t="shared" si="105"/>
        <v>E3_5_1_2_km: 1</v>
      </c>
      <c r="I1108" s="33" t="s">
        <v>8376</v>
      </c>
      <c r="J1108" s="33" t="s">
        <v>18682</v>
      </c>
      <c r="K1108" s="37" t="s">
        <v>8377</v>
      </c>
      <c r="L1108" s="37" t="s">
        <v>19859</v>
      </c>
      <c r="M1108" s="26" t="str">
        <f t="shared" si="106"/>
        <v>(${Variables:E3_5_1_2_kcat} * E3_5_1_2 * C00819 * C00001 ) / (${Variables:E3_5_1_2_km} + (E3_5_1_2 * C00819 * C00001 ))</v>
      </c>
      <c r="N1108" s="5" t="str">
        <f t="shared" si="107"/>
        <v>r1107: C00819 + C00001 -&gt; C00217 + C00014 | (${Variables:E3_5_1_2_kcat} * E3_5_1_2 * C00819 * C00001 ) / (${Variables:E3_5_1_2_km} + (E3_5_1_2 * C00819 * C00001 ))</v>
      </c>
    </row>
    <row r="1109" spans="1:14" ht="46.5">
      <c r="A1109" s="26" t="s">
        <v>22</v>
      </c>
      <c r="B1109" s="26" t="s">
        <v>9919</v>
      </c>
      <c r="C1109" s="26" t="s">
        <v>16756</v>
      </c>
      <c r="D1109" s="26"/>
      <c r="E1109" s="26">
        <f t="shared" si="102"/>
        <v>1108</v>
      </c>
      <c r="F1109" s="26" t="str">
        <f t="shared" si="103"/>
        <v>E3_5_1_2</v>
      </c>
      <c r="G1109" s="36" t="str">
        <f t="shared" si="104"/>
        <v>E3_5_1_2_kcat: 13.7</v>
      </c>
      <c r="H1109" s="36" t="str">
        <f t="shared" si="105"/>
        <v>E3_5_1_2_km: 1</v>
      </c>
      <c r="I1109" s="33" t="s">
        <v>8364</v>
      </c>
      <c r="J1109" s="33" t="s">
        <v>18676</v>
      </c>
      <c r="K1109" s="37" t="s">
        <v>8365</v>
      </c>
      <c r="L1109" s="37" t="s">
        <v>19853</v>
      </c>
      <c r="M1109" s="26" t="str">
        <f t="shared" si="106"/>
        <v>(${Variables:E3_5_1_2_kcat} * E3_5_1_2 * C00241 * C00001 ) / (${Variables:E3_5_1_2_km} + (E3_5_1_2 * C00241 * C00001 ))</v>
      </c>
      <c r="N1109" s="5" t="str">
        <f t="shared" si="107"/>
        <v>r1108: C00241 + C00001 -&gt; C00060 + C00014 | (${Variables:E3_5_1_2_kcat} * E3_5_1_2 * C00241 * C00001 ) / (${Variables:E3_5_1_2_km} + (E3_5_1_2 * C00241 * C00001 ))</v>
      </c>
    </row>
    <row r="1110" spans="1:14" ht="46.5">
      <c r="A1110" s="26" t="s">
        <v>3022</v>
      </c>
      <c r="B1110" s="26" t="s">
        <v>9703</v>
      </c>
      <c r="C1110" s="26" t="s">
        <v>16757</v>
      </c>
      <c r="D1110" s="26"/>
      <c r="E1110" s="26">
        <f t="shared" si="102"/>
        <v>1109</v>
      </c>
      <c r="F1110" s="26" t="str">
        <f t="shared" si="103"/>
        <v>E3_5_1_25</v>
      </c>
      <c r="G1110" s="36" t="str">
        <f t="shared" si="104"/>
        <v>E3_5_1_25_kcat: 13.7</v>
      </c>
      <c r="H1110" s="36" t="str">
        <f t="shared" si="105"/>
        <v>E3_5_1_25_km: 1</v>
      </c>
      <c r="I1110" s="33" t="s">
        <v>8378</v>
      </c>
      <c r="J1110" s="33" t="s">
        <v>18683</v>
      </c>
      <c r="K1110" s="37" t="s">
        <v>8379</v>
      </c>
      <c r="L1110" s="37" t="s">
        <v>19860</v>
      </c>
      <c r="M1110" s="26" t="str">
        <f t="shared" si="106"/>
        <v>(${Variables:E3_5_1_25_kcat} * E3_5_1_25 * C00357 * C00001 ) / (${Variables:E3_5_1_25_km} + (E3_5_1_25 * C00357 * C00001 ))</v>
      </c>
      <c r="N1110" s="5" t="str">
        <f t="shared" si="107"/>
        <v>r1109: C00357 + C00001 -&gt; C00352 + C00033 | (${Variables:E3_5_1_25_kcat} * E3_5_1_25 * C00357 * C00001 ) / (${Variables:E3_5_1_25_km} + (E3_5_1_25 * C00357 * C00001 ))</v>
      </c>
    </row>
    <row r="1111" spans="1:14" ht="46.5">
      <c r="A1111" s="26" t="s">
        <v>184</v>
      </c>
      <c r="B1111" s="26" t="s">
        <v>9973</v>
      </c>
      <c r="C1111" s="26" t="s">
        <v>16758</v>
      </c>
      <c r="D1111" s="26"/>
      <c r="E1111" s="26">
        <f t="shared" si="102"/>
        <v>1110</v>
      </c>
      <c r="F1111" s="26" t="str">
        <f t="shared" si="103"/>
        <v>E3_5_1_28</v>
      </c>
      <c r="G1111" s="36" t="str">
        <f t="shared" si="104"/>
        <v>E3_5_1_28_kcat: 13.7</v>
      </c>
      <c r="H1111" s="36" t="str">
        <f t="shared" si="105"/>
        <v>E3_5_1_28_km: 1</v>
      </c>
      <c r="I1111" s="33" t="s">
        <v>8380</v>
      </c>
      <c r="J1111" s="33" t="s">
        <v>18684</v>
      </c>
      <c r="K1111" s="37" t="s">
        <v>8381</v>
      </c>
      <c r="L1111" s="37" t="s">
        <v>19861</v>
      </c>
      <c r="M1111" s="26" t="str">
        <f t="shared" si="106"/>
        <v>(${Variables:E3_5_1_28_kcat} * E3_5_1_28 * C02999 * C00001 ) / (${Variables:E3_5_1_28_km} + (E3_5_1_28 * C02999 * C00001 ))</v>
      </c>
      <c r="N1111" s="5" t="str">
        <f t="shared" si="107"/>
        <v>r1110: C02999 + C00001 -&gt; C02713 + C00041 | (${Variables:E3_5_1_28_kcat} * E3_5_1_28 * C02999 * C00001 ) / (${Variables:E3_5_1_28_km} + (E3_5_1_28 * C02999 * C00001 ))</v>
      </c>
    </row>
    <row r="1112" spans="1:14" ht="46.5">
      <c r="A1112" s="26" t="s">
        <v>1139</v>
      </c>
      <c r="B1112" s="26" t="s">
        <v>10339</v>
      </c>
      <c r="C1112" s="26" t="s">
        <v>16759</v>
      </c>
      <c r="D1112" s="26"/>
      <c r="E1112" s="26">
        <f t="shared" si="102"/>
        <v>1111</v>
      </c>
      <c r="F1112" s="26" t="str">
        <f t="shared" si="103"/>
        <v>E3_5_1_3</v>
      </c>
      <c r="G1112" s="36" t="str">
        <f t="shared" si="104"/>
        <v>E3_5_1_3_kcat: 13.7</v>
      </c>
      <c r="H1112" s="36" t="str">
        <f t="shared" si="105"/>
        <v>E3_5_1_3_km: 1</v>
      </c>
      <c r="I1112" s="33" t="s">
        <v>8384</v>
      </c>
      <c r="J1112" s="33" t="s">
        <v>18685</v>
      </c>
      <c r="K1112" s="37" t="s">
        <v>8385</v>
      </c>
      <c r="L1112" s="37" t="s">
        <v>19862</v>
      </c>
      <c r="M1112" s="26" t="str">
        <f t="shared" si="106"/>
        <v>(${Variables:E3_5_1_3_kcat} * E3_5_1_3 * C00940 * C00001 ) / (${Variables:E3_5_1_3_km} + (E3_5_1_3 * C00940 * C00001 ))</v>
      </c>
      <c r="N1112" s="5" t="str">
        <f t="shared" si="107"/>
        <v>r1111: C00940 + C00001 -&gt; C00026 + C00014 | (${Variables:E3_5_1_3_kcat} * E3_5_1_3 * C00940 * C00001 ) / (${Variables:E3_5_1_3_km} + (E3_5_1_3 * C00940 * C00001 ))</v>
      </c>
    </row>
    <row r="1113" spans="1:14" ht="46.5">
      <c r="A1113" s="26" t="s">
        <v>1139</v>
      </c>
      <c r="B1113" s="26" t="s">
        <v>10339</v>
      </c>
      <c r="C1113" s="26" t="s">
        <v>16759</v>
      </c>
      <c r="D1113" s="26" t="s">
        <v>17709</v>
      </c>
      <c r="E1113" s="26">
        <f t="shared" si="102"/>
        <v>1112</v>
      </c>
      <c r="F1113" s="26" t="str">
        <f t="shared" si="103"/>
        <v>E3_5_1_3</v>
      </c>
      <c r="G1113" s="36" t="str">
        <f t="shared" si="104"/>
        <v>E3_5_1_3_kcat: 13.7</v>
      </c>
      <c r="H1113" s="36" t="str">
        <f t="shared" si="105"/>
        <v>E3_5_1_3_km: 1</v>
      </c>
      <c r="I1113" s="33" t="s">
        <v>8386</v>
      </c>
      <c r="J1113" s="33" t="s">
        <v>18686</v>
      </c>
      <c r="K1113" s="37" t="s">
        <v>8387</v>
      </c>
      <c r="L1113" s="37" t="s">
        <v>19863</v>
      </c>
      <c r="M1113" s="26" t="str">
        <f t="shared" si="106"/>
        <v>(${Variables:E3_5_1_3_kcat} * E3_5_1_3 * C02362 * C00001 ) / (${Variables:E3_5_1_3_km} + (E3_5_1_3 * C02362 * C00001 ))</v>
      </c>
      <c r="N1113" s="5" t="str">
        <f t="shared" si="107"/>
        <v>r1112: C02362 + C00001 -&gt; C00036 + C00014 | (${Variables:E3_5_1_3_kcat} * E3_5_1_3 * C02362 * C00001 ) / (${Variables:E3_5_1_3_km} + (E3_5_1_3 * C02362 * C00001 ))</v>
      </c>
    </row>
    <row r="1114" spans="1:14" ht="46.5">
      <c r="A1114" s="26" t="s">
        <v>1139</v>
      </c>
      <c r="B1114" s="26" t="s">
        <v>10339</v>
      </c>
      <c r="C1114" s="26" t="s">
        <v>16759</v>
      </c>
      <c r="D1114" s="26"/>
      <c r="E1114" s="26">
        <f t="shared" si="102"/>
        <v>1113</v>
      </c>
      <c r="F1114" s="26" t="str">
        <f t="shared" si="103"/>
        <v>E3_5_1_3</v>
      </c>
      <c r="G1114" s="36" t="str">
        <f t="shared" si="104"/>
        <v>E3_5_1_3_kcat: 13.7</v>
      </c>
      <c r="H1114" s="36" t="str">
        <f t="shared" si="105"/>
        <v>E3_5_1_3_km: 1</v>
      </c>
      <c r="I1114" s="33" t="s">
        <v>8382</v>
      </c>
      <c r="J1114" s="33" t="s">
        <v>18687</v>
      </c>
      <c r="K1114" s="37" t="s">
        <v>8383</v>
      </c>
      <c r="L1114" s="37" t="s">
        <v>19864</v>
      </c>
      <c r="M1114" s="26" t="str">
        <f t="shared" si="106"/>
        <v>(${Variables:E3_5_1_3_kcat} * E3_5_1_3 * C04131 * C00001 ) / (${Variables:E3_5_1_3_km} + (E3_5_1_3 * C04131 * C00001 ))</v>
      </c>
      <c r="N1114" s="5" t="str">
        <f t="shared" si="107"/>
        <v>r1113: C04131 + C00001 -&gt; C02028 + C00014 | (${Variables:E3_5_1_3_kcat} * E3_5_1_3 * C04131 * C00001 ) / (${Variables:E3_5_1_3_km} + (E3_5_1_3 * C04131 * C00001 ))</v>
      </c>
    </row>
    <row r="1115" spans="1:14" ht="46.5">
      <c r="A1115" s="26" t="s">
        <v>1139</v>
      </c>
      <c r="B1115" s="26" t="s">
        <v>10339</v>
      </c>
      <c r="C1115" s="26" t="s">
        <v>16759</v>
      </c>
      <c r="D1115" s="26"/>
      <c r="E1115" s="26">
        <f t="shared" si="102"/>
        <v>1114</v>
      </c>
      <c r="F1115" s="26" t="str">
        <f t="shared" si="103"/>
        <v>E3_5_1_3</v>
      </c>
      <c r="G1115" s="36" t="str">
        <f t="shared" si="104"/>
        <v>E3_5_1_3_kcat: 13.7</v>
      </c>
      <c r="H1115" s="36" t="str">
        <f t="shared" si="105"/>
        <v>E3_5_1_3_km: 1</v>
      </c>
      <c r="I1115" s="33" t="s">
        <v>8364</v>
      </c>
      <c r="J1115" s="33" t="s">
        <v>18676</v>
      </c>
      <c r="K1115" s="37" t="s">
        <v>8365</v>
      </c>
      <c r="L1115" s="37" t="s">
        <v>19853</v>
      </c>
      <c r="M1115" s="26" t="str">
        <f t="shared" si="106"/>
        <v>(${Variables:E3_5_1_3_kcat} * E3_5_1_3 * C00241 * C00001 ) / (${Variables:E3_5_1_3_km} + (E3_5_1_3 * C00241 * C00001 ))</v>
      </c>
      <c r="N1115" s="5" t="str">
        <f t="shared" si="107"/>
        <v>r1114: C00241 + C00001 -&gt; C00060 + C00014 | (${Variables:E3_5_1_3_kcat} * E3_5_1_3 * C00241 * C00001 ) / (${Variables:E3_5_1_3_km} + (E3_5_1_3 * C00241 * C00001 ))</v>
      </c>
    </row>
    <row r="1116" spans="1:14" ht="46.5">
      <c r="A1116" s="26" t="s">
        <v>1202</v>
      </c>
      <c r="B1116" s="26" t="s">
        <v>10361</v>
      </c>
      <c r="C1116" s="26" t="s">
        <v>16760</v>
      </c>
      <c r="D1116" s="26"/>
      <c r="E1116" s="26">
        <f t="shared" si="102"/>
        <v>1115</v>
      </c>
      <c r="F1116" s="26" t="str">
        <f t="shared" si="103"/>
        <v>E3_5_1_47</v>
      </c>
      <c r="G1116" s="36" t="str">
        <f t="shared" si="104"/>
        <v>E3_5_1_47_kcat: 13.7</v>
      </c>
      <c r="H1116" s="36" t="str">
        <f t="shared" si="105"/>
        <v>E3_5_1_47_km: 1</v>
      </c>
      <c r="I1116" s="33" t="s">
        <v>8388</v>
      </c>
      <c r="J1116" s="33" t="s">
        <v>18688</v>
      </c>
      <c r="K1116" s="37" t="s">
        <v>8389</v>
      </c>
      <c r="L1116" s="37" t="s">
        <v>19865</v>
      </c>
      <c r="M1116" s="26" t="str">
        <f t="shared" si="106"/>
        <v>(${Variables:E3_5_1_47_kcat} * E3_5_1_47 * C04390 * C00001 ) / (${Variables:E3_5_1_47_km} + (E3_5_1_47 * C04390 * C00001 ))</v>
      </c>
      <c r="N1116" s="5" t="str">
        <f t="shared" si="107"/>
        <v>r1115: C04390 + C00001 -&gt; C00033 + C00666 | (${Variables:E3_5_1_47_kcat} * E3_5_1_47 * C04390 * C00001 ) / (${Variables:E3_5_1_47_km} + (E3_5_1_47 * C04390 * C00001 ))</v>
      </c>
    </row>
    <row r="1117" spans="1:14" ht="46.5">
      <c r="A1117" s="26" t="s">
        <v>3130</v>
      </c>
      <c r="B1117" s="26" t="s">
        <v>9750</v>
      </c>
      <c r="C1117" s="26" t="s">
        <v>16761</v>
      </c>
      <c r="D1117" s="26"/>
      <c r="E1117" s="26">
        <f t="shared" si="102"/>
        <v>1116</v>
      </c>
      <c r="F1117" s="26" t="str">
        <f t="shared" si="103"/>
        <v>E3_5_1_5</v>
      </c>
      <c r="G1117" s="36" t="str">
        <f t="shared" si="104"/>
        <v>E3_5_1_5_kcat: 13.7</v>
      </c>
      <c r="H1117" s="36" t="str">
        <f t="shared" si="105"/>
        <v>E3_5_1_5_km: 1</v>
      </c>
      <c r="I1117" s="33" t="s">
        <v>8392</v>
      </c>
      <c r="J1117" s="33" t="s">
        <v>18689</v>
      </c>
      <c r="K1117" s="37" t="s">
        <v>10740</v>
      </c>
      <c r="L1117" s="37" t="s">
        <v>19866</v>
      </c>
      <c r="M1117" s="26" t="str">
        <f t="shared" si="106"/>
        <v>(${Variables:E3_5_1_5_kcat} * E3_5_1_5 * C00086 * C00001 ) / (${Variables:E3_5_1_5_km} + (E3_5_1_5 * C00086 * C00001 ))</v>
      </c>
      <c r="N1117" s="5" t="str">
        <f t="shared" si="107"/>
        <v>r1116: C00086 + C00001 -&gt; C00011 + C00014 | (${Variables:E3_5_1_5_kcat} * E3_5_1_5 * C00086 * C00001 ) / (${Variables:E3_5_1_5_km} + (E3_5_1_5 * C00086 * C00001 ))</v>
      </c>
    </row>
    <row r="1118" spans="1:14" ht="46.5">
      <c r="A1118" s="26" t="s">
        <v>3130</v>
      </c>
      <c r="B1118" s="26" t="s">
        <v>9750</v>
      </c>
      <c r="C1118" s="26" t="s">
        <v>16761</v>
      </c>
      <c r="D1118" s="26"/>
      <c r="E1118" s="26">
        <f t="shared" si="102"/>
        <v>1117</v>
      </c>
      <c r="F1118" s="26" t="str">
        <f t="shared" si="103"/>
        <v>E3_5_1_5</v>
      </c>
      <c r="G1118" s="36" t="str">
        <f t="shared" si="104"/>
        <v>E3_5_1_5_kcat: 13.7</v>
      </c>
      <c r="H1118" s="36" t="str">
        <f t="shared" si="105"/>
        <v>E3_5_1_5_km: 1</v>
      </c>
      <c r="I1118" s="33" t="s">
        <v>8364</v>
      </c>
      <c r="J1118" s="33" t="s">
        <v>18676</v>
      </c>
      <c r="K1118" s="37" t="s">
        <v>8365</v>
      </c>
      <c r="L1118" s="37" t="s">
        <v>19853</v>
      </c>
      <c r="M1118" s="26" t="str">
        <f t="shared" si="106"/>
        <v>(${Variables:E3_5_1_5_kcat} * E3_5_1_5 * C00241 * C00001 ) / (${Variables:E3_5_1_5_km} + (E3_5_1_5 * C00241 * C00001 ))</v>
      </c>
      <c r="N1118" s="5" t="str">
        <f t="shared" si="107"/>
        <v>r1117: C00241 + C00001 -&gt; C00060 + C00014 | (${Variables:E3_5_1_5_kcat} * E3_5_1_5 * C00241 * C00001 ) / (${Variables:E3_5_1_5_km} + (E3_5_1_5 * C00241 * C00001 ))</v>
      </c>
    </row>
    <row r="1119" spans="1:14" ht="46.5">
      <c r="A1119" s="26" t="s">
        <v>3130</v>
      </c>
      <c r="B1119" s="26" t="s">
        <v>9750</v>
      </c>
      <c r="C1119" s="26" t="s">
        <v>16761</v>
      </c>
      <c r="D1119" s="26"/>
      <c r="E1119" s="26">
        <f t="shared" si="102"/>
        <v>1118</v>
      </c>
      <c r="F1119" s="26" t="str">
        <f t="shared" si="103"/>
        <v>E3_5_1_5</v>
      </c>
      <c r="G1119" s="36" t="str">
        <f t="shared" si="104"/>
        <v>E3_5_1_5_kcat: 13.7</v>
      </c>
      <c r="H1119" s="36" t="str">
        <f t="shared" si="105"/>
        <v>E3_5_1_5_km: 1</v>
      </c>
      <c r="I1119" s="33" t="s">
        <v>8390</v>
      </c>
      <c r="J1119" s="33" t="s">
        <v>18690</v>
      </c>
      <c r="K1119" s="37" t="s">
        <v>8391</v>
      </c>
      <c r="L1119" s="37" t="s">
        <v>19867</v>
      </c>
      <c r="M1119" s="26" t="str">
        <f t="shared" si="106"/>
        <v>(${Variables:E3_5_1_5_kcat} * E3_5_1_5 * C00014 * C00288 ) / (${Variables:E3_5_1_5_km} + (E3_5_1_5 * C00014 * C00288 ))</v>
      </c>
      <c r="N1119" s="5" t="str">
        <f t="shared" si="107"/>
        <v>r1118: C00014 + C00288 -&gt; C01563 + C00001 | (${Variables:E3_5_1_5_kcat} * E3_5_1_5 * C00014 * C00288 ) / (${Variables:E3_5_1_5_km} + (E3_5_1_5 * C00014 * C00288 ))</v>
      </c>
    </row>
    <row r="1120" spans="1:14" ht="46.5">
      <c r="A1120" s="26" t="s">
        <v>3130</v>
      </c>
      <c r="B1120" s="26" t="s">
        <v>9750</v>
      </c>
      <c r="C1120" s="26" t="s">
        <v>16761</v>
      </c>
      <c r="D1120" s="26"/>
      <c r="E1120" s="26">
        <f t="shared" si="102"/>
        <v>1119</v>
      </c>
      <c r="F1120" s="26" t="str">
        <f t="shared" si="103"/>
        <v>E3_5_1_5</v>
      </c>
      <c r="G1120" s="36" t="str">
        <f t="shared" si="104"/>
        <v>E3_5_1_5_kcat: 13.7</v>
      </c>
      <c r="H1120" s="36" t="str">
        <f t="shared" si="105"/>
        <v>E3_5_1_5_km: 1</v>
      </c>
      <c r="I1120" s="33" t="s">
        <v>8392</v>
      </c>
      <c r="J1120" s="33" t="s">
        <v>18689</v>
      </c>
      <c r="K1120" s="37" t="s">
        <v>10741</v>
      </c>
      <c r="L1120" s="37" t="s">
        <v>19868</v>
      </c>
      <c r="M1120" s="26" t="str">
        <f t="shared" si="106"/>
        <v>(${Variables:E3_5_1_5_kcat} * E3_5_1_5 * C00086 * C00001 ) / (${Variables:E3_5_1_5_km} + (E3_5_1_5 * C00086 * C00001 ))</v>
      </c>
      <c r="N1120" s="5" t="str">
        <f t="shared" si="107"/>
        <v>r1119: C00086 + C00001 -&gt; C00288 + C00014 | (${Variables:E3_5_1_5_kcat} * E3_5_1_5 * C00086 * C00001 ) / (${Variables:E3_5_1_5_km} + (E3_5_1_5 * C00086 * C00001 ))</v>
      </c>
    </row>
    <row r="1121" spans="1:14" ht="46.5">
      <c r="A1121" s="26" t="s">
        <v>3130</v>
      </c>
      <c r="B1121" s="26" t="s">
        <v>9750</v>
      </c>
      <c r="C1121" s="26" t="s">
        <v>16761</v>
      </c>
      <c r="D1121" s="26"/>
      <c r="E1121" s="26">
        <f t="shared" si="102"/>
        <v>1120</v>
      </c>
      <c r="F1121" s="26" t="str">
        <f t="shared" si="103"/>
        <v>E3_5_1_5</v>
      </c>
      <c r="G1121" s="36" t="str">
        <f t="shared" si="104"/>
        <v>E3_5_1_5_kcat: 13.7</v>
      </c>
      <c r="H1121" s="36" t="str">
        <f t="shared" si="105"/>
        <v>E3_5_1_5_km: 1</v>
      </c>
      <c r="I1121" s="33" t="s">
        <v>8392</v>
      </c>
      <c r="J1121" s="33" t="s">
        <v>18689</v>
      </c>
      <c r="K1121" s="37" t="s">
        <v>8393</v>
      </c>
      <c r="L1121" s="37" t="s">
        <v>19869</v>
      </c>
      <c r="M1121" s="26" t="str">
        <f t="shared" si="106"/>
        <v>(${Variables:E3_5_1_5_kcat} * E3_5_1_5 * C00086 * C00001 ) / (${Variables:E3_5_1_5_km} + (E3_5_1_5 * C00086 * C00001 ))</v>
      </c>
      <c r="N1121" s="5" t="str">
        <f t="shared" si="107"/>
        <v>r1120: C00086 + C00001 -&gt; C01563 + C00014 | (${Variables:E3_5_1_5_kcat} * E3_5_1_5 * C00086 * C00001 ) / (${Variables:E3_5_1_5_km} + (E3_5_1_5 * C00086 * C00001 ))</v>
      </c>
    </row>
    <row r="1122" spans="1:14" ht="46.5">
      <c r="A1122" s="26" t="s">
        <v>1374</v>
      </c>
      <c r="B1122" s="26" t="s">
        <v>10429</v>
      </c>
      <c r="C1122" s="26" t="s">
        <v>16762</v>
      </c>
      <c r="D1122" s="26"/>
      <c r="E1122" s="26">
        <f t="shared" si="102"/>
        <v>1121</v>
      </c>
      <c r="F1122" s="26" t="str">
        <f t="shared" si="103"/>
        <v>E3_5_1_88</v>
      </c>
      <c r="G1122" s="36" t="str">
        <f t="shared" si="104"/>
        <v>E3_5_1_88_kcat: 13.7</v>
      </c>
      <c r="H1122" s="36" t="str">
        <f t="shared" si="105"/>
        <v>E3_5_1_88_km: 1</v>
      </c>
      <c r="I1122" s="33" t="s">
        <v>8396</v>
      </c>
      <c r="J1122" s="33" t="s">
        <v>18691</v>
      </c>
      <c r="K1122" s="37" t="s">
        <v>8397</v>
      </c>
      <c r="L1122" s="37" t="s">
        <v>19870</v>
      </c>
      <c r="M1122" s="26" t="str">
        <f t="shared" si="106"/>
        <v>(${Variables:E3_5_1_88_kcat} * E3_5_1_88 * C04258 * C00001 ) / (${Variables:E3_5_1_88_km} + (E3_5_1_88 * C04258 * C00001 ))</v>
      </c>
      <c r="N1122" s="5" t="str">
        <f t="shared" si="107"/>
        <v>r1121: C04258 + C00001 -&gt; C00058 + C03617 | (${Variables:E3_5_1_88_kcat} * E3_5_1_88 * C04258 * C00001 ) / (${Variables:E3_5_1_88_km} + (E3_5_1_88 * C04258 * C00001 ))</v>
      </c>
    </row>
    <row r="1123" spans="1:14" ht="46.5">
      <c r="A1123" s="26" t="s">
        <v>1374</v>
      </c>
      <c r="B1123" s="26" t="s">
        <v>10429</v>
      </c>
      <c r="C1123" s="26" t="s">
        <v>16762</v>
      </c>
      <c r="D1123" s="26"/>
      <c r="E1123" s="26">
        <f t="shared" si="102"/>
        <v>1122</v>
      </c>
      <c r="F1123" s="26" t="str">
        <f t="shared" si="103"/>
        <v>E3_5_1_88</v>
      </c>
      <c r="G1123" s="36" t="str">
        <f t="shared" si="104"/>
        <v>E3_5_1_88_kcat: 13.7</v>
      </c>
      <c r="H1123" s="36" t="str">
        <f t="shared" si="105"/>
        <v>E3_5_1_88_km: 1</v>
      </c>
      <c r="I1123" s="33" t="s">
        <v>8394</v>
      </c>
      <c r="J1123" s="33" t="s">
        <v>18692</v>
      </c>
      <c r="K1123" s="37" t="s">
        <v>8395</v>
      </c>
      <c r="L1123" s="37" t="s">
        <v>19871</v>
      </c>
      <c r="M1123" s="26" t="str">
        <f t="shared" si="106"/>
        <v>(${Variables:E3_5_1_88_kcat} * E3_5_1_88 * C11439 * C00001 ) / (${Variables:E3_5_1_88_km} + (E3_5_1_88 * C11439 * C00001 ))</v>
      </c>
      <c r="N1123" s="5" t="str">
        <f t="shared" si="107"/>
        <v>r1122: C11439 + C00001 -&gt; C11440 + C00058 | (${Variables:E3_5_1_88_kcat} * E3_5_1_88 * C11439 * C00001 ) / (${Variables:E3_5_1_88_km} + (E3_5_1_88 * C11439 * C00001 ))</v>
      </c>
    </row>
    <row r="1124" spans="1:14" ht="46.5">
      <c r="A1124" s="26" t="s">
        <v>2813</v>
      </c>
      <c r="B1124" s="26" t="s">
        <v>9617</v>
      </c>
      <c r="C1124" s="26" t="s">
        <v>16763</v>
      </c>
      <c r="D1124" s="26"/>
      <c r="E1124" s="26">
        <f t="shared" si="102"/>
        <v>1123</v>
      </c>
      <c r="F1124" s="26" t="str">
        <f t="shared" si="103"/>
        <v>E3_5_2_17</v>
      </c>
      <c r="G1124" s="36" t="str">
        <f t="shared" si="104"/>
        <v>E3_5_2_17_kcat: 13.7</v>
      </c>
      <c r="H1124" s="36" t="str">
        <f t="shared" si="105"/>
        <v>E3_5_2_17_km: 1</v>
      </c>
      <c r="I1124" s="33" t="s">
        <v>8398</v>
      </c>
      <c r="J1124" s="33" t="s">
        <v>18693</v>
      </c>
      <c r="K1124" s="37" t="s">
        <v>8399</v>
      </c>
      <c r="L1124" s="37" t="s">
        <v>8399</v>
      </c>
      <c r="M1124" s="26" t="str">
        <f t="shared" si="106"/>
        <v>(${Variables:E3_5_2_17_kcat} * E3_5_2_17 * C11821 * C00001 ) / (${Variables:E3_5_2_17_km} + (E3_5_2_17 * C11821 * C00001 ))</v>
      </c>
      <c r="N1124" s="5" t="str">
        <f t="shared" si="107"/>
        <v>r1123: C11821 + C00001 -&gt; C12248 | (${Variables:E3_5_2_17_kcat} * E3_5_2_17 * C11821 * C00001 ) / (${Variables:E3_5_2_17_km} + (E3_5_2_17 * C11821 * C00001 ))</v>
      </c>
    </row>
    <row r="1125" spans="1:14" ht="46.5">
      <c r="A1125" s="26" t="s">
        <v>1334</v>
      </c>
      <c r="B1125" s="26" t="s">
        <v>10414</v>
      </c>
      <c r="C1125" s="26" t="s">
        <v>16764</v>
      </c>
      <c r="D1125" s="26"/>
      <c r="E1125" s="26">
        <f t="shared" si="102"/>
        <v>1124</v>
      </c>
      <c r="F1125" s="26" t="str">
        <f t="shared" si="103"/>
        <v>E3_5_2_3</v>
      </c>
      <c r="G1125" s="36" t="str">
        <f t="shared" si="104"/>
        <v>E3_5_2_3_kcat: 13.7</v>
      </c>
      <c r="H1125" s="36" t="str">
        <f t="shared" si="105"/>
        <v>E3_5_2_3_km: 1</v>
      </c>
      <c r="I1125" s="33" t="s">
        <v>8400</v>
      </c>
      <c r="J1125" s="33" t="s">
        <v>18694</v>
      </c>
      <c r="K1125" s="37" t="s">
        <v>8401</v>
      </c>
      <c r="L1125" s="37" t="s">
        <v>8401</v>
      </c>
      <c r="M1125" s="26" t="str">
        <f t="shared" si="106"/>
        <v>(${Variables:E3_5_2_3_kcat} * E3_5_2_3 * C00337 * C00001 ) / (${Variables:E3_5_2_3_km} + (E3_5_2_3 * C00337 * C00001 ))</v>
      </c>
      <c r="N1125" s="5" t="str">
        <f t="shared" si="107"/>
        <v>r1124: C00337 + C00001 -&gt; C00438 | (${Variables:E3_5_2_3_kcat} * E3_5_2_3 * C00337 * C00001 ) / (${Variables:E3_5_2_3_km} + (E3_5_2_3 * C00337 * C00001 ))</v>
      </c>
    </row>
    <row r="1126" spans="1:14" ht="46.5">
      <c r="A1126" s="26" t="s">
        <v>2807</v>
      </c>
      <c r="B1126" s="26" t="s">
        <v>9615</v>
      </c>
      <c r="C1126" s="26" t="s">
        <v>16765</v>
      </c>
      <c r="D1126" s="26"/>
      <c r="E1126" s="26">
        <f t="shared" si="102"/>
        <v>1125</v>
      </c>
      <c r="F1126" s="26" t="str">
        <f t="shared" si="103"/>
        <v>E3_5_2_5</v>
      </c>
      <c r="G1126" s="36" t="str">
        <f t="shared" si="104"/>
        <v>E3_5_2_5_kcat: 13.7</v>
      </c>
      <c r="H1126" s="36" t="str">
        <f t="shared" si="105"/>
        <v>E3_5_2_5_km: 1</v>
      </c>
      <c r="I1126" s="33" t="s">
        <v>8402</v>
      </c>
      <c r="J1126" s="33" t="s">
        <v>18695</v>
      </c>
      <c r="K1126" s="37" t="s">
        <v>8403</v>
      </c>
      <c r="L1126" s="37" t="s">
        <v>8403</v>
      </c>
      <c r="M1126" s="26" t="str">
        <f t="shared" si="106"/>
        <v>(${Variables:E3_5_2_5_kcat} * E3_5_2_5 * C02350 * C00001 ) / (${Variables:E3_5_2_5_km} + (E3_5_2_5 * C02350 * C00001 ))</v>
      </c>
      <c r="N1126" s="5" t="str">
        <f t="shared" si="107"/>
        <v>r1125: C02350 + C00001 -&gt; C00499 | (${Variables:E3_5_2_5_kcat} * E3_5_2_5 * C02350 * C00001 ) / (${Variables:E3_5_2_5_km} + (E3_5_2_5 * C02350 * C00001 ))</v>
      </c>
    </row>
    <row r="1127" spans="1:14" ht="46.5">
      <c r="A1127" s="26" t="s">
        <v>218</v>
      </c>
      <c r="B1127" s="26" t="s">
        <v>9985</v>
      </c>
      <c r="C1127" s="26" t="s">
        <v>16766</v>
      </c>
      <c r="D1127" s="26"/>
      <c r="E1127" s="26">
        <f t="shared" si="102"/>
        <v>1126</v>
      </c>
      <c r="F1127" s="26" t="str">
        <f t="shared" si="103"/>
        <v>E3_5_2_6</v>
      </c>
      <c r="G1127" s="36" t="str">
        <f t="shared" si="104"/>
        <v>E3_5_2_6_kcat: 13.7</v>
      </c>
      <c r="H1127" s="36" t="str">
        <f t="shared" si="105"/>
        <v>E3_5_2_6_km: 1</v>
      </c>
      <c r="I1127" s="33" t="s">
        <v>8404</v>
      </c>
      <c r="J1127" s="33" t="s">
        <v>18696</v>
      </c>
      <c r="K1127" s="37" t="s">
        <v>8405</v>
      </c>
      <c r="L1127" s="37" t="s">
        <v>8405</v>
      </c>
      <c r="M1127" s="26" t="str">
        <f t="shared" si="106"/>
        <v>(${Variables:E3_5_2_6_kcat} * E3_5_2_6 * C01866 * C00001 ) / (${Variables:E3_5_2_6_km} + (E3_5_2_6 * C01866 * C00001 ))</v>
      </c>
      <c r="N1127" s="5" t="str">
        <f t="shared" si="107"/>
        <v>r1126: C01866 + C00001 -&gt; C03806 | (${Variables:E3_5_2_6_kcat} * E3_5_2_6 * C01866 * C00001 ) / (${Variables:E3_5_2_6_km} + (E3_5_2_6 * C01866 * C00001 ))</v>
      </c>
    </row>
    <row r="1128" spans="1:14" ht="46.5">
      <c r="A1128" s="26" t="s">
        <v>218</v>
      </c>
      <c r="B1128" s="26" t="s">
        <v>9985</v>
      </c>
      <c r="C1128" s="26" t="s">
        <v>16766</v>
      </c>
      <c r="D1128" s="26"/>
      <c r="E1128" s="26">
        <f t="shared" si="102"/>
        <v>1127</v>
      </c>
      <c r="F1128" s="26" t="str">
        <f t="shared" si="103"/>
        <v>E3_5_2_6</v>
      </c>
      <c r="G1128" s="36" t="str">
        <f t="shared" si="104"/>
        <v>E3_5_2_6_kcat: 13.7</v>
      </c>
      <c r="H1128" s="36" t="str">
        <f t="shared" si="105"/>
        <v>E3_5_2_6_km: 1</v>
      </c>
      <c r="I1128" s="33" t="s">
        <v>8370</v>
      </c>
      <c r="J1128" s="33" t="s">
        <v>18679</v>
      </c>
      <c r="K1128" s="37" t="s">
        <v>8406</v>
      </c>
      <c r="L1128" s="37" t="s">
        <v>8406</v>
      </c>
      <c r="M1128" s="26" t="str">
        <f t="shared" si="106"/>
        <v>(${Variables:E3_5_2_6_kcat} * E3_5_2_6 * C05551 * C00001 ) / (${Variables:E3_5_2_6_km} + (E3_5_2_6 * C05551 * C00001 ))</v>
      </c>
      <c r="N1128" s="5" t="str">
        <f t="shared" si="107"/>
        <v>r1127: C05551 + C00001 -&gt; C16672 | (${Variables:E3_5_2_6_kcat} * E3_5_2_6 * C05551 * C00001 ) / (${Variables:E3_5_2_6_km} + (E3_5_2_6 * C05551 * C00001 ))</v>
      </c>
    </row>
    <row r="1129" spans="1:14" ht="46.5">
      <c r="A1129" s="26" t="s">
        <v>218</v>
      </c>
      <c r="B1129" s="26" t="s">
        <v>9985</v>
      </c>
      <c r="C1129" s="26" t="s">
        <v>16766</v>
      </c>
      <c r="D1129" s="26"/>
      <c r="E1129" s="26">
        <f t="shared" si="102"/>
        <v>1128</v>
      </c>
      <c r="F1129" s="26" t="str">
        <f t="shared" si="103"/>
        <v>E3_5_2_6</v>
      </c>
      <c r="G1129" s="36" t="str">
        <f t="shared" si="104"/>
        <v>E3_5_2_6_kcat: 13.7</v>
      </c>
      <c r="H1129" s="36" t="str">
        <f t="shared" si="105"/>
        <v>E3_5_2_6_km: 1</v>
      </c>
      <c r="I1129" s="33" t="s">
        <v>8368</v>
      </c>
      <c r="J1129" s="33" t="s">
        <v>18678</v>
      </c>
      <c r="K1129" s="37" t="s">
        <v>8407</v>
      </c>
      <c r="L1129" s="37" t="s">
        <v>8407</v>
      </c>
      <c r="M1129" s="26" t="str">
        <f t="shared" si="106"/>
        <v>(${Variables:E3_5_2_6_kcat} * E3_5_2_6 * C00395 * C00001 ) / (${Variables:E3_5_2_6_km} + (E3_5_2_6 * C00395 * C00001 ))</v>
      </c>
      <c r="N1129" s="5" t="str">
        <f t="shared" si="107"/>
        <v>r1128: C00395 + C00001 -&gt; C06567 | (${Variables:E3_5_2_6_kcat} * E3_5_2_6 * C00395 * C00001 ) / (${Variables:E3_5_2_6_km} + (E3_5_2_6 * C00395 * C00001 ))</v>
      </c>
    </row>
    <row r="1130" spans="1:14" ht="46.5">
      <c r="A1130" s="26" t="s">
        <v>3387</v>
      </c>
      <c r="B1130" s="26" t="s">
        <v>9860</v>
      </c>
      <c r="C1130" s="26" t="s">
        <v>16767</v>
      </c>
      <c r="D1130" s="26"/>
      <c r="E1130" s="26">
        <f t="shared" si="102"/>
        <v>1129</v>
      </c>
      <c r="F1130" s="26" t="str">
        <f t="shared" si="103"/>
        <v>E3_5_2_7</v>
      </c>
      <c r="G1130" s="36" t="str">
        <f t="shared" si="104"/>
        <v>E3_5_2_7_kcat: 13.7</v>
      </c>
      <c r="H1130" s="36" t="str">
        <f t="shared" si="105"/>
        <v>E3_5_2_7_km: 1</v>
      </c>
      <c r="I1130" s="33" t="s">
        <v>8408</v>
      </c>
      <c r="J1130" s="33" t="s">
        <v>18697</v>
      </c>
      <c r="K1130" s="37" t="s">
        <v>8409</v>
      </c>
      <c r="L1130" s="37" t="s">
        <v>8409</v>
      </c>
      <c r="M1130" s="26" t="str">
        <f t="shared" si="106"/>
        <v>(${Variables:E3_5_2_7_kcat} * E3_5_2_7 * C03680 * C00001 ) / (${Variables:E3_5_2_7_km} + (E3_5_2_7 * C03680 * C00001 ))</v>
      </c>
      <c r="N1130" s="5" t="str">
        <f t="shared" si="107"/>
        <v>r1129: C03680 + C00001 -&gt; C00439 | (${Variables:E3_5_2_7_kcat} * E3_5_2_7 * C03680 * C00001 ) / (${Variables:E3_5_2_7_km} + (E3_5_2_7 * C03680 * C00001 ))</v>
      </c>
    </row>
    <row r="1131" spans="1:14" ht="46.5">
      <c r="A1131" s="26" t="s">
        <v>400</v>
      </c>
      <c r="B1131" s="26" t="s">
        <v>10047</v>
      </c>
      <c r="C1131" s="26" t="s">
        <v>16768</v>
      </c>
      <c r="D1131" s="26"/>
      <c r="E1131" s="26">
        <f t="shared" si="102"/>
        <v>1130</v>
      </c>
      <c r="F1131" s="26" t="str">
        <f t="shared" si="103"/>
        <v>E3_5_2_9</v>
      </c>
      <c r="G1131" s="36" t="str">
        <f t="shared" si="104"/>
        <v>E3_5_2_9_kcat: 13.7</v>
      </c>
      <c r="H1131" s="36" t="str">
        <f t="shared" si="105"/>
        <v>E3_5_2_9_km: 1</v>
      </c>
      <c r="I1131" s="33" t="s">
        <v>10666</v>
      </c>
      <c r="J1131" s="33" t="s">
        <v>18698</v>
      </c>
      <c r="K1131" s="37" t="s">
        <v>8410</v>
      </c>
      <c r="L1131" s="37" t="s">
        <v>19872</v>
      </c>
      <c r="M1131" s="26" t="str">
        <f t="shared" si="106"/>
        <v>(${Variables:E3_5_2_9_kcat} * E3_5_2_9 * C00002 * C01879 * C00001 ) / (${Variables:E3_5_2_9_km} + (E3_5_2_9 * C00002 * C01879 * C00001 ))</v>
      </c>
      <c r="N1131" s="5" t="str">
        <f t="shared" si="107"/>
        <v>r1130: C00002 + C01879 + C00001 -&gt; C00008 + C00009 + C00025 | (${Variables:E3_5_2_9_kcat} * E3_5_2_9 * C00002 * C01879 * C00001 ) / (${Variables:E3_5_2_9_km} + (E3_5_2_9 * C00002 * C01879 * C00001 ))</v>
      </c>
    </row>
    <row r="1132" spans="1:14" ht="46.5">
      <c r="A1132" s="26" t="s">
        <v>3478</v>
      </c>
      <c r="B1132" s="26" t="s">
        <v>9899</v>
      </c>
      <c r="C1132" s="26" t="s">
        <v>16769</v>
      </c>
      <c r="D1132" s="26"/>
      <c r="E1132" s="26">
        <f t="shared" si="102"/>
        <v>1131</v>
      </c>
      <c r="F1132" s="26" t="str">
        <f t="shared" si="103"/>
        <v>E3_5_3_1</v>
      </c>
      <c r="G1132" s="36" t="str">
        <f t="shared" si="104"/>
        <v>E3_5_3_1_kcat: 13.7</v>
      </c>
      <c r="H1132" s="36" t="str">
        <f t="shared" si="105"/>
        <v>E3_5_3_1_km: 1</v>
      </c>
      <c r="I1132" s="33" t="s">
        <v>8411</v>
      </c>
      <c r="J1132" s="33" t="s">
        <v>18699</v>
      </c>
      <c r="K1132" s="37" t="s">
        <v>8412</v>
      </c>
      <c r="L1132" s="37" t="s">
        <v>19873</v>
      </c>
      <c r="M1132" s="26" t="str">
        <f t="shared" si="106"/>
        <v>(${Variables:E3_5_3_1_kcat} * E3_5_3_1 * C00062 * C00001 ) / (${Variables:E3_5_3_1_km} + (E3_5_3_1 * C00062 * C00001 ))</v>
      </c>
      <c r="N1132" s="5" t="str">
        <f t="shared" si="107"/>
        <v>r1131: C00062 + C00001 -&gt; C00077 + C00086 | (${Variables:E3_5_3_1_kcat} * E3_5_3_1 * C00062 * C00001 ) / (${Variables:E3_5_3_1_km} + (E3_5_3_1 * C00062 * C00001 ))</v>
      </c>
    </row>
    <row r="1133" spans="1:14" ht="46.5">
      <c r="A1133" s="26" t="s">
        <v>3217</v>
      </c>
      <c r="B1133" s="26" t="s">
        <v>9787</v>
      </c>
      <c r="C1133" s="26" t="s">
        <v>16770</v>
      </c>
      <c r="D1133" s="26"/>
      <c r="E1133" s="26">
        <f t="shared" si="102"/>
        <v>1132</v>
      </c>
      <c r="F1133" s="26" t="str">
        <f t="shared" si="103"/>
        <v>E3_5_3_11</v>
      </c>
      <c r="G1133" s="36" t="str">
        <f t="shared" si="104"/>
        <v>E3_5_3_11_kcat: 13.7</v>
      </c>
      <c r="H1133" s="36" t="str">
        <f t="shared" si="105"/>
        <v>E3_5_3_11_km: 1</v>
      </c>
      <c r="I1133" s="33" t="s">
        <v>8413</v>
      </c>
      <c r="J1133" s="33" t="s">
        <v>18700</v>
      </c>
      <c r="K1133" s="37" t="s">
        <v>8414</v>
      </c>
      <c r="L1133" s="37" t="s">
        <v>19874</v>
      </c>
      <c r="M1133" s="26" t="str">
        <f t="shared" si="106"/>
        <v>(${Variables:E3_5_3_11_kcat} * E3_5_3_11 * C00179 * C00001 ) / (${Variables:E3_5_3_11_km} + (E3_5_3_11 * C00179 * C00001 ))</v>
      </c>
      <c r="N1133" s="5" t="str">
        <f t="shared" si="107"/>
        <v>r1132: C00179 + C00001 -&gt; C00134 + C00086 | (${Variables:E3_5_3_11_kcat} * E3_5_3_11 * C00179 * C00001 ) / (${Variables:E3_5_3_11_km} + (E3_5_3_11 * C00179 * C00001 ))</v>
      </c>
    </row>
    <row r="1134" spans="1:14" ht="46.5">
      <c r="A1134" s="26" t="s">
        <v>1087</v>
      </c>
      <c r="B1134" s="26" t="s">
        <v>10318</v>
      </c>
      <c r="C1134" s="26" t="s">
        <v>16771</v>
      </c>
      <c r="D1134" s="26"/>
      <c r="E1134" s="26">
        <f t="shared" si="102"/>
        <v>1133</v>
      </c>
      <c r="F1134" s="26" t="str">
        <f t="shared" si="103"/>
        <v>E3_5_3_18</v>
      </c>
      <c r="G1134" s="36" t="str">
        <f t="shared" si="104"/>
        <v>E3_5_3_18_kcat: 13.7</v>
      </c>
      <c r="H1134" s="36" t="str">
        <f t="shared" si="105"/>
        <v>E3_5_3_18_km: 1</v>
      </c>
      <c r="I1134" s="33" t="s">
        <v>8415</v>
      </c>
      <c r="J1134" s="33" t="s">
        <v>18701</v>
      </c>
      <c r="K1134" s="37" t="s">
        <v>8416</v>
      </c>
      <c r="L1134" s="37" t="s">
        <v>19875</v>
      </c>
      <c r="M1134" s="26" t="str">
        <f t="shared" si="106"/>
        <v>(${Variables:E3_5_3_18_kcat} * E3_5_3_18 * C03626 * C00001 ) / (${Variables:E3_5_3_18_km} + (E3_5_3_18 * C03626 * C00001 ))</v>
      </c>
      <c r="N1134" s="5" t="str">
        <f t="shared" si="107"/>
        <v>r1133: C03626 + C00001 -&gt; C00543 + C00327 | (${Variables:E3_5_3_18_kcat} * E3_5_3_18 * C03626 * C00001 ) / (${Variables:E3_5_3_18_km} + (E3_5_3_18 * C03626 * C00001 ))</v>
      </c>
    </row>
    <row r="1135" spans="1:14" ht="46.5">
      <c r="A1135" s="26" t="s">
        <v>3390</v>
      </c>
      <c r="B1135" s="26" t="s">
        <v>9861</v>
      </c>
      <c r="C1135" s="26" t="s">
        <v>16772</v>
      </c>
      <c r="D1135" s="26"/>
      <c r="E1135" s="26">
        <f t="shared" si="102"/>
        <v>1134</v>
      </c>
      <c r="F1135" s="26" t="str">
        <f t="shared" si="103"/>
        <v>E3_5_3_8</v>
      </c>
      <c r="G1135" s="36" t="str">
        <f t="shared" si="104"/>
        <v>E3_5_3_8_kcat: 13.7</v>
      </c>
      <c r="H1135" s="36" t="str">
        <f t="shared" si="105"/>
        <v>E3_5_3_8_km: 1</v>
      </c>
      <c r="I1135" s="33" t="s">
        <v>8417</v>
      </c>
      <c r="J1135" s="33" t="s">
        <v>18702</v>
      </c>
      <c r="K1135" s="37" t="s">
        <v>8418</v>
      </c>
      <c r="L1135" s="37" t="s">
        <v>19876</v>
      </c>
      <c r="M1135" s="26" t="str">
        <f t="shared" si="106"/>
        <v>(${Variables:E3_5_3_8_kcat} * E3_5_3_8 * C00439 * C00001 ) / (${Variables:E3_5_3_8_km} + (E3_5_3_8 * C00439 * C00001 ))</v>
      </c>
      <c r="N1135" s="5" t="str">
        <f t="shared" si="107"/>
        <v>r1134: C00439 + C00001 -&gt; C00025 + C00488 | (${Variables:E3_5_3_8_kcat} * E3_5_3_8 * C00439 * C00001 ) / (${Variables:E3_5_3_8_km} + (E3_5_3_8 * C00439 * C00001 ))</v>
      </c>
    </row>
    <row r="1136" spans="1:14" ht="46.5">
      <c r="A1136" s="26" t="s">
        <v>2825</v>
      </c>
      <c r="B1136" s="26" t="s">
        <v>9622</v>
      </c>
      <c r="C1136" s="26" t="s">
        <v>16773</v>
      </c>
      <c r="D1136" s="26"/>
      <c r="E1136" s="26">
        <f t="shared" si="102"/>
        <v>1135</v>
      </c>
      <c r="F1136" s="26" t="str">
        <f t="shared" si="103"/>
        <v>E3_5_3_9</v>
      </c>
      <c r="G1136" s="36" t="str">
        <f t="shared" si="104"/>
        <v>E3_5_3_9_kcat: 13.7</v>
      </c>
      <c r="H1136" s="36" t="str">
        <f t="shared" si="105"/>
        <v>E3_5_3_9_km: 1</v>
      </c>
      <c r="I1136" s="33" t="s">
        <v>8419</v>
      </c>
      <c r="J1136" s="33" t="s">
        <v>18703</v>
      </c>
      <c r="K1136" s="37" t="s">
        <v>8420</v>
      </c>
      <c r="L1136" s="37" t="s">
        <v>19877</v>
      </c>
      <c r="M1136" s="26" t="str">
        <f t="shared" si="106"/>
        <v>(${Variables:E3_5_3_9_kcat} * E3_5_3_9 * C00499 * C00001 ) / (${Variables:E3_5_3_9_km} + (E3_5_3_9 * C00499 * C00001 ))</v>
      </c>
      <c r="N1136" s="5" t="str">
        <f t="shared" si="107"/>
        <v>r1135: C00499 + C00001 -&gt; C02091 + C00014 + C00011 | (${Variables:E3_5_3_9_kcat} * E3_5_3_9 * C00499 * C00001 ) / (${Variables:E3_5_3_9_km} + (E3_5_3_9 * C00499 * C00001 ))</v>
      </c>
    </row>
    <row r="1137" spans="1:14" ht="46.5">
      <c r="A1137" s="26" t="s">
        <v>2825</v>
      </c>
      <c r="B1137" s="26" t="s">
        <v>9622</v>
      </c>
      <c r="C1137" s="26" t="s">
        <v>16773</v>
      </c>
      <c r="D1137" s="26"/>
      <c r="E1137" s="26">
        <f t="shared" si="102"/>
        <v>1136</v>
      </c>
      <c r="F1137" s="26" t="str">
        <f t="shared" si="103"/>
        <v>E3_5_3_9</v>
      </c>
      <c r="G1137" s="36" t="str">
        <f t="shared" si="104"/>
        <v>E3_5_3_9_kcat: 13.7</v>
      </c>
      <c r="H1137" s="36" t="str">
        <f t="shared" si="105"/>
        <v>E3_5_3_9_km: 1</v>
      </c>
      <c r="I1137" s="33" t="s">
        <v>8421</v>
      </c>
      <c r="J1137" s="33" t="s">
        <v>18704</v>
      </c>
      <c r="K1137" s="37" t="s">
        <v>8422</v>
      </c>
      <c r="L1137" s="37" t="s">
        <v>19878</v>
      </c>
      <c r="M1137" s="26" t="str">
        <f t="shared" si="106"/>
        <v>(${Variables:E3_5_3_9_kcat} * E3_5_3_9 * C06060 * C00001 ) / (${Variables:E3_5_3_9_km} + (E3_5_3_9 * C06060 * C00001 ))</v>
      </c>
      <c r="N1137" s="5" t="str">
        <f t="shared" si="107"/>
        <v>r1136: C06060 + C00001 -&gt; C00241 + C00014 | (${Variables:E3_5_3_9_kcat} * E3_5_3_9 * C06060 * C00001 ) / (${Variables:E3_5_3_9_km} + (E3_5_3_9 * C06060 * C00001 ))</v>
      </c>
    </row>
    <row r="1138" spans="1:14" ht="46.5">
      <c r="A1138" s="26" t="s">
        <v>571</v>
      </c>
      <c r="B1138" s="26" t="s">
        <v>10113</v>
      </c>
      <c r="C1138" s="26" t="s">
        <v>16774</v>
      </c>
      <c r="D1138" s="26"/>
      <c r="E1138" s="26">
        <f t="shared" si="102"/>
        <v>1137</v>
      </c>
      <c r="F1138" s="26" t="str">
        <f t="shared" si="103"/>
        <v>E3_5_4_10</v>
      </c>
      <c r="G1138" s="36" t="str">
        <f t="shared" si="104"/>
        <v>E3_5_4_10_kcat: 13.7</v>
      </c>
      <c r="H1138" s="36" t="str">
        <f t="shared" si="105"/>
        <v>E3_5_4_10_km: 1</v>
      </c>
      <c r="I1138" s="33" t="s">
        <v>8131</v>
      </c>
      <c r="J1138" s="33" t="s">
        <v>18545</v>
      </c>
      <c r="K1138" s="37" t="s">
        <v>8423</v>
      </c>
      <c r="L1138" s="37" t="s">
        <v>8423</v>
      </c>
      <c r="M1138" s="26" t="str">
        <f t="shared" si="106"/>
        <v>(${Variables:E3_5_4_10_kcat} * E3_5_4_10 * C00130 * C00001 ) / (${Variables:E3_5_4_10_km} + (E3_5_4_10 * C00130 * C00001 ))</v>
      </c>
      <c r="N1138" s="5" t="str">
        <f t="shared" si="107"/>
        <v>r1137: C00130 + C00001 -&gt; C04734 | (${Variables:E3_5_4_10_kcat} * E3_5_4_10 * C00130 * C00001 ) / (${Variables:E3_5_4_10_km} + (E3_5_4_10 * C00130 * C00001 ))</v>
      </c>
    </row>
    <row r="1139" spans="1:14" ht="46.5">
      <c r="A1139" s="26" t="s">
        <v>2168</v>
      </c>
      <c r="B1139" s="26" t="s">
        <v>9361</v>
      </c>
      <c r="C1139" s="26" t="s">
        <v>16775</v>
      </c>
      <c r="D1139" s="26"/>
      <c r="E1139" s="26">
        <f t="shared" si="102"/>
        <v>1138</v>
      </c>
      <c r="F1139" s="26" t="str">
        <f t="shared" si="103"/>
        <v>E3_5_4_12</v>
      </c>
      <c r="G1139" s="36" t="str">
        <f t="shared" si="104"/>
        <v>E3_5_4_12_kcat: 13.7</v>
      </c>
      <c r="H1139" s="36" t="str">
        <f t="shared" si="105"/>
        <v>E3_5_4_12_km: 1</v>
      </c>
      <c r="I1139" s="33" t="s">
        <v>8143</v>
      </c>
      <c r="J1139" s="33" t="s">
        <v>18548</v>
      </c>
      <c r="K1139" s="37" t="s">
        <v>8424</v>
      </c>
      <c r="L1139" s="37" t="s">
        <v>19879</v>
      </c>
      <c r="M1139" s="26" t="str">
        <f t="shared" si="106"/>
        <v>(${Variables:E3_5_4_12_kcat} * E3_5_4_12 * C00239 * C00001 ) / (${Variables:E3_5_4_12_km} + (E3_5_4_12 * C00239 * C00001 ))</v>
      </c>
      <c r="N1139" s="5" t="str">
        <f t="shared" si="107"/>
        <v>r1138: C00239 + C00001 -&gt; C00365 + C00014 | (${Variables:E3_5_4_12_kcat} * E3_5_4_12 * C00239 * C00001 ) / (${Variables:E3_5_4_12_km} + (E3_5_4_12 * C00239 * C00001 ))</v>
      </c>
    </row>
    <row r="1140" spans="1:14" ht="46.5">
      <c r="A1140" s="26" t="s">
        <v>342</v>
      </c>
      <c r="B1140" s="26" t="s">
        <v>10028</v>
      </c>
      <c r="C1140" s="26" t="s">
        <v>16776</v>
      </c>
      <c r="D1140" s="26"/>
      <c r="E1140" s="26">
        <f t="shared" si="102"/>
        <v>1139</v>
      </c>
      <c r="F1140" s="26" t="str">
        <f t="shared" si="103"/>
        <v>E3_5_4_16</v>
      </c>
      <c r="G1140" s="36" t="str">
        <f t="shared" si="104"/>
        <v>E3_5_4_16_kcat: 13.7</v>
      </c>
      <c r="H1140" s="36" t="str">
        <f t="shared" si="105"/>
        <v>E3_5_4_16_km: 1</v>
      </c>
      <c r="I1140" s="33" t="s">
        <v>8425</v>
      </c>
      <c r="J1140" s="33" t="s">
        <v>18705</v>
      </c>
      <c r="K1140" s="37" t="s">
        <v>8426</v>
      </c>
      <c r="L1140" s="37" t="s">
        <v>19880</v>
      </c>
      <c r="M1140" s="26" t="str">
        <f t="shared" si="106"/>
        <v>(${Variables:E3_5_4_16_kcat} * E3_5_4_16 * C00044 * C00001 ) / (${Variables:E3_5_4_16_km} + (E3_5_4_16 * C00044 * C00001 ))</v>
      </c>
      <c r="N1140" s="5" t="str">
        <f t="shared" si="107"/>
        <v>r1139: C00044 + C00001 -&gt; C04895 + C00058 | (${Variables:E3_5_4_16_kcat} * E3_5_4_16 * C00044 * C00001 ) / (${Variables:E3_5_4_16_km} + (E3_5_4_16 * C00044 * C00001 ))</v>
      </c>
    </row>
    <row r="1141" spans="1:14" ht="46.5">
      <c r="A1141" s="26" t="s">
        <v>342</v>
      </c>
      <c r="B1141" s="26" t="s">
        <v>10028</v>
      </c>
      <c r="C1141" s="26" t="s">
        <v>16776</v>
      </c>
      <c r="D1141" s="26"/>
      <c r="E1141" s="26">
        <f t="shared" si="102"/>
        <v>1140</v>
      </c>
      <c r="F1141" s="26" t="str">
        <f t="shared" si="103"/>
        <v>E3_5_4_16</v>
      </c>
      <c r="G1141" s="36" t="str">
        <f t="shared" si="104"/>
        <v>E3_5_4_16_kcat: 13.7</v>
      </c>
      <c r="H1141" s="36" t="str">
        <f t="shared" si="105"/>
        <v>E3_5_4_16_km: 1</v>
      </c>
      <c r="I1141" s="33" t="s">
        <v>8425</v>
      </c>
      <c r="J1141" s="33" t="s">
        <v>18705</v>
      </c>
      <c r="K1141" s="37" t="s">
        <v>8427</v>
      </c>
      <c r="L1141" s="37" t="s">
        <v>8427</v>
      </c>
      <c r="M1141" s="26" t="str">
        <f t="shared" si="106"/>
        <v>(${Variables:E3_5_4_16_kcat} * E3_5_4_16 * C00044 * C00001 ) / (${Variables:E3_5_4_16_km} + (E3_5_4_16 * C00044 * C00001 ))</v>
      </c>
      <c r="N1141" s="5" t="str">
        <f t="shared" si="107"/>
        <v>r1140: C00044 + C00001 -&gt; C05922 | (${Variables:E3_5_4_16_kcat} * E3_5_4_16 * C00044 * C00001 ) / (${Variables:E3_5_4_16_km} + (E3_5_4_16 * C00044 * C00001 ))</v>
      </c>
    </row>
    <row r="1142" spans="1:14" ht="46.5">
      <c r="A1142" s="26" t="s">
        <v>342</v>
      </c>
      <c r="B1142" s="26" t="s">
        <v>10028</v>
      </c>
      <c r="C1142" s="26" t="s">
        <v>16776</v>
      </c>
      <c r="D1142" s="26"/>
      <c r="E1142" s="26">
        <f t="shared" si="102"/>
        <v>1141</v>
      </c>
      <c r="F1142" s="26" t="str">
        <f t="shared" si="103"/>
        <v>E3_5_4_16</v>
      </c>
      <c r="G1142" s="36" t="str">
        <f t="shared" si="104"/>
        <v>E3_5_4_16_kcat: 13.7</v>
      </c>
      <c r="H1142" s="36" t="str">
        <f t="shared" si="105"/>
        <v>E3_5_4_16_km: 1</v>
      </c>
      <c r="I1142" s="33" t="s">
        <v>8428</v>
      </c>
      <c r="J1142" s="33" t="s">
        <v>18526</v>
      </c>
      <c r="K1142" s="37" t="s">
        <v>8429</v>
      </c>
      <c r="L1142" s="37" t="s">
        <v>8429</v>
      </c>
      <c r="M1142" s="26" t="str">
        <f t="shared" si="106"/>
        <v>(${Variables:E3_5_4_16_kcat} * E3_5_4_16 * C04895 * C00001 ) / (${Variables:E3_5_4_16_km} + (E3_5_4_16 * C04895 * C00001 ))</v>
      </c>
      <c r="N1142" s="5" t="str">
        <f t="shared" si="107"/>
        <v>r1141: C04895 + C00001 -&gt; C06148 | (${Variables:E3_5_4_16_kcat} * E3_5_4_16 * C04895 * C00001 ) / (${Variables:E3_5_4_16_km} + (E3_5_4_16 * C04895 * C00001 ))</v>
      </c>
    </row>
    <row r="1143" spans="1:14" ht="46.5">
      <c r="A1143" s="26" t="s">
        <v>342</v>
      </c>
      <c r="B1143" s="26" t="s">
        <v>10028</v>
      </c>
      <c r="C1143" s="26" t="s">
        <v>16776</v>
      </c>
      <c r="D1143" s="26"/>
      <c r="E1143" s="26">
        <f t="shared" si="102"/>
        <v>1142</v>
      </c>
      <c r="F1143" s="26" t="str">
        <f t="shared" si="103"/>
        <v>E3_5_4_16</v>
      </c>
      <c r="G1143" s="36" t="str">
        <f t="shared" si="104"/>
        <v>E3_5_4_16_kcat: 13.7</v>
      </c>
      <c r="H1143" s="36" t="str">
        <f t="shared" si="105"/>
        <v>E3_5_4_16_km: 1</v>
      </c>
      <c r="I1143" s="33" t="s">
        <v>8430</v>
      </c>
      <c r="J1143" s="33" t="s">
        <v>18706</v>
      </c>
      <c r="K1143" s="37" t="s">
        <v>8431</v>
      </c>
      <c r="L1143" s="37" t="s">
        <v>19881</v>
      </c>
      <c r="M1143" s="26" t="str">
        <f t="shared" si="106"/>
        <v>(${Variables:E3_5_4_16_kcat} * E3_5_4_16 * C05922 * C00001 ) / (${Variables:E3_5_4_16_km} + (E3_5_4_16 * C05922 * C00001 ))</v>
      </c>
      <c r="N1143" s="5" t="str">
        <f t="shared" si="107"/>
        <v>r1142: C05922 + C00001 -&gt; C05923 + C00058 | (${Variables:E3_5_4_16_kcat} * E3_5_4_16 * C05922 * C00001 ) / (${Variables:E3_5_4_16_km} + (E3_5_4_16 * C05922 * C00001 ))</v>
      </c>
    </row>
    <row r="1144" spans="1:14" ht="46.5">
      <c r="A1144" s="26" t="s">
        <v>342</v>
      </c>
      <c r="B1144" s="26" t="s">
        <v>10028</v>
      </c>
      <c r="C1144" s="26" t="s">
        <v>16776</v>
      </c>
      <c r="D1144" s="26"/>
      <c r="E1144" s="26">
        <f t="shared" si="102"/>
        <v>1143</v>
      </c>
      <c r="F1144" s="26" t="str">
        <f t="shared" si="103"/>
        <v>E3_5_4_16</v>
      </c>
      <c r="G1144" s="36" t="str">
        <f t="shared" si="104"/>
        <v>E3_5_4_16_kcat: 13.7</v>
      </c>
      <c r="H1144" s="36" t="str">
        <f t="shared" si="105"/>
        <v>E3_5_4_16_km: 1</v>
      </c>
      <c r="I1144" s="33" t="s">
        <v>8432</v>
      </c>
      <c r="J1144" s="33" t="s">
        <v>8432</v>
      </c>
      <c r="K1144" s="37" t="s">
        <v>8429</v>
      </c>
      <c r="L1144" s="37" t="s">
        <v>8429</v>
      </c>
      <c r="M1144" s="26" t="str">
        <f t="shared" si="106"/>
        <v>(${Variables:E3_5_4_16_kcat} * E3_5_4_16 * C05923 ) / (${Variables:E3_5_4_16_km} + (E3_5_4_16 * C05923 ))</v>
      </c>
      <c r="N1144" s="5" t="str">
        <f t="shared" si="107"/>
        <v>r1143: C05923 -&gt; C06148 | (${Variables:E3_5_4_16_kcat} * E3_5_4_16 * C05923 ) / (${Variables:E3_5_4_16_km} + (E3_5_4_16 * C05923 ))</v>
      </c>
    </row>
    <row r="1145" spans="1:14" ht="46.5">
      <c r="A1145" s="26" t="s">
        <v>2986</v>
      </c>
      <c r="B1145" s="26" t="s">
        <v>9690</v>
      </c>
      <c r="C1145" s="26" t="s">
        <v>16777</v>
      </c>
      <c r="D1145" s="26"/>
      <c r="E1145" s="26">
        <f t="shared" si="102"/>
        <v>1144</v>
      </c>
      <c r="F1145" s="26" t="str">
        <f t="shared" si="103"/>
        <v>E3_5_4_19</v>
      </c>
      <c r="G1145" s="36" t="str">
        <f t="shared" si="104"/>
        <v>E3_5_4_19_kcat: 13.7</v>
      </c>
      <c r="H1145" s="36" t="str">
        <f t="shared" si="105"/>
        <v>E3_5_4_19_km: 1</v>
      </c>
      <c r="I1145" s="33" t="s">
        <v>8433</v>
      </c>
      <c r="J1145" s="33" t="s">
        <v>18707</v>
      </c>
      <c r="K1145" s="37" t="s">
        <v>8434</v>
      </c>
      <c r="L1145" s="37" t="s">
        <v>8434</v>
      </c>
      <c r="M1145" s="26" t="str">
        <f t="shared" si="106"/>
        <v>(${Variables:E3_5_4_19_kcat} * E3_5_4_19 * C02741 * C00001 ) / (${Variables:E3_5_4_19_km} + (E3_5_4_19 * C02741 * C00001 ))</v>
      </c>
      <c r="N1145" s="5" t="str">
        <f t="shared" si="107"/>
        <v>r1144: C02741 + C00001 -&gt; C04896 | (${Variables:E3_5_4_19_kcat} * E3_5_4_19 * C02741 * C00001 ) / (${Variables:E3_5_4_19_km} + (E3_5_4_19 * C02741 * C00001 ))</v>
      </c>
    </row>
    <row r="1146" spans="1:14" ht="46.5">
      <c r="A1146" s="26" t="s">
        <v>577</v>
      </c>
      <c r="B1146" s="26" t="s">
        <v>10115</v>
      </c>
      <c r="C1146" s="26" t="s">
        <v>16778</v>
      </c>
      <c r="D1146" s="26"/>
      <c r="E1146" s="26">
        <f t="shared" si="102"/>
        <v>1145</v>
      </c>
      <c r="F1146" s="26" t="str">
        <f t="shared" si="103"/>
        <v>E3_5_4_2</v>
      </c>
      <c r="G1146" s="36" t="str">
        <f t="shared" si="104"/>
        <v>E3_5_4_2_kcat: 13.7</v>
      </c>
      <c r="H1146" s="36" t="str">
        <f t="shared" si="105"/>
        <v>E3_5_4_2_km: 1</v>
      </c>
      <c r="I1146" s="33" t="s">
        <v>8435</v>
      </c>
      <c r="J1146" s="33" t="s">
        <v>18708</v>
      </c>
      <c r="K1146" s="37" t="s">
        <v>8436</v>
      </c>
      <c r="L1146" s="37" t="s">
        <v>19882</v>
      </c>
      <c r="M1146" s="26" t="str">
        <f t="shared" si="106"/>
        <v>(${Variables:E3_5_4_2_kcat} * E3_5_4_2 * C00147 * C00001 ) / (${Variables:E3_5_4_2_km} + (E3_5_4_2 * C00147 * C00001 ))</v>
      </c>
      <c r="N1146" s="5" t="str">
        <f t="shared" si="107"/>
        <v>r1145: C00147 + C00001 -&gt; C00262 + C00014 | (${Variables:E3_5_4_2_kcat} * E3_5_4_2 * C00147 * C00001 ) / (${Variables:E3_5_4_2_km} + (E3_5_4_2 * C00147 * C00001 ))</v>
      </c>
    </row>
    <row r="1147" spans="1:14" ht="46.5">
      <c r="A1147" s="26" t="s">
        <v>1948</v>
      </c>
      <c r="B1147" s="26" t="s">
        <v>9274</v>
      </c>
      <c r="C1147" s="26" t="s">
        <v>16779</v>
      </c>
      <c r="D1147" s="26"/>
      <c r="E1147" s="26">
        <f t="shared" si="102"/>
        <v>1146</v>
      </c>
      <c r="F1147" s="26" t="str">
        <f t="shared" si="103"/>
        <v>E3_5_4_25</v>
      </c>
      <c r="G1147" s="36" t="str">
        <f t="shared" si="104"/>
        <v>E3_5_4_25_kcat: 13.7</v>
      </c>
      <c r="H1147" s="36" t="str">
        <f t="shared" si="105"/>
        <v>E3_5_4_25_km: 1</v>
      </c>
      <c r="I1147" s="33" t="s">
        <v>8425</v>
      </c>
      <c r="J1147" s="33" t="s">
        <v>18705</v>
      </c>
      <c r="K1147" s="37" t="s">
        <v>10742</v>
      </c>
      <c r="L1147" s="37" t="s">
        <v>19883</v>
      </c>
      <c r="M1147" s="26" t="str">
        <f t="shared" si="106"/>
        <v>(${Variables:E3_5_4_25_kcat} * E3_5_4_25 * C00044 * C00001 ) / (${Variables:E3_5_4_25_km} + (E3_5_4_25 * C00044 * C00001 ))</v>
      </c>
      <c r="N1147" s="5" t="str">
        <f t="shared" si="107"/>
        <v>r1146: C00044 + C00001 -&gt; C00058 + C01304 + C00009 | (${Variables:E3_5_4_25_kcat} * E3_5_4_25 * C00044 * C00001 ) / (${Variables:E3_5_4_25_km} + (E3_5_4_25 * C00044 * C00001 ))</v>
      </c>
    </row>
    <row r="1148" spans="1:14" ht="46.5">
      <c r="A1148" s="26" t="s">
        <v>1955</v>
      </c>
      <c r="B1148" s="26" t="s">
        <v>9276</v>
      </c>
      <c r="C1148" s="26" t="s">
        <v>16780</v>
      </c>
      <c r="D1148" s="26"/>
      <c r="E1148" s="26">
        <f t="shared" si="102"/>
        <v>1147</v>
      </c>
      <c r="F1148" s="26" t="str">
        <f t="shared" si="103"/>
        <v>E3_5_4_26</v>
      </c>
      <c r="G1148" s="36" t="str">
        <f t="shared" si="104"/>
        <v>E3_5_4_26_kcat: 13.7</v>
      </c>
      <c r="H1148" s="36" t="str">
        <f t="shared" si="105"/>
        <v>E3_5_4_26_km: 1</v>
      </c>
      <c r="I1148" s="33" t="s">
        <v>8437</v>
      </c>
      <c r="J1148" s="33" t="s">
        <v>18709</v>
      </c>
      <c r="K1148" s="37" t="s">
        <v>8438</v>
      </c>
      <c r="L1148" s="37" t="s">
        <v>19884</v>
      </c>
      <c r="M1148" s="26" t="str">
        <f t="shared" si="106"/>
        <v>(${Variables:E3_5_4_26_kcat} * E3_5_4_26 * C01304 * C00001 ) / (${Variables:E3_5_4_26_km} + (E3_5_4_26 * C01304 * C00001 ))</v>
      </c>
      <c r="N1148" s="5" t="str">
        <f t="shared" si="107"/>
        <v>r1147: C01304 + C00001 -&gt; C01268 + C00014 | (${Variables:E3_5_4_26_kcat} * E3_5_4_26 * C01304 * C00001 ) / (${Variables:E3_5_4_26_km} + (E3_5_4_26 * C01304 * C00001 ))</v>
      </c>
    </row>
    <row r="1149" spans="1:14" ht="46.5">
      <c r="A1149" s="26" t="s">
        <v>1106</v>
      </c>
      <c r="B1149" s="26" t="s">
        <v>10325</v>
      </c>
      <c r="C1149" s="26" t="s">
        <v>16781</v>
      </c>
      <c r="D1149" s="26"/>
      <c r="E1149" s="26">
        <f t="shared" si="102"/>
        <v>1148</v>
      </c>
      <c r="F1149" s="26" t="str">
        <f t="shared" si="103"/>
        <v>E3_5_4_3</v>
      </c>
      <c r="G1149" s="36" t="str">
        <f t="shared" si="104"/>
        <v>E3_5_4_3_kcat: 13.7</v>
      </c>
      <c r="H1149" s="36" t="str">
        <f t="shared" si="105"/>
        <v>E3_5_4_3_km: 1</v>
      </c>
      <c r="I1149" s="33" t="s">
        <v>8439</v>
      </c>
      <c r="J1149" s="33" t="s">
        <v>18710</v>
      </c>
      <c r="K1149" s="37" t="s">
        <v>8440</v>
      </c>
      <c r="L1149" s="37" t="s">
        <v>19885</v>
      </c>
      <c r="M1149" s="26" t="str">
        <f t="shared" si="106"/>
        <v>(${Variables:E3_5_4_3_kcat} * E3_5_4_3 * C00242 * C00001 ) / (${Variables:E3_5_4_3_km} + (E3_5_4_3 * C00242 * C00001 ))</v>
      </c>
      <c r="N1149" s="5" t="str">
        <f t="shared" si="107"/>
        <v>r1148: C00242 + C00001 -&gt; C00385 + C00014 | (${Variables:E3_5_4_3_kcat} * E3_5_4_3 * C00242 * C00001 ) / (${Variables:E3_5_4_3_km} + (E3_5_4_3 * C00242 * C00001 ))</v>
      </c>
    </row>
    <row r="1150" spans="1:14" ht="46.5">
      <c r="A1150" s="26" t="s">
        <v>41</v>
      </c>
      <c r="B1150" s="26" t="s">
        <v>9925</v>
      </c>
      <c r="C1150" s="26" t="s">
        <v>16782</v>
      </c>
      <c r="D1150" s="26"/>
      <c r="E1150" s="26">
        <f t="shared" si="102"/>
        <v>1149</v>
      </c>
      <c r="F1150" s="26" t="str">
        <f t="shared" si="103"/>
        <v>E3_5_4_33</v>
      </c>
      <c r="G1150" s="36" t="str">
        <f t="shared" si="104"/>
        <v>E3_5_4_33_kcat: 13.7</v>
      </c>
      <c r="H1150" s="36" t="str">
        <f t="shared" si="105"/>
        <v>E3_5_4_33_km: 1</v>
      </c>
      <c r="I1150" s="33" t="s">
        <v>8441</v>
      </c>
      <c r="J1150" s="33" t="s">
        <v>18711</v>
      </c>
      <c r="K1150" s="37" t="s">
        <v>8442</v>
      </c>
      <c r="L1150" s="37" t="s">
        <v>19886</v>
      </c>
      <c r="M1150" s="26" t="str">
        <f t="shared" si="106"/>
        <v>(${Variables:E3_5_4_33_kcat} * E3_5_4_33 * C17324 * C00001 ) / (${Variables:E3_5_4_33_km} + (E3_5_4_33 * C17324 * C00001 ))</v>
      </c>
      <c r="N1150" s="5" t="str">
        <f t="shared" si="107"/>
        <v>r1149: C17324 + C00001 -&gt; C20451 + C00014 | (${Variables:E3_5_4_33_kcat} * E3_5_4_33 * C17324 * C00001 ) / (${Variables:E3_5_4_33_km} + (E3_5_4_33 * C17324 * C00001 ))</v>
      </c>
    </row>
    <row r="1151" spans="1:14" ht="46.5">
      <c r="A1151" s="26" t="s">
        <v>2150</v>
      </c>
      <c r="B1151" s="26" t="s">
        <v>9354</v>
      </c>
      <c r="C1151" s="26" t="s">
        <v>16783</v>
      </c>
      <c r="D1151" s="26"/>
      <c r="E1151" s="26">
        <f t="shared" si="102"/>
        <v>1150</v>
      </c>
      <c r="F1151" s="26" t="str">
        <f t="shared" si="103"/>
        <v>E3_5_4_5</v>
      </c>
      <c r="G1151" s="36" t="str">
        <f t="shared" si="104"/>
        <v>E3_5_4_5_kcat: 13.7</v>
      </c>
      <c r="H1151" s="36" t="str">
        <f t="shared" si="105"/>
        <v>E3_5_4_5_km: 1</v>
      </c>
      <c r="I1151" s="33" t="s">
        <v>8443</v>
      </c>
      <c r="J1151" s="33" t="s">
        <v>18712</v>
      </c>
      <c r="K1151" s="37" t="s">
        <v>8444</v>
      </c>
      <c r="L1151" s="37" t="s">
        <v>19887</v>
      </c>
      <c r="M1151" s="26" t="str">
        <f t="shared" si="106"/>
        <v>(${Variables:E3_5_4_5_kcat} * E3_5_4_5 * C00475 * C00001 ) / (${Variables:E3_5_4_5_km} + (E3_5_4_5 * C00475 * C00001 ))</v>
      </c>
      <c r="N1151" s="5" t="str">
        <f t="shared" si="107"/>
        <v>r1150: C00475 + C00001 -&gt; C00299 + C00014 | (${Variables:E3_5_4_5_kcat} * E3_5_4_5 * C00475 * C00001 ) / (${Variables:E3_5_4_5_km} + (E3_5_4_5 * C00475 * C00001 ))</v>
      </c>
    </row>
    <row r="1152" spans="1:14" ht="46.5">
      <c r="A1152" s="26" t="s">
        <v>2150</v>
      </c>
      <c r="B1152" s="26" t="s">
        <v>9354</v>
      </c>
      <c r="C1152" s="26" t="s">
        <v>16783</v>
      </c>
      <c r="D1152" s="26"/>
      <c r="E1152" s="26">
        <f t="shared" si="102"/>
        <v>1151</v>
      </c>
      <c r="F1152" s="26" t="str">
        <f t="shared" si="103"/>
        <v>E3_5_4_5</v>
      </c>
      <c r="G1152" s="36" t="str">
        <f t="shared" si="104"/>
        <v>E3_5_4_5_kcat: 13.7</v>
      </c>
      <c r="H1152" s="36" t="str">
        <f t="shared" si="105"/>
        <v>E3_5_4_5_km: 1</v>
      </c>
      <c r="I1152" s="33" t="s">
        <v>8445</v>
      </c>
      <c r="J1152" s="33" t="s">
        <v>18713</v>
      </c>
      <c r="K1152" s="37" t="s">
        <v>8446</v>
      </c>
      <c r="L1152" s="37" t="s">
        <v>19888</v>
      </c>
      <c r="M1152" s="26" t="str">
        <f t="shared" si="106"/>
        <v>(${Variables:E3_5_4_5_kcat} * E3_5_4_5 * C00881 * C00001 ) / (${Variables:E3_5_4_5_km} + (E3_5_4_5 * C00881 * C00001 ))</v>
      </c>
      <c r="N1152" s="5" t="str">
        <f t="shared" si="107"/>
        <v>r1151: C00881 + C00001 -&gt; C00526 + C00014 | (${Variables:E3_5_4_5_kcat} * E3_5_4_5 * C00881 * C00001 ) / (${Variables:E3_5_4_5_km} + (E3_5_4_5 * C00881 * C00001 ))</v>
      </c>
    </row>
    <row r="1153" spans="1:14" ht="46.5">
      <c r="A1153" s="26" t="s">
        <v>2150</v>
      </c>
      <c r="B1153" s="26" t="s">
        <v>9354</v>
      </c>
      <c r="C1153" s="26" t="s">
        <v>16783</v>
      </c>
      <c r="D1153" s="26"/>
      <c r="E1153" s="26">
        <f t="shared" si="102"/>
        <v>1152</v>
      </c>
      <c r="F1153" s="26" t="str">
        <f t="shared" si="103"/>
        <v>E3_5_4_5</v>
      </c>
      <c r="G1153" s="36" t="str">
        <f t="shared" si="104"/>
        <v>E3_5_4_5_kcat: 13.7</v>
      </c>
      <c r="H1153" s="36" t="str">
        <f t="shared" si="105"/>
        <v>E3_5_4_5_km: 1</v>
      </c>
      <c r="I1153" s="33" t="s">
        <v>8447</v>
      </c>
      <c r="J1153" s="33" t="s">
        <v>18714</v>
      </c>
      <c r="K1153" s="37" t="s">
        <v>8448</v>
      </c>
      <c r="L1153" s="37" t="s">
        <v>19889</v>
      </c>
      <c r="M1153" s="26" t="str">
        <f t="shared" si="106"/>
        <v>(${Variables:E3_5_4_5_kcat} * E3_5_4_5 * C16635 * C00001 ) / (${Variables:E3_5_4_5_km} + (E3_5_4_5 * C16635 * C00001 ))</v>
      </c>
      <c r="N1153" s="5" t="str">
        <f t="shared" si="107"/>
        <v>r1152: C16635 + C00001 -&gt; C12739 + C00014 | (${Variables:E3_5_4_5_kcat} * E3_5_4_5 * C16635 * C00001 ) / (${Variables:E3_5_4_5_km} + (E3_5_4_5 * C16635 * C00001 ))</v>
      </c>
    </row>
    <row r="1154" spans="1:14" ht="46.5">
      <c r="A1154" s="26" t="s">
        <v>2081</v>
      </c>
      <c r="B1154" s="26" t="s">
        <v>9326</v>
      </c>
      <c r="C1154" s="26" t="s">
        <v>16784</v>
      </c>
      <c r="D1154" s="26"/>
      <c r="E1154" s="26">
        <f t="shared" si="102"/>
        <v>1153</v>
      </c>
      <c r="F1154" s="26" t="str">
        <f t="shared" si="103"/>
        <v>E3_5_4_9</v>
      </c>
      <c r="G1154" s="36" t="str">
        <f t="shared" si="104"/>
        <v>E3_5_4_9_kcat: 13.7</v>
      </c>
      <c r="H1154" s="36" t="str">
        <f t="shared" si="105"/>
        <v>E3_5_4_9_km: 1</v>
      </c>
      <c r="I1154" s="33" t="s">
        <v>8449</v>
      </c>
      <c r="J1154" s="33" t="s">
        <v>18715</v>
      </c>
      <c r="K1154" s="37" t="s">
        <v>8450</v>
      </c>
      <c r="L1154" s="37" t="s">
        <v>19890</v>
      </c>
      <c r="M1154" s="26" t="str">
        <f t="shared" si="106"/>
        <v>(${Variables:E3_5_4_9_kcat} * E3_5_4_9 * C00445 * C00001 ) / (${Variables:E3_5_4_9_km} + (E3_5_4_9 * C00445 * C00001 ))</v>
      </c>
      <c r="N1154" s="5" t="str">
        <f t="shared" si="107"/>
        <v>r1153: C00445 + C00001 -&gt; C00234 + C00080 | (${Variables:E3_5_4_9_kcat} * E3_5_4_9 * C00445 * C00001 ) / (${Variables:E3_5_4_9_km} + (E3_5_4_9 * C00445 * C00001 ))</v>
      </c>
    </row>
    <row r="1155" spans="1:14" ht="46.5">
      <c r="A1155" s="26" t="s">
        <v>75</v>
      </c>
      <c r="B1155" s="26" t="s">
        <v>9937</v>
      </c>
      <c r="C1155" s="26" t="s">
        <v>16785</v>
      </c>
      <c r="D1155" s="26"/>
      <c r="E1155" s="26">
        <f t="shared" ref="E1155:E1218" si="108">ROW(A1154)</f>
        <v>1154</v>
      </c>
      <c r="F1155" s="26" t="str">
        <f t="shared" ref="F1155:F1218" si="109">_xlfn.CONCAT("E",C1155)</f>
        <v>E3_5_99_10</v>
      </c>
      <c r="G1155" s="36" t="str">
        <f t="shared" ref="G1155:G1218" si="110">_xlfn.CONCAT(F1155,"_kcat: ",13.7)</f>
        <v>E3_5_99_10_kcat: 13.7</v>
      </c>
      <c r="H1155" s="36" t="str">
        <f t="shared" ref="H1155:H1218" si="111">_xlfn.CONCAT(F1155,"_km: ",1)</f>
        <v>E3_5_99_10_km: 1</v>
      </c>
      <c r="I1155" s="33" t="s">
        <v>8451</v>
      </c>
      <c r="J1155" s="33" t="s">
        <v>18716</v>
      </c>
      <c r="K1155" s="37" t="s">
        <v>8452</v>
      </c>
      <c r="L1155" s="37" t="s">
        <v>19891</v>
      </c>
      <c r="M1155" s="26" t="str">
        <f t="shared" ref="M1155:M1218" si="112">_xlfn.CONCAT("(", "${Variables:",F1155, "_kcat}"," * ", F1155, " * ",J1155,") / (","${Variables:",F1155,"_km}"," + (",F1155," * ",J1155,"))")</f>
        <v>(${Variables:E3_5_99_10_kcat} * E3_5_99_10 * C20905 * C00001 ) / (${Variables:E3_5_99_10_km} + (E3_5_99_10 * C20905 * C00001 ))</v>
      </c>
      <c r="N1155" s="5" t="str">
        <f t="shared" ref="N1155:N1218" si="113">_xlfn.CONCAT("r",E1155,": ",I1155, "-&gt;",K1155," | ",M1155)</f>
        <v>r1154: C20905 + C00001 -&gt; C00109 + C00014 | (${Variables:E3_5_99_10_kcat} * E3_5_99_10 * C20905 * C00001 ) / (${Variables:E3_5_99_10_km} + (E3_5_99_10 * C20905 * C00001 ))</v>
      </c>
    </row>
    <row r="1156" spans="1:14" ht="46.5">
      <c r="A1156" s="26" t="s">
        <v>75</v>
      </c>
      <c r="B1156" s="26" t="s">
        <v>9937</v>
      </c>
      <c r="C1156" s="26" t="s">
        <v>16785</v>
      </c>
      <c r="D1156" s="26"/>
      <c r="E1156" s="26">
        <f t="shared" si="108"/>
        <v>1155</v>
      </c>
      <c r="F1156" s="26" t="str">
        <f t="shared" si="109"/>
        <v>E3_5_99_10</v>
      </c>
      <c r="G1156" s="36" t="str">
        <f t="shared" si="110"/>
        <v>E3_5_99_10_kcat: 13.7</v>
      </c>
      <c r="H1156" s="36" t="str">
        <f t="shared" si="111"/>
        <v>E3_5_99_10_km: 1</v>
      </c>
      <c r="I1156" s="33" t="s">
        <v>8453</v>
      </c>
      <c r="J1156" s="33" t="s">
        <v>18717</v>
      </c>
      <c r="K1156" s="37" t="s">
        <v>8454</v>
      </c>
      <c r="L1156" s="37" t="s">
        <v>19892</v>
      </c>
      <c r="M1156" s="26" t="str">
        <f t="shared" si="112"/>
        <v>(${Variables:E3_5_99_10_kcat} * E3_5_99_10 * C20904 * C00001 ) / (${Variables:E3_5_99_10_km} + (E3_5_99_10 * C20904 * C00001 ))</v>
      </c>
      <c r="N1156" s="5" t="str">
        <f t="shared" si="113"/>
        <v>r1155: C20904 + C00001 -&gt; C00022 + C00014 | (${Variables:E3_5_99_10_kcat} * E3_5_99_10 * C20904 * C00001 ) / (${Variables:E3_5_99_10_km} + (E3_5_99_10 * C20904 * C00001 ))</v>
      </c>
    </row>
    <row r="1157" spans="1:14" ht="46.5">
      <c r="A1157" s="26" t="s">
        <v>981</v>
      </c>
      <c r="B1157" s="26" t="s">
        <v>10276</v>
      </c>
      <c r="C1157" s="26" t="s">
        <v>16786</v>
      </c>
      <c r="D1157" s="26"/>
      <c r="E1157" s="26">
        <f t="shared" si="108"/>
        <v>1156</v>
      </c>
      <c r="F1157" s="26" t="str">
        <f t="shared" si="109"/>
        <v>E3_5_99_2</v>
      </c>
      <c r="G1157" s="36" t="str">
        <f t="shared" si="110"/>
        <v>E3_5_99_2_kcat: 13.7</v>
      </c>
      <c r="H1157" s="36" t="str">
        <f t="shared" si="111"/>
        <v>E3_5_99_2_km: 1</v>
      </c>
      <c r="I1157" s="33" t="s">
        <v>8455</v>
      </c>
      <c r="J1157" s="33" t="s">
        <v>18718</v>
      </c>
      <c r="K1157" s="37" t="s">
        <v>8456</v>
      </c>
      <c r="L1157" s="37" t="s">
        <v>19893</v>
      </c>
      <c r="M1157" s="26" t="str">
        <f t="shared" si="112"/>
        <v>(${Variables:E3_5_99_2_kcat} * E3_5_99_2 * C00378 * C00001 ) / (${Variables:E3_5_99_2_km} + (E3_5_99_2 * C00378 * C00001 ))</v>
      </c>
      <c r="N1157" s="5" t="str">
        <f t="shared" si="113"/>
        <v>r1156: C00378 + C00001 -&gt; C01279 + C04294 + C00080 | (${Variables:E3_5_99_2_kcat} * E3_5_99_2 * C00378 * C00001 ) / (${Variables:E3_5_99_2_km} + (E3_5_99_2 * C00378 * C00001 ))</v>
      </c>
    </row>
    <row r="1158" spans="1:14" ht="46.5">
      <c r="A1158" s="26" t="s">
        <v>981</v>
      </c>
      <c r="B1158" s="26" t="s">
        <v>10276</v>
      </c>
      <c r="C1158" s="26" t="s">
        <v>16786</v>
      </c>
      <c r="D1158" s="26"/>
      <c r="E1158" s="26">
        <f t="shared" si="108"/>
        <v>1157</v>
      </c>
      <c r="F1158" s="26" t="str">
        <f t="shared" si="109"/>
        <v>E3_5_99_2</v>
      </c>
      <c r="G1158" s="36" t="str">
        <f t="shared" si="110"/>
        <v>E3_5_99_2_kcat: 13.7</v>
      </c>
      <c r="H1158" s="36" t="str">
        <f t="shared" si="111"/>
        <v>E3_5_99_2_km: 1</v>
      </c>
      <c r="I1158" s="33" t="s">
        <v>8457</v>
      </c>
      <c r="J1158" s="33" t="s">
        <v>18719</v>
      </c>
      <c r="K1158" s="37" t="s">
        <v>8458</v>
      </c>
      <c r="L1158" s="37" t="s">
        <v>19894</v>
      </c>
      <c r="M1158" s="26" t="str">
        <f t="shared" si="112"/>
        <v>(${Variables:E3_5_99_2_kcat} * E3_5_99_2 * C20267 * C00001 ) / (${Variables:E3_5_99_2_km} + (E3_5_99_2 * C20267 * C00001 ))</v>
      </c>
      <c r="N1158" s="5" t="str">
        <f t="shared" si="113"/>
        <v>r1157: C20267 + C00001 -&gt; C01279 + C00014 | (${Variables:E3_5_99_2_kcat} * E3_5_99_2 * C20267 * C00001 ) / (${Variables:E3_5_99_2_km} + (E3_5_99_2 * C20267 * C00001 ))</v>
      </c>
    </row>
    <row r="1159" spans="1:14" ht="46.5">
      <c r="A1159" s="26" t="s">
        <v>247</v>
      </c>
      <c r="B1159" s="26" t="s">
        <v>9995</v>
      </c>
      <c r="C1159" s="26" t="s">
        <v>16787</v>
      </c>
      <c r="D1159" s="26"/>
      <c r="E1159" s="26">
        <f t="shared" si="108"/>
        <v>1158</v>
      </c>
      <c r="F1159" s="26" t="str">
        <f t="shared" si="109"/>
        <v>E3_5_99_6</v>
      </c>
      <c r="G1159" s="36" t="str">
        <f t="shared" si="110"/>
        <v>E3_5_99_6_kcat: 13.7</v>
      </c>
      <c r="H1159" s="36" t="str">
        <f t="shared" si="111"/>
        <v>E3_5_99_6_km: 1</v>
      </c>
      <c r="I1159" s="33" t="s">
        <v>8459</v>
      </c>
      <c r="J1159" s="33" t="s">
        <v>18720</v>
      </c>
      <c r="K1159" s="37" t="s">
        <v>8460</v>
      </c>
      <c r="L1159" s="37" t="s">
        <v>19895</v>
      </c>
      <c r="M1159" s="26" t="str">
        <f t="shared" si="112"/>
        <v>(${Variables:E3_5_99_6_kcat} * E3_5_99_6 * C00352 * C00001 ) / (${Variables:E3_5_99_6_km} + (E3_5_99_6 * C00352 * C00001 ))</v>
      </c>
      <c r="N1159" s="5" t="str">
        <f t="shared" si="113"/>
        <v>r1158: C00352 + C00001 -&gt; C00085 + C00014 | (${Variables:E3_5_99_6_kcat} * E3_5_99_6 * C00352 * C00001 ) / (${Variables:E3_5_99_6_km} + (E3_5_99_6 * C00352 * C00001 ))</v>
      </c>
    </row>
    <row r="1160" spans="1:14" ht="46.5">
      <c r="A1160" s="26" t="s">
        <v>3013</v>
      </c>
      <c r="B1160" s="26" t="s">
        <v>9700</v>
      </c>
      <c r="C1160" s="26" t="s">
        <v>16788</v>
      </c>
      <c r="D1160" s="26"/>
      <c r="E1160" s="26">
        <f t="shared" si="108"/>
        <v>1159</v>
      </c>
      <c r="F1160" s="26" t="str">
        <f t="shared" si="109"/>
        <v>E3_6_1_1</v>
      </c>
      <c r="G1160" s="36" t="str">
        <f t="shared" si="110"/>
        <v>E3_6_1_1_kcat: 13.7</v>
      </c>
      <c r="H1160" s="36" t="str">
        <f t="shared" si="111"/>
        <v>E3_6_1_1_km: 1</v>
      </c>
      <c r="I1160" s="33" t="s">
        <v>8461</v>
      </c>
      <c r="J1160" s="33" t="s">
        <v>18721</v>
      </c>
      <c r="K1160" s="37" t="s">
        <v>10743</v>
      </c>
      <c r="L1160" s="37" t="s">
        <v>10743</v>
      </c>
      <c r="M1160" s="26" t="str">
        <f t="shared" si="112"/>
        <v>(${Variables:E3_6_1_1_kcat} * E3_6_1_1 * C00013 * C00001 ) / (${Variables:E3_6_1_1_km} + (E3_6_1_1 * C00013 * C00001 ))</v>
      </c>
      <c r="N1160" s="5" t="str">
        <f t="shared" si="113"/>
        <v>r1159: C00013 + C00001 -&gt; C00009 | (${Variables:E3_6_1_1_kcat} * E3_6_1_1 * C00013 * C00001 ) / (${Variables:E3_6_1_1_km} + (E3_6_1_1 * C00013 * C00001 ))</v>
      </c>
    </row>
    <row r="1161" spans="1:14" ht="46.5">
      <c r="A1161" s="26" t="s">
        <v>1652</v>
      </c>
      <c r="B1161" s="26" t="s">
        <v>10539</v>
      </c>
      <c r="C1161" s="26" t="s">
        <v>16789</v>
      </c>
      <c r="D1161" s="26"/>
      <c r="E1161" s="26">
        <f t="shared" si="108"/>
        <v>1160</v>
      </c>
      <c r="F1161" s="26" t="str">
        <f t="shared" si="109"/>
        <v>E3_6_1_12</v>
      </c>
      <c r="G1161" s="36" t="str">
        <f t="shared" si="110"/>
        <v>E3_6_1_12_kcat: 13.7</v>
      </c>
      <c r="H1161" s="36" t="str">
        <f t="shared" si="111"/>
        <v>E3_6_1_12_km: 1</v>
      </c>
      <c r="I1161" s="33" t="s">
        <v>8464</v>
      </c>
      <c r="J1161" s="33" t="s">
        <v>18722</v>
      </c>
      <c r="K1161" s="37" t="s">
        <v>8465</v>
      </c>
      <c r="L1161" s="37" t="s">
        <v>19896</v>
      </c>
      <c r="M1161" s="26" t="str">
        <f t="shared" si="112"/>
        <v>(${Variables:E3_6_1_12_kcat} * E3_6_1_12 * C00705 * C00001 ) / (${Variables:E3_6_1_12_km} + (E3_6_1_12 * C00705 * C00001 ))</v>
      </c>
      <c r="N1161" s="5" t="str">
        <f t="shared" si="113"/>
        <v>r1160: C00705 + C00001 -&gt; C00239 + C00009 | (${Variables:E3_6_1_12_kcat} * E3_6_1_12 * C00705 * C00001 ) / (${Variables:E3_6_1_12_km} + (E3_6_1_12 * C00705 * C00001 ))</v>
      </c>
    </row>
    <row r="1162" spans="1:14" ht="46.5">
      <c r="A1162" s="26" t="s">
        <v>1652</v>
      </c>
      <c r="B1162" s="26" t="s">
        <v>10539</v>
      </c>
      <c r="C1162" s="26" t="s">
        <v>16789</v>
      </c>
      <c r="D1162" s="26"/>
      <c r="E1162" s="26">
        <f t="shared" si="108"/>
        <v>1161</v>
      </c>
      <c r="F1162" s="26" t="str">
        <f t="shared" si="109"/>
        <v>E3_6_1_12</v>
      </c>
      <c r="G1162" s="36" t="str">
        <f t="shared" si="110"/>
        <v>E3_6_1_12_kcat: 13.7</v>
      </c>
      <c r="H1162" s="36" t="str">
        <f t="shared" si="111"/>
        <v>E3_6_1_12_km: 1</v>
      </c>
      <c r="I1162" s="33" t="s">
        <v>8462</v>
      </c>
      <c r="J1162" s="33" t="s">
        <v>18723</v>
      </c>
      <c r="K1162" s="37" t="s">
        <v>8463</v>
      </c>
      <c r="L1162" s="37" t="s">
        <v>19897</v>
      </c>
      <c r="M1162" s="26" t="str">
        <f t="shared" si="112"/>
        <v>(${Variables:E3_6_1_12_kcat} * E3_6_1_12 * C00458 * C00001 ) / (${Variables:E3_6_1_12_km} + (E3_6_1_12 * C00458 * C00001 ))</v>
      </c>
      <c r="N1162" s="5" t="str">
        <f t="shared" si="113"/>
        <v>r1161: C00458 + C00001 -&gt; C00239 + C00013 | (${Variables:E3_6_1_12_kcat} * E3_6_1_12 * C00458 * C00001 ) / (${Variables:E3_6_1_12_km} + (E3_6_1_12 * C00458 * C00001 ))</v>
      </c>
    </row>
    <row r="1163" spans="1:14" ht="46.5">
      <c r="A1163" s="26" t="s">
        <v>1982</v>
      </c>
      <c r="B1163" s="26" t="s">
        <v>9287</v>
      </c>
      <c r="C1163" s="26" t="s">
        <v>16790</v>
      </c>
      <c r="D1163" s="26"/>
      <c r="E1163" s="26">
        <f t="shared" si="108"/>
        <v>1162</v>
      </c>
      <c r="F1163" s="26" t="str">
        <f t="shared" si="109"/>
        <v>E3_6_1_13</v>
      </c>
      <c r="G1163" s="36" t="str">
        <f t="shared" si="110"/>
        <v>E3_6_1_13_kcat: 13.7</v>
      </c>
      <c r="H1163" s="36" t="str">
        <f t="shared" si="111"/>
        <v>E3_6_1_13_km: 1</v>
      </c>
      <c r="I1163" s="33" t="s">
        <v>8466</v>
      </c>
      <c r="J1163" s="33" t="s">
        <v>18724</v>
      </c>
      <c r="K1163" s="37" t="s">
        <v>8467</v>
      </c>
      <c r="L1163" s="37" t="s">
        <v>19898</v>
      </c>
      <c r="M1163" s="26" t="str">
        <f t="shared" si="112"/>
        <v>(${Variables:E3_6_1_13_kcat} * E3_6_1_13 * C00301 * C00001 ) / (${Variables:E3_6_1_13_km} + (E3_6_1_13 * C00301 * C00001 ))</v>
      </c>
      <c r="N1163" s="5" t="str">
        <f t="shared" si="113"/>
        <v>r1162: C00301 + C00001 -&gt; C00020 + C00117 | (${Variables:E3_6_1_13_kcat} * E3_6_1_13 * C00301 * C00001 ) / (${Variables:E3_6_1_13_km} + (E3_6_1_13 * C00301 * C00001 ))</v>
      </c>
    </row>
    <row r="1164" spans="1:14" ht="46.5">
      <c r="A1164" s="26" t="s">
        <v>2621</v>
      </c>
      <c r="B1164" s="26" t="s">
        <v>9544</v>
      </c>
      <c r="C1164" s="26" t="s">
        <v>16791</v>
      </c>
      <c r="D1164" s="26"/>
      <c r="E1164" s="26">
        <f t="shared" si="108"/>
        <v>1163</v>
      </c>
      <c r="F1164" s="26" t="str">
        <f t="shared" si="109"/>
        <v>E3_6_1_15</v>
      </c>
      <c r="G1164" s="36" t="str">
        <f t="shared" si="110"/>
        <v>E3_6_1_15_kcat: 13.7</v>
      </c>
      <c r="H1164" s="36" t="str">
        <f t="shared" si="111"/>
        <v>E3_6_1_15_km: 1</v>
      </c>
      <c r="I1164" s="33" t="s">
        <v>8470</v>
      </c>
      <c r="J1164" s="33" t="s">
        <v>18725</v>
      </c>
      <c r="K1164" s="37" t="s">
        <v>8471</v>
      </c>
      <c r="L1164" s="37" t="s">
        <v>19899</v>
      </c>
      <c r="M1164" s="26" t="str">
        <f t="shared" si="112"/>
        <v>(${Variables:E3_6_1_15_kcat} * E3_6_1_15 * C00002 * C00001 ) / (${Variables:E3_6_1_15_km} + (E3_6_1_15 * C00002 * C00001 ))</v>
      </c>
      <c r="N1164" s="5" t="str">
        <f t="shared" si="113"/>
        <v>r1163: C00002 + C00001 -&gt; C00008 + C00009 | (${Variables:E3_6_1_15_kcat} * E3_6_1_15 * C00002 * C00001 ) / (${Variables:E3_6_1_15_km} + (E3_6_1_15 * C00002 * C00001 ))</v>
      </c>
    </row>
    <row r="1165" spans="1:14" ht="46.5">
      <c r="A1165" s="26" t="s">
        <v>2621</v>
      </c>
      <c r="B1165" s="26" t="s">
        <v>9544</v>
      </c>
      <c r="C1165" s="26" t="s">
        <v>16791</v>
      </c>
      <c r="D1165" s="26"/>
      <c r="E1165" s="26">
        <f t="shared" si="108"/>
        <v>1164</v>
      </c>
      <c r="F1165" s="26" t="str">
        <f t="shared" si="109"/>
        <v>E3_6_1_15</v>
      </c>
      <c r="G1165" s="36" t="str">
        <f t="shared" si="110"/>
        <v>E3_6_1_15_kcat: 13.7</v>
      </c>
      <c r="H1165" s="36" t="str">
        <f t="shared" si="111"/>
        <v>E3_6_1_15_km: 1</v>
      </c>
      <c r="I1165" s="33" t="s">
        <v>8472</v>
      </c>
      <c r="J1165" s="33" t="s">
        <v>18726</v>
      </c>
      <c r="K1165" s="37" t="s">
        <v>8473</v>
      </c>
      <c r="L1165" s="37" t="s">
        <v>19900</v>
      </c>
      <c r="M1165" s="26" t="str">
        <f t="shared" si="112"/>
        <v>(${Variables:E3_6_1_15_kcat} * E3_6_1_15 * C00068 * C00001 ) / (${Variables:E3_6_1_15_km} + (E3_6_1_15 * C00068 * C00001 ))</v>
      </c>
      <c r="N1165" s="5" t="str">
        <f t="shared" si="113"/>
        <v>r1164: C00068 + C00001 -&gt; C01081 + C00009 | (${Variables:E3_6_1_15_kcat} * E3_6_1_15 * C00068 * C00001 ) / (${Variables:E3_6_1_15_km} + (E3_6_1_15 * C00068 * C00001 ))</v>
      </c>
    </row>
    <row r="1166" spans="1:14" ht="46.5">
      <c r="A1166" s="26" t="s">
        <v>2621</v>
      </c>
      <c r="B1166" s="26" t="s">
        <v>9544</v>
      </c>
      <c r="C1166" s="26" t="s">
        <v>16791</v>
      </c>
      <c r="D1166" s="26"/>
      <c r="E1166" s="26">
        <f t="shared" si="108"/>
        <v>1165</v>
      </c>
      <c r="F1166" s="26" t="str">
        <f t="shared" si="109"/>
        <v>E3_6_1_15</v>
      </c>
      <c r="G1166" s="36" t="str">
        <f t="shared" si="110"/>
        <v>E3_6_1_15_kcat: 13.7</v>
      </c>
      <c r="H1166" s="36" t="str">
        <f t="shared" si="111"/>
        <v>E3_6_1_15_km: 1</v>
      </c>
      <c r="I1166" s="33" t="s">
        <v>8468</v>
      </c>
      <c r="J1166" s="33" t="s">
        <v>18727</v>
      </c>
      <c r="K1166" s="37" t="s">
        <v>8469</v>
      </c>
      <c r="L1166" s="37" t="s">
        <v>19901</v>
      </c>
      <c r="M1166" s="26" t="str">
        <f t="shared" si="112"/>
        <v>(${Variables:E3_6_1_15_kcat} * E3_6_1_15 * C00201 * C00001 ) / (${Variables:E3_6_1_15_km} + (E3_6_1_15 * C00201 * C00001 ))</v>
      </c>
      <c r="N1166" s="5" t="str">
        <f t="shared" si="113"/>
        <v>r1165: C00201 + C00001 -&gt; C00454 + C00009 | (${Variables:E3_6_1_15_kcat} * E3_6_1_15 * C00201 * C00001 ) / (${Variables:E3_6_1_15_km} + (E3_6_1_15 * C00201 * C00001 ))</v>
      </c>
    </row>
    <row r="1167" spans="1:14" ht="46.5">
      <c r="A1167" s="26" t="s">
        <v>978</v>
      </c>
      <c r="B1167" s="26" t="s">
        <v>10275</v>
      </c>
      <c r="C1167" s="26" t="s">
        <v>16792</v>
      </c>
      <c r="D1167" s="26"/>
      <c r="E1167" s="26">
        <f t="shared" si="108"/>
        <v>1166</v>
      </c>
      <c r="F1167" s="26" t="str">
        <f t="shared" si="109"/>
        <v>E3_6_1_17</v>
      </c>
      <c r="G1167" s="36" t="str">
        <f t="shared" si="110"/>
        <v>E3_6_1_17_kcat: 13.7</v>
      </c>
      <c r="H1167" s="36" t="str">
        <f t="shared" si="111"/>
        <v>E3_6_1_17_km: 1</v>
      </c>
      <c r="I1167" s="33" t="s">
        <v>8476</v>
      </c>
      <c r="J1167" s="33" t="s">
        <v>18728</v>
      </c>
      <c r="K1167" s="37" t="s">
        <v>8477</v>
      </c>
      <c r="L1167" s="37" t="s">
        <v>19902</v>
      </c>
      <c r="M1167" s="26" t="str">
        <f t="shared" si="112"/>
        <v>(${Variables:E3_6_1_17_kcat} * E3_6_1_17 * C01260 * C00001 ) / (${Variables:E3_6_1_17_km} + (E3_6_1_17 * C01260 * C00001 ))</v>
      </c>
      <c r="N1167" s="5" t="str">
        <f t="shared" si="113"/>
        <v>r1166: C01260 + C00001 -&gt; C00002 + C00020 | (${Variables:E3_6_1_17_kcat} * E3_6_1_17 * C01260 * C00001 ) / (${Variables:E3_6_1_17_km} + (E3_6_1_17 * C01260 * C00001 ))</v>
      </c>
    </row>
    <row r="1168" spans="1:14" ht="46.5">
      <c r="A1168" s="26" t="s">
        <v>978</v>
      </c>
      <c r="B1168" s="26" t="s">
        <v>10275</v>
      </c>
      <c r="C1168" s="26" t="s">
        <v>16792</v>
      </c>
      <c r="D1168" s="26"/>
      <c r="E1168" s="26">
        <f t="shared" si="108"/>
        <v>1167</v>
      </c>
      <c r="F1168" s="26" t="str">
        <f t="shared" si="109"/>
        <v>E3_6_1_17</v>
      </c>
      <c r="G1168" s="36" t="str">
        <f t="shared" si="110"/>
        <v>E3_6_1_17_kcat: 13.7</v>
      </c>
      <c r="H1168" s="36" t="str">
        <f t="shared" si="111"/>
        <v>E3_6_1_17_km: 1</v>
      </c>
      <c r="I1168" s="33" t="s">
        <v>8478</v>
      </c>
      <c r="J1168" s="33" t="s">
        <v>18729</v>
      </c>
      <c r="K1168" s="37" t="s">
        <v>8479</v>
      </c>
      <c r="L1168" s="37" t="s">
        <v>19903</v>
      </c>
      <c r="M1168" s="26" t="str">
        <f t="shared" si="112"/>
        <v>(${Variables:E3_6_1_17_kcat} * E3_6_1_17 * C06198 * C00001 ) / (${Variables:E3_6_1_17_km} + (E3_6_1_17 * C06198 * C00001 ))</v>
      </c>
      <c r="N1168" s="5" t="str">
        <f t="shared" si="113"/>
        <v>r1167: C06198 + C00001 -&gt; C00075 + C00105 | (${Variables:E3_6_1_17_kcat} * E3_6_1_17 * C06198 * C00001 ) / (${Variables:E3_6_1_17_km} + (E3_6_1_17 * C06198 * C00001 ))</v>
      </c>
    </row>
    <row r="1169" spans="1:14" ht="46.5">
      <c r="A1169" s="26" t="s">
        <v>978</v>
      </c>
      <c r="B1169" s="26" t="s">
        <v>10275</v>
      </c>
      <c r="C1169" s="26" t="s">
        <v>16792</v>
      </c>
      <c r="D1169" s="26"/>
      <c r="E1169" s="26">
        <f t="shared" si="108"/>
        <v>1168</v>
      </c>
      <c r="F1169" s="26" t="str">
        <f t="shared" si="109"/>
        <v>E3_6_1_17</v>
      </c>
      <c r="G1169" s="36" t="str">
        <f t="shared" si="110"/>
        <v>E3_6_1_17_kcat: 13.7</v>
      </c>
      <c r="H1169" s="36" t="str">
        <f t="shared" si="111"/>
        <v>E3_6_1_17_km: 1</v>
      </c>
      <c r="I1169" s="33" t="s">
        <v>8474</v>
      </c>
      <c r="J1169" s="33" t="s">
        <v>18730</v>
      </c>
      <c r="K1169" s="37" t="s">
        <v>8475</v>
      </c>
      <c r="L1169" s="37" t="s">
        <v>19904</v>
      </c>
      <c r="M1169" s="26" t="str">
        <f t="shared" si="112"/>
        <v>(${Variables:E3_6_1_17_kcat} * E3_6_1_17 * C01261 * C00001 ) / (${Variables:E3_6_1_17_km} + (E3_6_1_17 * C01261 * C00001 ))</v>
      </c>
      <c r="N1169" s="5" t="str">
        <f t="shared" si="113"/>
        <v>r1168: C01261 + C00001 -&gt; C00044 + C00144 | (${Variables:E3_6_1_17_kcat} * E3_6_1_17 * C01261 * C00001 ) / (${Variables:E3_6_1_17_km} + (E3_6_1_17 * C01261 * C00001 ))</v>
      </c>
    </row>
    <row r="1170" spans="1:14" ht="46.5">
      <c r="A1170" s="26" t="s">
        <v>978</v>
      </c>
      <c r="B1170" s="26" t="s">
        <v>10275</v>
      </c>
      <c r="C1170" s="26" t="s">
        <v>16792</v>
      </c>
      <c r="D1170" s="26"/>
      <c r="E1170" s="26">
        <f t="shared" si="108"/>
        <v>1169</v>
      </c>
      <c r="F1170" s="26" t="str">
        <f t="shared" si="109"/>
        <v>E3_6_1_17</v>
      </c>
      <c r="G1170" s="36" t="str">
        <f t="shared" si="110"/>
        <v>E3_6_1_17_kcat: 13.7</v>
      </c>
      <c r="H1170" s="36" t="str">
        <f t="shared" si="111"/>
        <v>E3_6_1_17_km: 1</v>
      </c>
      <c r="I1170" s="33" t="s">
        <v>8480</v>
      </c>
      <c r="J1170" s="33" t="s">
        <v>18731</v>
      </c>
      <c r="K1170" s="37" t="s">
        <v>8481</v>
      </c>
      <c r="L1170" s="37" t="s">
        <v>19905</v>
      </c>
      <c r="M1170" s="26" t="str">
        <f t="shared" si="112"/>
        <v>(${Variables:E3_6_1_17_kcat} * E3_6_1_17 * C04392 * C00001 ) / (${Variables:E3_6_1_17_km} + (E3_6_1_17 * C04392 * C00001 ))</v>
      </c>
      <c r="N1170" s="5" t="str">
        <f t="shared" si="113"/>
        <v>r1169: C04392 + C00001 -&gt; C00700 + C00655 | (${Variables:E3_6_1_17_kcat} * E3_6_1_17 * C04392 * C00001 ) / (${Variables:E3_6_1_17_km} + (E3_6_1_17 * C04392 * C00001 ))</v>
      </c>
    </row>
    <row r="1171" spans="1:14" ht="46.5">
      <c r="A1171" s="26" t="s">
        <v>1543</v>
      </c>
      <c r="B1171" s="26" t="s">
        <v>10493</v>
      </c>
      <c r="C1171" s="26" t="s">
        <v>16793</v>
      </c>
      <c r="D1171" s="26"/>
      <c r="E1171" s="26">
        <f t="shared" si="108"/>
        <v>1170</v>
      </c>
      <c r="F1171" s="26" t="str">
        <f t="shared" si="109"/>
        <v>E3_6_1_23</v>
      </c>
      <c r="G1171" s="36" t="str">
        <f t="shared" si="110"/>
        <v>E3_6_1_23_kcat: 13.7</v>
      </c>
      <c r="H1171" s="36" t="str">
        <f t="shared" si="111"/>
        <v>E3_6_1_23_km: 1</v>
      </c>
      <c r="I1171" s="33" t="s">
        <v>8482</v>
      </c>
      <c r="J1171" s="33" t="s">
        <v>18732</v>
      </c>
      <c r="K1171" s="37" t="s">
        <v>8483</v>
      </c>
      <c r="L1171" s="37" t="s">
        <v>19906</v>
      </c>
      <c r="M1171" s="26" t="str">
        <f t="shared" si="112"/>
        <v>(${Variables:E3_6_1_23_kcat} * E3_6_1_23 * C00460 * C00001 ) / (${Variables:E3_6_1_23_km} + (E3_6_1_23 * C00460 * C00001 ))</v>
      </c>
      <c r="N1171" s="5" t="str">
        <f t="shared" si="113"/>
        <v>r1170: C00460 + C00001 -&gt; C00365 + C00013 | (${Variables:E3_6_1_23_kcat} * E3_6_1_23 * C00460 * C00001 ) / (${Variables:E3_6_1_23_km} + (E3_6_1_23 * C00460 * C00001 ))</v>
      </c>
    </row>
    <row r="1172" spans="1:14" ht="46.5">
      <c r="A1172" s="26" t="s">
        <v>1543</v>
      </c>
      <c r="B1172" s="26" t="s">
        <v>10493</v>
      </c>
      <c r="C1172" s="26" t="s">
        <v>16793</v>
      </c>
      <c r="D1172" s="26"/>
      <c r="E1172" s="26">
        <f t="shared" si="108"/>
        <v>1171</v>
      </c>
      <c r="F1172" s="26" t="str">
        <f t="shared" si="109"/>
        <v>E3_6_1_23</v>
      </c>
      <c r="G1172" s="36" t="str">
        <f t="shared" si="110"/>
        <v>E3_6_1_23_kcat: 13.7</v>
      </c>
      <c r="H1172" s="36" t="str">
        <f t="shared" si="111"/>
        <v>E3_6_1_23_km: 1</v>
      </c>
      <c r="I1172" s="33" t="s">
        <v>8484</v>
      </c>
      <c r="J1172" s="33" t="s">
        <v>18733</v>
      </c>
      <c r="K1172" s="37" t="s">
        <v>8485</v>
      </c>
      <c r="L1172" s="37" t="s">
        <v>19907</v>
      </c>
      <c r="M1172" s="26" t="str">
        <f t="shared" si="112"/>
        <v>(${Variables:E3_6_1_23_kcat} * E3_6_1_23 * C21751 * C00001 ) / (${Variables:E3_6_1_23_km} + (E3_6_1_23 * C21751 * C00001 ))</v>
      </c>
      <c r="N1172" s="5" t="str">
        <f t="shared" si="113"/>
        <v>r1171: C21751 + C00001 -&gt; C04242 + C00013 | (${Variables:E3_6_1_23_kcat} * E3_6_1_23 * C21751 * C00001 ) / (${Variables:E3_6_1_23_km} + (E3_6_1_23 * C21751 * C00001 ))</v>
      </c>
    </row>
    <row r="1173" spans="1:14" ht="46.5">
      <c r="A1173" s="26" t="s">
        <v>901</v>
      </c>
      <c r="B1173" s="26" t="s">
        <v>10245</v>
      </c>
      <c r="C1173" s="26" t="s">
        <v>16794</v>
      </c>
      <c r="D1173" s="26"/>
      <c r="E1173" s="26">
        <f t="shared" si="108"/>
        <v>1172</v>
      </c>
      <c r="F1173" s="26" t="str">
        <f t="shared" si="109"/>
        <v>E3_6_1_27</v>
      </c>
      <c r="G1173" s="36" t="str">
        <f t="shared" si="110"/>
        <v>E3_6_1_27_kcat: 13.7</v>
      </c>
      <c r="H1173" s="36" t="str">
        <f t="shared" si="111"/>
        <v>E3_6_1_27_km: 1</v>
      </c>
      <c r="I1173" s="33" t="s">
        <v>8486</v>
      </c>
      <c r="J1173" s="33" t="s">
        <v>18734</v>
      </c>
      <c r="K1173" s="37" t="s">
        <v>8487</v>
      </c>
      <c r="L1173" s="37" t="s">
        <v>19908</v>
      </c>
      <c r="M1173" s="26" t="str">
        <f t="shared" si="112"/>
        <v>(${Variables:E3_6_1_27_kcat} * E3_6_1_27 * C04574 * C00001 ) / (${Variables:E3_6_1_27_km} + (E3_6_1_27 * C04574 * C00001 ))</v>
      </c>
      <c r="N1173" s="5" t="str">
        <f t="shared" si="113"/>
        <v>r1172: C04574 + C00001 -&gt; C17556 + C00009 | (${Variables:E3_6_1_27_kcat} * E3_6_1_27 * C04574 * C00001 ) / (${Variables:E3_6_1_27_km} + (E3_6_1_27 * C04574 * C00001 ))</v>
      </c>
    </row>
    <row r="1174" spans="1:14" ht="46.5">
      <c r="A1174" s="26" t="s">
        <v>838</v>
      </c>
      <c r="B1174" s="26" t="s">
        <v>10218</v>
      </c>
      <c r="C1174" s="26" t="s">
        <v>16795</v>
      </c>
      <c r="D1174" s="26"/>
      <c r="E1174" s="26">
        <f t="shared" si="108"/>
        <v>1173</v>
      </c>
      <c r="F1174" s="26" t="str">
        <f t="shared" si="109"/>
        <v>E3_6_1_29</v>
      </c>
      <c r="G1174" s="36" t="str">
        <f t="shared" si="110"/>
        <v>E3_6_1_29_kcat: 13.7</v>
      </c>
      <c r="H1174" s="36" t="str">
        <f t="shared" si="111"/>
        <v>E3_6_1_29_km: 1</v>
      </c>
      <c r="I1174" s="33" t="s">
        <v>8488</v>
      </c>
      <c r="J1174" s="33" t="s">
        <v>18735</v>
      </c>
      <c r="K1174" s="37" t="s">
        <v>8489</v>
      </c>
      <c r="L1174" s="37" t="s">
        <v>19909</v>
      </c>
      <c r="M1174" s="26" t="str">
        <f t="shared" si="112"/>
        <v>(${Variables:E3_6_1_29_kcat} * E3_6_1_29 * C06197 * C00001 ) / (${Variables:E3_6_1_29_km} + (E3_6_1_29 * C06197 * C00001 ))</v>
      </c>
      <c r="N1174" s="5" t="str">
        <f t="shared" si="113"/>
        <v>r1173: C06197 + C00001 -&gt; C00008 + C00020 | (${Variables:E3_6_1_29_kcat} * E3_6_1_29 * C06197 * C00001 ) / (${Variables:E3_6_1_29_km} + (E3_6_1_29 * C06197 * C00001 ))</v>
      </c>
    </row>
    <row r="1175" spans="1:14" ht="46.5">
      <c r="A1175" s="26" t="s">
        <v>2986</v>
      </c>
      <c r="B1175" s="26" t="s">
        <v>9690</v>
      </c>
      <c r="C1175" s="26" t="s">
        <v>16796</v>
      </c>
      <c r="D1175" s="26"/>
      <c r="E1175" s="26">
        <f t="shared" si="108"/>
        <v>1174</v>
      </c>
      <c r="F1175" s="26" t="str">
        <f t="shared" si="109"/>
        <v>E3_6_1_31</v>
      </c>
      <c r="G1175" s="36" t="str">
        <f t="shared" si="110"/>
        <v>E3_6_1_31_kcat: 13.7</v>
      </c>
      <c r="H1175" s="36" t="str">
        <f t="shared" si="111"/>
        <v>E3_6_1_31_km: 1</v>
      </c>
      <c r="I1175" s="33" t="s">
        <v>8490</v>
      </c>
      <c r="J1175" s="33" t="s">
        <v>18736</v>
      </c>
      <c r="K1175" s="37" t="s">
        <v>8491</v>
      </c>
      <c r="L1175" s="37" t="s">
        <v>19910</v>
      </c>
      <c r="M1175" s="26" t="str">
        <f t="shared" si="112"/>
        <v>(${Variables:E3_6_1_31_kcat} * E3_6_1_31 * C02739 * C00001 ) / (${Variables:E3_6_1_31_km} + (E3_6_1_31 * C02739 * C00001 ))</v>
      </c>
      <c r="N1175" s="5" t="str">
        <f t="shared" si="113"/>
        <v>r1174: C02739 + C00001 -&gt; C02741 + C00013 | (${Variables:E3_6_1_31_kcat} * E3_6_1_31 * C02739 * C00001 ) / (${Variables:E3_6_1_31_km} + (E3_6_1_31 * C02739 * C00001 ))</v>
      </c>
    </row>
    <row r="1176" spans="1:14" ht="46.5">
      <c r="A1176" s="26" t="s">
        <v>2383</v>
      </c>
      <c r="B1176" s="26" t="s">
        <v>9447</v>
      </c>
      <c r="C1176" s="26" t="s">
        <v>16797</v>
      </c>
      <c r="D1176" s="26"/>
      <c r="E1176" s="26">
        <f t="shared" si="108"/>
        <v>1175</v>
      </c>
      <c r="F1176" s="26" t="str">
        <f t="shared" si="109"/>
        <v>E3_6_1_66</v>
      </c>
      <c r="G1176" s="36" t="str">
        <f t="shared" si="110"/>
        <v>E3_6_1_66_kcat: 13.7</v>
      </c>
      <c r="H1176" s="36" t="str">
        <f t="shared" si="111"/>
        <v>E3_6_1_66_km: 1</v>
      </c>
      <c r="I1176" s="33" t="s">
        <v>8492</v>
      </c>
      <c r="J1176" s="33" t="s">
        <v>18737</v>
      </c>
      <c r="K1176" s="37" t="s">
        <v>8493</v>
      </c>
      <c r="L1176" s="37" t="s">
        <v>19911</v>
      </c>
      <c r="M1176" s="26" t="str">
        <f t="shared" si="112"/>
        <v>(${Variables:E3_6_1_66_kcat} * E3_6_1_66 * C00081 * C00001 ) / (${Variables:E3_6_1_66_km} + (E3_6_1_66 * C00081 * C00001 ))</v>
      </c>
      <c r="N1176" s="5" t="str">
        <f t="shared" si="113"/>
        <v>r1175: C00081 + C00001 -&gt; C00130 + C00013 | (${Variables:E3_6_1_66_kcat} * E3_6_1_66 * C00081 * C00001 ) / (${Variables:E3_6_1_66_km} + (E3_6_1_66 * C00081 * C00001 ))</v>
      </c>
    </row>
    <row r="1177" spans="1:14" ht="46.5">
      <c r="A1177" s="26" t="s">
        <v>2383</v>
      </c>
      <c r="B1177" s="26" t="s">
        <v>9447</v>
      </c>
      <c r="C1177" s="26" t="s">
        <v>16797</v>
      </c>
      <c r="D1177" s="26"/>
      <c r="E1177" s="26">
        <f t="shared" si="108"/>
        <v>1176</v>
      </c>
      <c r="F1177" s="26" t="str">
        <f t="shared" si="109"/>
        <v>E3_6_1_66</v>
      </c>
      <c r="G1177" s="36" t="str">
        <f t="shared" si="110"/>
        <v>E3_6_1_66_kcat: 13.7</v>
      </c>
      <c r="H1177" s="36" t="str">
        <f t="shared" si="111"/>
        <v>E3_6_1_66_km: 1</v>
      </c>
      <c r="I1177" s="33" t="s">
        <v>8494</v>
      </c>
      <c r="J1177" s="33" t="s">
        <v>18738</v>
      </c>
      <c r="K1177" s="37" t="s">
        <v>8495</v>
      </c>
      <c r="L1177" s="37" t="s">
        <v>19912</v>
      </c>
      <c r="M1177" s="26" t="str">
        <f t="shared" si="112"/>
        <v>(${Variables:E3_6_1_66_kcat} * E3_6_1_66 * C00700 * C00001 ) / (${Variables:E3_6_1_66_km} + (E3_6_1_66 * C00700 * C00001 ))</v>
      </c>
      <c r="N1177" s="5" t="str">
        <f t="shared" si="113"/>
        <v>r1176: C00700 + C00001 -&gt; C00655 + C00013 | (${Variables:E3_6_1_66_kcat} * E3_6_1_66 * C00700 * C00001 ) / (${Variables:E3_6_1_66_km} + (E3_6_1_66 * C00700 * C00001 ))</v>
      </c>
    </row>
    <row r="1178" spans="1:14" ht="46.5">
      <c r="A1178" s="26" t="s">
        <v>2383</v>
      </c>
      <c r="B1178" s="26" t="s">
        <v>9447</v>
      </c>
      <c r="C1178" s="26" t="s">
        <v>16797</v>
      </c>
      <c r="D1178" s="26"/>
      <c r="E1178" s="26">
        <f t="shared" si="108"/>
        <v>1177</v>
      </c>
      <c r="F1178" s="26" t="str">
        <f t="shared" si="109"/>
        <v>E3_6_1_66</v>
      </c>
      <c r="G1178" s="36" t="str">
        <f t="shared" si="110"/>
        <v>E3_6_1_66_kcat: 13.7</v>
      </c>
      <c r="H1178" s="36" t="str">
        <f t="shared" si="111"/>
        <v>E3_6_1_66_km: 1</v>
      </c>
      <c r="I1178" s="33" t="s">
        <v>8496</v>
      </c>
      <c r="J1178" s="33" t="s">
        <v>18739</v>
      </c>
      <c r="K1178" s="37" t="s">
        <v>8497</v>
      </c>
      <c r="L1178" s="37" t="s">
        <v>19913</v>
      </c>
      <c r="M1178" s="26" t="str">
        <f t="shared" si="112"/>
        <v>(${Variables:E3_6_1_66_kcat} * E3_6_1_66 * C01345 * C00001 ) / (${Variables:E3_6_1_66_km} + (E3_6_1_66 * C01345 * C00001 ))</v>
      </c>
      <c r="N1178" s="5" t="str">
        <f t="shared" si="113"/>
        <v>r1177: C01345 + C00001 -&gt; C06196 + C00013 | (${Variables:E3_6_1_66_kcat} * E3_6_1_66 * C01345 * C00001 ) / (${Variables:E3_6_1_66_km} + (E3_6_1_66 * C01345 * C00001 ))</v>
      </c>
    </row>
    <row r="1179" spans="1:14" ht="46.5">
      <c r="A1179" s="26" t="s">
        <v>2383</v>
      </c>
      <c r="B1179" s="26" t="s">
        <v>9447</v>
      </c>
      <c r="C1179" s="26" t="s">
        <v>16797</v>
      </c>
      <c r="D1179" s="26"/>
      <c r="E1179" s="26">
        <f t="shared" si="108"/>
        <v>1178</v>
      </c>
      <c r="F1179" s="26" t="str">
        <f t="shared" si="109"/>
        <v>E3_6_1_66</v>
      </c>
      <c r="G1179" s="36" t="str">
        <f t="shared" si="110"/>
        <v>E3_6_1_66_kcat: 13.7</v>
      </c>
      <c r="H1179" s="36" t="str">
        <f t="shared" si="111"/>
        <v>E3_6_1_66_km: 1</v>
      </c>
      <c r="I1179" s="33" t="s">
        <v>8498</v>
      </c>
      <c r="J1179" s="33" t="s">
        <v>18740</v>
      </c>
      <c r="K1179" s="37" t="s">
        <v>7556</v>
      </c>
      <c r="L1179" s="37" t="s">
        <v>19444</v>
      </c>
      <c r="M1179" s="26" t="str">
        <f t="shared" si="112"/>
        <v>(${Variables:E3_6_1_66_kcat} * E3_6_1_66 * C16617 * C00001 ) / (${Variables:E3_6_1_66_km} + (E3_6_1_66 * C16617 * C00001 ))</v>
      </c>
      <c r="N1179" s="5" t="str">
        <f t="shared" si="113"/>
        <v>r1178: C16617 + C00001 -&gt; C04646 + C00013 | (${Variables:E3_6_1_66_kcat} * E3_6_1_66 * C16617 * C00001 ) / (${Variables:E3_6_1_66_km} + (E3_6_1_66 * C16617 * C00001 ))</v>
      </c>
    </row>
    <row r="1180" spans="1:14" ht="46.5">
      <c r="A1180" s="26" t="s">
        <v>669</v>
      </c>
      <c r="B1180" s="26" t="s">
        <v>10153</v>
      </c>
      <c r="C1180" s="26" t="s">
        <v>16798</v>
      </c>
      <c r="D1180" s="26"/>
      <c r="E1180" s="26">
        <f t="shared" si="108"/>
        <v>1179</v>
      </c>
      <c r="F1180" s="26" t="str">
        <f t="shared" si="109"/>
        <v>E3_6_1_7</v>
      </c>
      <c r="G1180" s="36" t="str">
        <f t="shared" si="110"/>
        <v>E3_6_1_7_kcat: 13.7</v>
      </c>
      <c r="H1180" s="36" t="str">
        <f t="shared" si="111"/>
        <v>E3_6_1_7_km: 1</v>
      </c>
      <c r="I1180" s="33" t="s">
        <v>8501</v>
      </c>
      <c r="J1180" s="33" t="s">
        <v>18741</v>
      </c>
      <c r="K1180" s="37" t="s">
        <v>8502</v>
      </c>
      <c r="L1180" s="37" t="s">
        <v>19914</v>
      </c>
      <c r="M1180" s="26" t="str">
        <f t="shared" si="112"/>
        <v>(${Variables:E3_6_1_7_kcat} * E3_6_1_7 * C00227 * C00001 ) / (${Variables:E3_6_1_7_km} + (E3_6_1_7 * C00227 * C00001 ))</v>
      </c>
      <c r="N1180" s="5" t="str">
        <f t="shared" si="113"/>
        <v>r1179: C00227 + C00001 -&gt; C00033 + C00009 | (${Variables:E3_6_1_7_kcat} * E3_6_1_7 * C00227 * C00001 ) / (${Variables:E3_6_1_7_km} + (E3_6_1_7 * C00227 * C00001 ))</v>
      </c>
    </row>
    <row r="1181" spans="1:14" ht="46.5">
      <c r="A1181" s="26" t="s">
        <v>669</v>
      </c>
      <c r="B1181" s="26" t="s">
        <v>10153</v>
      </c>
      <c r="C1181" s="26" t="s">
        <v>16798</v>
      </c>
      <c r="D1181" s="26"/>
      <c r="E1181" s="26">
        <f t="shared" si="108"/>
        <v>1180</v>
      </c>
      <c r="F1181" s="26" t="str">
        <f t="shared" si="109"/>
        <v>E3_6_1_7</v>
      </c>
      <c r="G1181" s="36" t="str">
        <f t="shared" si="110"/>
        <v>E3_6_1_7_kcat: 13.7</v>
      </c>
      <c r="H1181" s="36" t="str">
        <f t="shared" si="111"/>
        <v>E3_6_1_7_km: 1</v>
      </c>
      <c r="I1181" s="33" t="s">
        <v>8499</v>
      </c>
      <c r="J1181" s="33" t="s">
        <v>18742</v>
      </c>
      <c r="K1181" s="37" t="s">
        <v>8500</v>
      </c>
      <c r="L1181" s="37" t="s">
        <v>19915</v>
      </c>
      <c r="M1181" s="26" t="str">
        <f t="shared" si="112"/>
        <v>(${Variables:E3_6_1_7_kcat} * E3_6_1_7 * C02133 * C00001 ) / (${Variables:E3_6_1_7_km} + (E3_6_1_7 * C02133 * C00001 ))</v>
      </c>
      <c r="N1181" s="5" t="str">
        <f t="shared" si="113"/>
        <v>r1180: C02133 + C00001 -&gt; C00060 + C00009 | (${Variables:E3_6_1_7_kcat} * E3_6_1_7 * C02133 * C00001 ) / (${Variables:E3_6_1_7_km} + (E3_6_1_7 * C02133 * C00001 ))</v>
      </c>
    </row>
    <row r="1182" spans="1:14" ht="46.5">
      <c r="A1182" s="26" t="s">
        <v>669</v>
      </c>
      <c r="B1182" s="26" t="s">
        <v>10153</v>
      </c>
      <c r="C1182" s="26" t="s">
        <v>16798</v>
      </c>
      <c r="D1182" s="26"/>
      <c r="E1182" s="26">
        <f t="shared" si="108"/>
        <v>1181</v>
      </c>
      <c r="F1182" s="26" t="str">
        <f t="shared" si="109"/>
        <v>E3_6_1_7</v>
      </c>
      <c r="G1182" s="36" t="str">
        <f t="shared" si="110"/>
        <v>E3_6_1_7_kcat: 13.7</v>
      </c>
      <c r="H1182" s="36" t="str">
        <f t="shared" si="111"/>
        <v>E3_6_1_7_km: 1</v>
      </c>
      <c r="I1182" s="33" t="s">
        <v>8503</v>
      </c>
      <c r="J1182" s="33" t="s">
        <v>18743</v>
      </c>
      <c r="K1182" s="37" t="s">
        <v>8504</v>
      </c>
      <c r="L1182" s="37" t="s">
        <v>19916</v>
      </c>
      <c r="M1182" s="26" t="str">
        <f t="shared" si="112"/>
        <v>(${Variables:E3_6_1_7_kcat} * E3_6_1_7 * C06206 * C00001 ) / (${Variables:E3_6_1_7_km} + (E3_6_1_7 * C06206 * C00001 ))</v>
      </c>
      <c r="N1182" s="5" t="str">
        <f t="shared" si="113"/>
        <v>r1181: C06206 + C00001 -&gt; C00180 + C00009 | (${Variables:E3_6_1_7_kcat} * E3_6_1_7 * C06206 * C00001 ) / (${Variables:E3_6_1_7_km} + (E3_6_1_7 * C06206 * C00001 ))</v>
      </c>
    </row>
    <row r="1183" spans="1:14" ht="46.5">
      <c r="A1183" s="26" t="s">
        <v>669</v>
      </c>
      <c r="B1183" s="26" t="s">
        <v>10153</v>
      </c>
      <c r="C1183" s="26" t="s">
        <v>16798</v>
      </c>
      <c r="D1183" s="26"/>
      <c r="E1183" s="26">
        <f t="shared" si="108"/>
        <v>1182</v>
      </c>
      <c r="F1183" s="26" t="str">
        <f t="shared" si="109"/>
        <v>E3_6_1_7</v>
      </c>
      <c r="G1183" s="36" t="str">
        <f t="shared" si="110"/>
        <v>E3_6_1_7_kcat: 13.7</v>
      </c>
      <c r="H1183" s="36" t="str">
        <f t="shared" si="111"/>
        <v>E3_6_1_7_km: 1</v>
      </c>
      <c r="I1183" s="33" t="s">
        <v>8505</v>
      </c>
      <c r="J1183" s="33" t="s">
        <v>18744</v>
      </c>
      <c r="K1183" s="37" t="s">
        <v>8506</v>
      </c>
      <c r="L1183" s="37" t="s">
        <v>19917</v>
      </c>
      <c r="M1183" s="26" t="str">
        <f t="shared" si="112"/>
        <v>(${Variables:E3_6_1_7_kcat} * E3_6_1_7 * C00236 * C00001 ) / (${Variables:E3_6_1_7_km} + (E3_6_1_7 * C00236 * C00001 ))</v>
      </c>
      <c r="N1183" s="5" t="str">
        <f t="shared" si="113"/>
        <v>r1182: C00236 + C00001 -&gt; C00197 + C00009 | (${Variables:E3_6_1_7_kcat} * E3_6_1_7 * C00236 * C00001 ) / (${Variables:E3_6_1_7_km} + (E3_6_1_7 * C00236 * C00001 ))</v>
      </c>
    </row>
    <row r="1184" spans="1:14" ht="46.5">
      <c r="A1184" s="26" t="s">
        <v>2329</v>
      </c>
      <c r="B1184" s="26" t="s">
        <v>9427</v>
      </c>
      <c r="C1184" s="26" t="s">
        <v>16799</v>
      </c>
      <c r="D1184" s="26"/>
      <c r="E1184" s="26">
        <f t="shared" si="108"/>
        <v>1183</v>
      </c>
      <c r="F1184" s="26" t="str">
        <f t="shared" si="109"/>
        <v>E3_6_1_9</v>
      </c>
      <c r="G1184" s="36" t="str">
        <f t="shared" si="110"/>
        <v>E3_6_1_9_kcat: 13.7</v>
      </c>
      <c r="H1184" s="36" t="str">
        <f t="shared" si="111"/>
        <v>E3_6_1_9_km: 1</v>
      </c>
      <c r="I1184" s="33" t="s">
        <v>8470</v>
      </c>
      <c r="J1184" s="33" t="s">
        <v>18725</v>
      </c>
      <c r="K1184" s="37" t="s">
        <v>8508</v>
      </c>
      <c r="L1184" s="37" t="s">
        <v>19918</v>
      </c>
      <c r="M1184" s="26" t="str">
        <f t="shared" si="112"/>
        <v>(${Variables:E3_6_1_9_kcat} * E3_6_1_9 * C00002 * C00001 ) / (${Variables:E3_6_1_9_km} + (E3_6_1_9 * C00002 * C00001 ))</v>
      </c>
      <c r="N1184" s="5" t="str">
        <f t="shared" si="113"/>
        <v>r1183: C00002 + C00001 -&gt; C00020 + C00013 | (${Variables:E3_6_1_9_kcat} * E3_6_1_9 * C00002 * C00001 ) / (${Variables:E3_6_1_9_km} + (E3_6_1_9 * C00002 * C00001 ))</v>
      </c>
    </row>
    <row r="1185" spans="1:14" ht="46.5">
      <c r="A1185" s="26" t="s">
        <v>2329</v>
      </c>
      <c r="B1185" s="26" t="s">
        <v>9427</v>
      </c>
      <c r="C1185" s="26" t="s">
        <v>16799</v>
      </c>
      <c r="D1185" s="26"/>
      <c r="E1185" s="26">
        <f t="shared" si="108"/>
        <v>1184</v>
      </c>
      <c r="F1185" s="26" t="str">
        <f t="shared" si="109"/>
        <v>E3_6_1_9</v>
      </c>
      <c r="G1185" s="36" t="str">
        <f t="shared" si="110"/>
        <v>E3_6_1_9_kcat: 13.7</v>
      </c>
      <c r="H1185" s="36" t="str">
        <f t="shared" si="111"/>
        <v>E3_6_1_9_km: 1</v>
      </c>
      <c r="I1185" s="33" t="s">
        <v>8516</v>
      </c>
      <c r="J1185" s="33" t="s">
        <v>18745</v>
      </c>
      <c r="K1185" s="37" t="s">
        <v>8517</v>
      </c>
      <c r="L1185" s="37" t="s">
        <v>19919</v>
      </c>
      <c r="M1185" s="26" t="str">
        <f t="shared" si="112"/>
        <v>(${Variables:E3_6_1_9_kcat} * E3_6_1_9 * C00003 * C00001 ) / (${Variables:E3_6_1_9_km} + (E3_6_1_9 * C00003 * C00001 ))</v>
      </c>
      <c r="N1185" s="5" t="str">
        <f t="shared" si="113"/>
        <v>r1184: C00003 + C00001 -&gt; C00020 + C00455 | (${Variables:E3_6_1_9_kcat} * E3_6_1_9 * C00003 * C00001 ) / (${Variables:E3_6_1_9_km} + (E3_6_1_9 * C00003 * C00001 ))</v>
      </c>
    </row>
    <row r="1186" spans="1:14" ht="46.5">
      <c r="A1186" s="26" t="s">
        <v>2329</v>
      </c>
      <c r="B1186" s="26" t="s">
        <v>9427</v>
      </c>
      <c r="C1186" s="26" t="s">
        <v>16799</v>
      </c>
      <c r="D1186" s="26"/>
      <c r="E1186" s="26">
        <f t="shared" si="108"/>
        <v>1185</v>
      </c>
      <c r="F1186" s="26" t="str">
        <f t="shared" si="109"/>
        <v>E3_6_1_9</v>
      </c>
      <c r="G1186" s="36" t="str">
        <f t="shared" si="110"/>
        <v>E3_6_1_9_kcat: 13.7</v>
      </c>
      <c r="H1186" s="36" t="str">
        <f t="shared" si="111"/>
        <v>E3_6_1_9_km: 1</v>
      </c>
      <c r="I1186" s="33" t="s">
        <v>8518</v>
      </c>
      <c r="J1186" s="33" t="s">
        <v>18746</v>
      </c>
      <c r="K1186" s="37" t="s">
        <v>8519</v>
      </c>
      <c r="L1186" s="37" t="s">
        <v>19920</v>
      </c>
      <c r="M1186" s="26" t="str">
        <f t="shared" si="112"/>
        <v>(${Variables:E3_6_1_9_kcat} * E3_6_1_9 * C00016 * C00001 ) / (${Variables:E3_6_1_9_km} + (E3_6_1_9 * C00016 * C00001 ))</v>
      </c>
      <c r="N1186" s="5" t="str">
        <f t="shared" si="113"/>
        <v>r1185: C00016 + C00001 -&gt; C00020 + C00061 | (${Variables:E3_6_1_9_kcat} * E3_6_1_9 * C00016 * C00001 ) / (${Variables:E3_6_1_9_km} + (E3_6_1_9 * C00016 * C00001 ))</v>
      </c>
    </row>
    <row r="1187" spans="1:14" ht="46.5">
      <c r="A1187" s="26" t="s">
        <v>2329</v>
      </c>
      <c r="B1187" s="26" t="s">
        <v>9427</v>
      </c>
      <c r="C1187" s="26" t="s">
        <v>16799</v>
      </c>
      <c r="D1187" s="26"/>
      <c r="E1187" s="26">
        <f t="shared" si="108"/>
        <v>1186</v>
      </c>
      <c r="F1187" s="26" t="str">
        <f t="shared" si="109"/>
        <v>E3_6_1_9</v>
      </c>
      <c r="G1187" s="36" t="str">
        <f t="shared" si="110"/>
        <v>E3_6_1_9_kcat: 13.7</v>
      </c>
      <c r="H1187" s="36" t="str">
        <f t="shared" si="111"/>
        <v>E3_6_1_9_km: 1</v>
      </c>
      <c r="I1187" s="33" t="s">
        <v>8520</v>
      </c>
      <c r="J1187" s="33" t="s">
        <v>18747</v>
      </c>
      <c r="K1187" s="37" t="s">
        <v>8521</v>
      </c>
      <c r="L1187" s="37" t="s">
        <v>19921</v>
      </c>
      <c r="M1187" s="26" t="str">
        <f t="shared" si="112"/>
        <v>(${Variables:E3_6_1_9_kcat} * E3_6_1_9 * C00029 * C00001 ) / (${Variables:E3_6_1_9_km} + (E3_6_1_9 * C00029 * C00001 ))</v>
      </c>
      <c r="N1187" s="5" t="str">
        <f t="shared" si="113"/>
        <v>r1186: C00029 + C00001 -&gt; C00105 + C00103 | (${Variables:E3_6_1_9_kcat} * E3_6_1_9 * C00029 * C00001 ) / (${Variables:E3_6_1_9_km} + (E3_6_1_9 * C00029 * C00001 ))</v>
      </c>
    </row>
    <row r="1188" spans="1:14" ht="46.5">
      <c r="A1188" s="26" t="s">
        <v>2329</v>
      </c>
      <c r="B1188" s="26" t="s">
        <v>9427</v>
      </c>
      <c r="C1188" s="26" t="s">
        <v>16799</v>
      </c>
      <c r="D1188" s="26"/>
      <c r="E1188" s="26">
        <f t="shared" si="108"/>
        <v>1187</v>
      </c>
      <c r="F1188" s="26" t="str">
        <f t="shared" si="109"/>
        <v>E3_6_1_9</v>
      </c>
      <c r="G1188" s="36" t="str">
        <f t="shared" si="110"/>
        <v>E3_6_1_9_kcat: 13.7</v>
      </c>
      <c r="H1188" s="36" t="str">
        <f t="shared" si="111"/>
        <v>E3_6_1_9_km: 1</v>
      </c>
      <c r="I1188" s="33" t="s">
        <v>8425</v>
      </c>
      <c r="J1188" s="33" t="s">
        <v>18705</v>
      </c>
      <c r="K1188" s="37" t="s">
        <v>8509</v>
      </c>
      <c r="L1188" s="37" t="s">
        <v>19922</v>
      </c>
      <c r="M1188" s="26" t="str">
        <f t="shared" si="112"/>
        <v>(${Variables:E3_6_1_9_kcat} * E3_6_1_9 * C00044 * C00001 ) / (${Variables:E3_6_1_9_km} + (E3_6_1_9 * C00044 * C00001 ))</v>
      </c>
      <c r="N1188" s="5" t="str">
        <f t="shared" si="113"/>
        <v>r1187: C00044 + C00001 -&gt; C00144 + C00013 | (${Variables:E3_6_1_9_kcat} * E3_6_1_9 * C00044 * C00001 ) / (${Variables:E3_6_1_9_km} + (E3_6_1_9 * C00044 * C00001 ))</v>
      </c>
    </row>
    <row r="1189" spans="1:14" ht="46.5">
      <c r="A1189" s="26" t="s">
        <v>2329</v>
      </c>
      <c r="B1189" s="26" t="s">
        <v>9427</v>
      </c>
      <c r="C1189" s="26" t="s">
        <v>16799</v>
      </c>
      <c r="D1189" s="26"/>
      <c r="E1189" s="26">
        <f t="shared" si="108"/>
        <v>1188</v>
      </c>
      <c r="F1189" s="26" t="str">
        <f t="shared" si="109"/>
        <v>E3_6_1_9</v>
      </c>
      <c r="G1189" s="36" t="str">
        <f t="shared" si="110"/>
        <v>E3_6_1_9_kcat: 13.7</v>
      </c>
      <c r="H1189" s="36" t="str">
        <f t="shared" si="111"/>
        <v>E3_6_1_9_km: 1</v>
      </c>
      <c r="I1189" s="33" t="s">
        <v>8510</v>
      </c>
      <c r="J1189" s="33" t="s">
        <v>18748</v>
      </c>
      <c r="K1189" s="37" t="s">
        <v>8511</v>
      </c>
      <c r="L1189" s="37" t="s">
        <v>19923</v>
      </c>
      <c r="M1189" s="26" t="str">
        <f t="shared" si="112"/>
        <v>(${Variables:E3_6_1_9_kcat} * E3_6_1_9 * C00063 * C00001 ) / (${Variables:E3_6_1_9_km} + (E3_6_1_9 * C00063 * C00001 ))</v>
      </c>
      <c r="N1189" s="5" t="str">
        <f t="shared" si="113"/>
        <v>r1188: C00063 + C00001 -&gt; C00055 + C00013 | (${Variables:E3_6_1_9_kcat} * E3_6_1_9 * C00063 * C00001 ) / (${Variables:E3_6_1_9_km} + (E3_6_1_9 * C00063 * C00001 ))</v>
      </c>
    </row>
    <row r="1190" spans="1:14" ht="46.5">
      <c r="A1190" s="26" t="s">
        <v>2329</v>
      </c>
      <c r="B1190" s="26" t="s">
        <v>9427</v>
      </c>
      <c r="C1190" s="26" t="s">
        <v>16799</v>
      </c>
      <c r="D1190" s="26"/>
      <c r="E1190" s="26">
        <f t="shared" si="108"/>
        <v>1189</v>
      </c>
      <c r="F1190" s="26" t="str">
        <f t="shared" si="109"/>
        <v>E3_6_1_9</v>
      </c>
      <c r="G1190" s="36" t="str">
        <f t="shared" si="110"/>
        <v>E3_6_1_9_kcat: 13.7</v>
      </c>
      <c r="H1190" s="36" t="str">
        <f t="shared" si="111"/>
        <v>E3_6_1_9_km: 1</v>
      </c>
      <c r="I1190" s="33" t="s">
        <v>8512</v>
      </c>
      <c r="J1190" s="33" t="s">
        <v>18749</v>
      </c>
      <c r="K1190" s="37" t="s">
        <v>8513</v>
      </c>
      <c r="L1190" s="37" t="s">
        <v>19924</v>
      </c>
      <c r="M1190" s="26" t="str">
        <f t="shared" si="112"/>
        <v>(${Variables:E3_6_1_9_kcat} * E3_6_1_9 * C00075 * C00001 ) / (${Variables:E3_6_1_9_km} + (E3_6_1_9 * C00075 * C00001 ))</v>
      </c>
      <c r="N1190" s="5" t="str">
        <f t="shared" si="113"/>
        <v>r1189: C00075 + C00001 -&gt; C00105 + C00013 | (${Variables:E3_6_1_9_kcat} * E3_6_1_9 * C00075 * C00001 ) / (${Variables:E3_6_1_9_km} + (E3_6_1_9 * C00075 * C00001 ))</v>
      </c>
    </row>
    <row r="1191" spans="1:14" ht="46.5">
      <c r="A1191" s="26" t="s">
        <v>2329</v>
      </c>
      <c r="B1191" s="26" t="s">
        <v>9427</v>
      </c>
      <c r="C1191" s="26" t="s">
        <v>16799</v>
      </c>
      <c r="D1191" s="26"/>
      <c r="E1191" s="26">
        <f t="shared" si="108"/>
        <v>1190</v>
      </c>
      <c r="F1191" s="26" t="str">
        <f t="shared" si="109"/>
        <v>E3_6_1_9</v>
      </c>
      <c r="G1191" s="36" t="str">
        <f t="shared" si="110"/>
        <v>E3_6_1_9_kcat: 13.7</v>
      </c>
      <c r="H1191" s="36" t="str">
        <f t="shared" si="111"/>
        <v>E3_6_1_9_km: 1</v>
      </c>
      <c r="I1191" s="33" t="s">
        <v>8468</v>
      </c>
      <c r="J1191" s="33" t="s">
        <v>18727</v>
      </c>
      <c r="K1191" s="37" t="s">
        <v>8507</v>
      </c>
      <c r="L1191" s="37" t="s">
        <v>19925</v>
      </c>
      <c r="M1191" s="26" t="str">
        <f t="shared" si="112"/>
        <v>(${Variables:E3_6_1_9_kcat} * E3_6_1_9 * C00201 * C00001 ) / (${Variables:E3_6_1_9_km} + (E3_6_1_9 * C00201 * C00001 ))</v>
      </c>
      <c r="N1191" s="5" t="str">
        <f t="shared" si="113"/>
        <v>r1190: C00201 + C00001 -&gt; C00215 + C00013 | (${Variables:E3_6_1_9_kcat} * E3_6_1_9 * C00201 * C00001 ) / (${Variables:E3_6_1_9_km} + (E3_6_1_9 * C00201 * C00001 ))</v>
      </c>
    </row>
    <row r="1192" spans="1:14" ht="46.5">
      <c r="A1192" s="26" t="s">
        <v>2329</v>
      </c>
      <c r="B1192" s="26" t="s">
        <v>9427</v>
      </c>
      <c r="C1192" s="26" t="s">
        <v>16799</v>
      </c>
      <c r="D1192" s="26"/>
      <c r="E1192" s="26">
        <f t="shared" si="108"/>
        <v>1191</v>
      </c>
      <c r="F1192" s="26" t="str">
        <f t="shared" si="109"/>
        <v>E3_6_1_9</v>
      </c>
      <c r="G1192" s="36" t="str">
        <f t="shared" si="110"/>
        <v>E3_6_1_9_kcat: 13.7</v>
      </c>
      <c r="H1192" s="36" t="str">
        <f t="shared" si="111"/>
        <v>E3_6_1_9_km: 1</v>
      </c>
      <c r="I1192" s="33" t="s">
        <v>8522</v>
      </c>
      <c r="J1192" s="33" t="s">
        <v>18750</v>
      </c>
      <c r="K1192" s="37" t="s">
        <v>8523</v>
      </c>
      <c r="L1192" s="37" t="s">
        <v>19926</v>
      </c>
      <c r="M1192" s="26" t="str">
        <f t="shared" si="112"/>
        <v>(${Variables:E3_6_1_9_kcat} * E3_6_1_9 * C00857 * C00001 ) / (${Variables:E3_6_1_9_km} + (E3_6_1_9 * C00857 * C00001 ))</v>
      </c>
      <c r="N1192" s="5" t="str">
        <f t="shared" si="113"/>
        <v>r1191: C00857 + C00001 -&gt; C00020 + C01185 | (${Variables:E3_6_1_9_kcat} * E3_6_1_9 * C00857 * C00001 ) / (${Variables:E3_6_1_9_km} + (E3_6_1_9 * C00857 * C00001 ))</v>
      </c>
    </row>
    <row r="1193" spans="1:14" ht="46.5">
      <c r="A1193" s="26" t="s">
        <v>2329</v>
      </c>
      <c r="B1193" s="26" t="s">
        <v>9427</v>
      </c>
      <c r="C1193" s="26" t="s">
        <v>16799</v>
      </c>
      <c r="D1193" s="26"/>
      <c r="E1193" s="26">
        <f t="shared" si="108"/>
        <v>1192</v>
      </c>
      <c r="F1193" s="26" t="str">
        <f t="shared" si="109"/>
        <v>E3_6_1_9</v>
      </c>
      <c r="G1193" s="36" t="str">
        <f t="shared" si="110"/>
        <v>E3_6_1_9_kcat: 13.7</v>
      </c>
      <c r="H1193" s="36" t="str">
        <f t="shared" si="111"/>
        <v>E3_6_1_9_km: 1</v>
      </c>
      <c r="I1193" s="33" t="s">
        <v>8524</v>
      </c>
      <c r="J1193" s="33" t="s">
        <v>18751</v>
      </c>
      <c r="K1193" s="37" t="s">
        <v>8525</v>
      </c>
      <c r="L1193" s="37" t="s">
        <v>19927</v>
      </c>
      <c r="M1193" s="26" t="str">
        <f t="shared" si="112"/>
        <v>(${Variables:E3_6_1_9_kcat} * E3_6_1_9 * C00882 * C00001 ) / (${Variables:E3_6_1_9_km} + (E3_6_1_9 * C00882 * C00001 ))</v>
      </c>
      <c r="N1193" s="5" t="str">
        <f t="shared" si="113"/>
        <v>r1192: C00882 + C00001 -&gt; C01134 + C00020 | (${Variables:E3_6_1_9_kcat} * E3_6_1_9 * C00882 * C00001 ) / (${Variables:E3_6_1_9_km} + (E3_6_1_9 * C00882 * C00001 ))</v>
      </c>
    </row>
    <row r="1194" spans="1:14" ht="46.5">
      <c r="A1194" s="26" t="s">
        <v>2329</v>
      </c>
      <c r="B1194" s="26" t="s">
        <v>9427</v>
      </c>
      <c r="C1194" s="26" t="s">
        <v>16799</v>
      </c>
      <c r="D1194" s="26"/>
      <c r="E1194" s="26">
        <f t="shared" si="108"/>
        <v>1193</v>
      </c>
      <c r="F1194" s="26" t="str">
        <f t="shared" si="109"/>
        <v>E3_6_1_9</v>
      </c>
      <c r="G1194" s="36" t="str">
        <f t="shared" si="110"/>
        <v>E3_6_1_9_kcat: 13.7</v>
      </c>
      <c r="H1194" s="36" t="str">
        <f t="shared" si="111"/>
        <v>E3_6_1_9_km: 1</v>
      </c>
      <c r="I1194" s="33" t="s">
        <v>8514</v>
      </c>
      <c r="J1194" s="33" t="s">
        <v>18752</v>
      </c>
      <c r="K1194" s="37" t="s">
        <v>8515</v>
      </c>
      <c r="L1194" s="37" t="s">
        <v>19928</v>
      </c>
      <c r="M1194" s="26" t="str">
        <f t="shared" si="112"/>
        <v>(${Variables:E3_6_1_9_kcat} * E3_6_1_9 * C00459 * C00001 ) / (${Variables:E3_6_1_9_km} + (E3_6_1_9 * C00459 * C00001 ))</v>
      </c>
      <c r="N1194" s="5" t="str">
        <f t="shared" si="113"/>
        <v>r1193: C00459 + C00001 -&gt; C00364 + C00013 | (${Variables:E3_6_1_9_kcat} * E3_6_1_9 * C00459 * C00001 ) / (${Variables:E3_6_1_9_km} + (E3_6_1_9 * C00459 * C00001 ))</v>
      </c>
    </row>
    <row r="1195" spans="1:14" ht="46.5">
      <c r="A1195" s="26" t="s">
        <v>1433</v>
      </c>
      <c r="B1195" s="26" t="s">
        <v>10451</v>
      </c>
      <c r="C1195" s="26" t="s">
        <v>16800</v>
      </c>
      <c r="D1195" s="26"/>
      <c r="E1195" s="26">
        <f t="shared" si="108"/>
        <v>1194</v>
      </c>
      <c r="F1195" s="26" t="str">
        <f t="shared" si="109"/>
        <v>E3_6_3_14</v>
      </c>
      <c r="G1195" s="36" t="str">
        <f t="shared" si="110"/>
        <v>E3_6_3_14_kcat: 13.7</v>
      </c>
      <c r="H1195" s="36" t="str">
        <f t="shared" si="111"/>
        <v>E3_6_3_14_km: 1</v>
      </c>
      <c r="I1195" s="33" t="s">
        <v>8470</v>
      </c>
      <c r="J1195" s="33" t="s">
        <v>18725</v>
      </c>
      <c r="K1195" s="37" t="s">
        <v>8471</v>
      </c>
      <c r="L1195" s="37" t="s">
        <v>19899</v>
      </c>
      <c r="M1195" s="26" t="str">
        <f t="shared" si="112"/>
        <v>(${Variables:E3_6_3_14_kcat} * E3_6_3_14 * C00002 * C00001 ) / (${Variables:E3_6_3_14_km} + (E3_6_3_14 * C00002 * C00001 ))</v>
      </c>
      <c r="N1195" s="5" t="str">
        <f t="shared" si="113"/>
        <v>r1194: C00002 + C00001 -&gt; C00008 + C00009 | (${Variables:E3_6_3_14_kcat} * E3_6_3_14 * C00002 * C00001 ) / (${Variables:E3_6_3_14_km} + (E3_6_3_14 * C00002 * C00001 ))</v>
      </c>
    </row>
    <row r="1196" spans="1:14" ht="46.5">
      <c r="A1196" s="26" t="s">
        <v>1789</v>
      </c>
      <c r="B1196" s="26" t="s">
        <v>9215</v>
      </c>
      <c r="C1196" s="26" t="s">
        <v>16801</v>
      </c>
      <c r="D1196" s="26"/>
      <c r="E1196" s="26">
        <f t="shared" si="108"/>
        <v>1195</v>
      </c>
      <c r="F1196" s="26" t="str">
        <f t="shared" si="109"/>
        <v>E3_6_5_5</v>
      </c>
      <c r="G1196" s="36" t="str">
        <f t="shared" si="110"/>
        <v>E3_6_5_5_kcat: 13.7</v>
      </c>
      <c r="H1196" s="36" t="str">
        <f t="shared" si="111"/>
        <v>E3_6_5_5_km: 1</v>
      </c>
      <c r="I1196" s="33" t="s">
        <v>8425</v>
      </c>
      <c r="J1196" s="33" t="s">
        <v>18705</v>
      </c>
      <c r="K1196" s="37" t="s">
        <v>8526</v>
      </c>
      <c r="L1196" s="37" t="s">
        <v>19929</v>
      </c>
      <c r="M1196" s="26" t="str">
        <f t="shared" si="112"/>
        <v>(${Variables:E3_6_5_5_kcat} * E3_6_5_5 * C00044 * C00001 ) / (${Variables:E3_6_5_5_km} + (E3_6_5_5 * C00044 * C00001 ))</v>
      </c>
      <c r="N1196" s="5" t="str">
        <f t="shared" si="113"/>
        <v>r1195: C00044 + C00001 -&gt; C00035 + C00009 | (${Variables:E3_6_5_5_kcat} * E3_6_5_5 * C00044 * C00001 ) / (${Variables:E3_6_5_5_km} + (E3_6_5_5 * C00044 * C00001 ))</v>
      </c>
    </row>
    <row r="1197" spans="1:14" ht="46.5">
      <c r="A1197" s="26" t="s">
        <v>3425</v>
      </c>
      <c r="B1197" s="26" t="s">
        <v>9874</v>
      </c>
      <c r="C1197" s="26" t="s">
        <v>16802</v>
      </c>
      <c r="D1197" s="26"/>
      <c r="E1197" s="26">
        <f t="shared" si="108"/>
        <v>1196</v>
      </c>
      <c r="F1197" s="26" t="str">
        <f t="shared" si="109"/>
        <v>E3_7_1_22</v>
      </c>
      <c r="G1197" s="36" t="str">
        <f t="shared" si="110"/>
        <v>E3_7_1_22_kcat: 13.7</v>
      </c>
      <c r="H1197" s="36" t="str">
        <f t="shared" si="111"/>
        <v>E3_7_1_22_km: 1</v>
      </c>
      <c r="I1197" s="33" t="s">
        <v>8527</v>
      </c>
      <c r="J1197" s="33" t="s">
        <v>18753</v>
      </c>
      <c r="K1197" s="37" t="s">
        <v>8528</v>
      </c>
      <c r="L1197" s="37" t="s">
        <v>8528</v>
      </c>
      <c r="M1197" s="26" t="str">
        <f t="shared" si="112"/>
        <v>(${Variables:E3_7_1_22_kcat} * E3_7_1_22 * C04287 * C00001 ) / (${Variables:E3_7_1_22_km} + (E3_7_1_22 * C04287 * C00001 ))</v>
      </c>
      <c r="N1197" s="5" t="str">
        <f t="shared" si="113"/>
        <v>r1196: C04287 + C00001 -&gt; C16737 | (${Variables:E3_7_1_22_kcat} * E3_7_1_22 * C04287 * C00001 ) / (${Variables:E3_7_1_22_km} + (E3_7_1_22 * C04287 * C00001 ))</v>
      </c>
    </row>
    <row r="1198" spans="1:14" ht="46.5">
      <c r="A1198" s="26" t="s">
        <v>3167</v>
      </c>
      <c r="B1198" s="26" t="s">
        <v>9766</v>
      </c>
      <c r="C1198" s="26" t="s">
        <v>16803</v>
      </c>
      <c r="D1198" s="26"/>
      <c r="E1198" s="26">
        <f t="shared" si="108"/>
        <v>1197</v>
      </c>
      <c r="F1198" s="26" t="str">
        <f t="shared" si="109"/>
        <v>E3_9_1_2</v>
      </c>
      <c r="G1198" s="36" t="str">
        <f t="shared" si="110"/>
        <v>E3_9_1_2_kcat: 13.7</v>
      </c>
      <c r="H1198" s="36" t="str">
        <f t="shared" si="111"/>
        <v>E3_9_1_2_km: 1</v>
      </c>
      <c r="I1198" s="33" t="s">
        <v>8529</v>
      </c>
      <c r="J1198" s="33" t="s">
        <v>18754</v>
      </c>
      <c r="K1198" s="37" t="s">
        <v>8530</v>
      </c>
      <c r="L1198" s="37" t="s">
        <v>19930</v>
      </c>
      <c r="M1198" s="26" t="str">
        <f t="shared" si="112"/>
        <v>(${Variables:E3_9_1_2_kcat} * E3_9_1_2 * C21101 * C00001 ) / (${Variables:E3_9_1_2_km} + (E3_9_1_2 * C21101 * C00001 ))</v>
      </c>
      <c r="N1198" s="5" t="str">
        <f t="shared" si="113"/>
        <v>r1197: C21101 + C00001 -&gt; C00613 + C00009 | (${Variables:E3_9_1_2_kcat} * E3_9_1_2 * C21101 * C00001 ) / (${Variables:E3_9_1_2_km} + (E3_9_1_2 * C21101 * C00001 ))</v>
      </c>
    </row>
    <row r="1199" spans="1:14" ht="46.5">
      <c r="A1199" s="26" t="s">
        <v>3246</v>
      </c>
      <c r="B1199" s="26" t="s">
        <v>9798</v>
      </c>
      <c r="C1199" s="26" t="s">
        <v>16804</v>
      </c>
      <c r="D1199" s="26"/>
      <c r="E1199" s="26">
        <f t="shared" si="108"/>
        <v>1198</v>
      </c>
      <c r="F1199" s="26" t="str">
        <f t="shared" si="109"/>
        <v>E4_1_1_100</v>
      </c>
      <c r="G1199" s="36" t="str">
        <f t="shared" si="110"/>
        <v>E4_1_1_100_kcat: 13.7</v>
      </c>
      <c r="H1199" s="36" t="str">
        <f t="shared" si="111"/>
        <v>E4_1_1_100_km: 1</v>
      </c>
      <c r="I1199" s="33" t="s">
        <v>8531</v>
      </c>
      <c r="J1199" s="33" t="s">
        <v>8531</v>
      </c>
      <c r="K1199" s="37" t="s">
        <v>8532</v>
      </c>
      <c r="L1199" s="37" t="s">
        <v>19931</v>
      </c>
      <c r="M1199" s="26" t="str">
        <f t="shared" si="112"/>
        <v>(${Variables:E4_1_1_100_kcat} * E4_1_1_100 * C00254 ) / (${Variables:E4_1_1_100_km} + (E4_1_1_100 * C00254 ))</v>
      </c>
      <c r="N1199" s="5" t="str">
        <f t="shared" si="113"/>
        <v>r1198: C00254 -&gt; C20953 + C00011 | (${Variables:E4_1_1_100_kcat} * E4_1_1_100 * C00254 ) / (${Variables:E4_1_1_100_km} + (E4_1_1_100 * C00254 ))</v>
      </c>
    </row>
    <row r="1200" spans="1:14" ht="46.5">
      <c r="A1200" s="26" t="s">
        <v>2942</v>
      </c>
      <c r="B1200" s="26" t="s">
        <v>9673</v>
      </c>
      <c r="C1200" s="26" t="s">
        <v>16805</v>
      </c>
      <c r="D1200" s="26"/>
      <c r="E1200" s="26">
        <f t="shared" si="108"/>
        <v>1199</v>
      </c>
      <c r="F1200" s="26" t="str">
        <f t="shared" si="109"/>
        <v>E4_1_1_102</v>
      </c>
      <c r="G1200" s="36" t="str">
        <f t="shared" si="110"/>
        <v>E4_1_1_102_kcat: 13.7</v>
      </c>
      <c r="H1200" s="36" t="str">
        <f t="shared" si="111"/>
        <v>E4_1_1_102_km: 1</v>
      </c>
      <c r="I1200" s="33" t="s">
        <v>8533</v>
      </c>
      <c r="J1200" s="33" t="s">
        <v>8533</v>
      </c>
      <c r="K1200" s="37" t="s">
        <v>8534</v>
      </c>
      <c r="L1200" s="37" t="s">
        <v>19932</v>
      </c>
      <c r="M1200" s="26" t="str">
        <f t="shared" si="112"/>
        <v>(${Variables:E4_1_1_102_kcat} * E4_1_1_102 * C00811 ) / (${Variables:E4_1_1_102_km} + (E4_1_1_102 * C00811 ))</v>
      </c>
      <c r="N1200" s="5" t="str">
        <f t="shared" si="113"/>
        <v>r1199: C00811 -&gt; C05627 + C00011 | (${Variables:E4_1_1_102_kcat} * E4_1_1_102 * C00811 ) / (${Variables:E4_1_1_102_km} + (E4_1_1_102 * C00811 ))</v>
      </c>
    </row>
    <row r="1201" spans="1:14" ht="46.5">
      <c r="A1201" s="26" t="s">
        <v>2942</v>
      </c>
      <c r="B1201" s="26" t="s">
        <v>9673</v>
      </c>
      <c r="C1201" s="26" t="s">
        <v>16805</v>
      </c>
      <c r="D1201" s="26"/>
      <c r="E1201" s="26">
        <f t="shared" si="108"/>
        <v>1200</v>
      </c>
      <c r="F1201" s="26" t="str">
        <f t="shared" si="109"/>
        <v>E4_1_1_102</v>
      </c>
      <c r="G1201" s="36" t="str">
        <f t="shared" si="110"/>
        <v>E4_1_1_102_kcat: 13.7</v>
      </c>
      <c r="H1201" s="36" t="str">
        <f t="shared" si="111"/>
        <v>E4_1_1_102_km: 1</v>
      </c>
      <c r="I1201" s="33" t="s">
        <v>8539</v>
      </c>
      <c r="J1201" s="33" t="s">
        <v>8539</v>
      </c>
      <c r="K1201" s="37" t="s">
        <v>8540</v>
      </c>
      <c r="L1201" s="37" t="s">
        <v>19933</v>
      </c>
      <c r="M1201" s="26" t="str">
        <f t="shared" si="112"/>
        <v>(${Variables:E4_1_1_102_kcat} * E4_1_1_102 * C01197 ) / (${Variables:E4_1_1_102_km} + (E4_1_1_102 * C01197 ))</v>
      </c>
      <c r="N1201" s="5" t="str">
        <f t="shared" si="113"/>
        <v>r1200: C01197 -&gt; C06224 + C00011 | (${Variables:E4_1_1_102_kcat} * E4_1_1_102 * C01197 ) / (${Variables:E4_1_1_102_km} + (E4_1_1_102 * C01197 ))</v>
      </c>
    </row>
    <row r="1202" spans="1:14" ht="46.5">
      <c r="A1202" s="26" t="s">
        <v>2942</v>
      </c>
      <c r="B1202" s="26" t="s">
        <v>9673</v>
      </c>
      <c r="C1202" s="26" t="s">
        <v>16805</v>
      </c>
      <c r="D1202" s="26"/>
      <c r="E1202" s="26">
        <f t="shared" si="108"/>
        <v>1201</v>
      </c>
      <c r="F1202" s="26" t="str">
        <f t="shared" si="109"/>
        <v>E4_1_1_102</v>
      </c>
      <c r="G1202" s="36" t="str">
        <f t="shared" si="110"/>
        <v>E4_1_1_102_kcat: 13.7</v>
      </c>
      <c r="H1202" s="36" t="str">
        <f t="shared" si="111"/>
        <v>E4_1_1_102_km: 1</v>
      </c>
      <c r="I1202" s="33" t="s">
        <v>8535</v>
      </c>
      <c r="J1202" s="33" t="s">
        <v>8535</v>
      </c>
      <c r="K1202" s="37" t="s">
        <v>8536</v>
      </c>
      <c r="L1202" s="37" t="s">
        <v>19934</v>
      </c>
      <c r="M1202" s="26" t="str">
        <f t="shared" si="112"/>
        <v>(${Variables:E4_1_1_102_kcat} * E4_1_1_102 * C00423 ) / (${Variables:E4_1_1_102_km} + (E4_1_1_102 * C00423 ))</v>
      </c>
      <c r="N1202" s="5" t="str">
        <f t="shared" si="113"/>
        <v>r1201: C00423 -&gt; C07083 + C00011 | (${Variables:E4_1_1_102_kcat} * E4_1_1_102 * C00423 ) / (${Variables:E4_1_1_102_km} + (E4_1_1_102 * C00423 ))</v>
      </c>
    </row>
    <row r="1203" spans="1:14" ht="46.5">
      <c r="A1203" s="26" t="s">
        <v>2942</v>
      </c>
      <c r="B1203" s="26" t="s">
        <v>9673</v>
      </c>
      <c r="C1203" s="26" t="s">
        <v>16805</v>
      </c>
      <c r="D1203" s="26"/>
      <c r="E1203" s="26">
        <f t="shared" si="108"/>
        <v>1202</v>
      </c>
      <c r="F1203" s="26" t="str">
        <f t="shared" si="109"/>
        <v>E4_1_1_102</v>
      </c>
      <c r="G1203" s="36" t="str">
        <f t="shared" si="110"/>
        <v>E4_1_1_102_kcat: 13.7</v>
      </c>
      <c r="H1203" s="36" t="str">
        <f t="shared" si="111"/>
        <v>E4_1_1_102_km: 1</v>
      </c>
      <c r="I1203" s="33" t="s">
        <v>8537</v>
      </c>
      <c r="J1203" s="33" t="s">
        <v>8537</v>
      </c>
      <c r="K1203" s="37" t="s">
        <v>8538</v>
      </c>
      <c r="L1203" s="37" t="s">
        <v>19935</v>
      </c>
      <c r="M1203" s="26" t="str">
        <f t="shared" si="112"/>
        <v>(${Variables:E4_1_1_102_kcat} * E4_1_1_102 * C01494 ) / (${Variables:E4_1_1_102_km} + (E4_1_1_102 * C01494 ))</v>
      </c>
      <c r="N1203" s="5" t="str">
        <f t="shared" si="113"/>
        <v>r1202: C01494 -&gt; C17883 + C00011 | (${Variables:E4_1_1_102_kcat} * E4_1_1_102 * C01494 ) / (${Variables:E4_1_1_102_km} + (E4_1_1_102 * C01494 ))</v>
      </c>
    </row>
    <row r="1204" spans="1:14" ht="46.5">
      <c r="A1204" s="26" t="s">
        <v>1836</v>
      </c>
      <c r="B1204" s="26" t="s">
        <v>9233</v>
      </c>
      <c r="C1204" s="26" t="s">
        <v>16806</v>
      </c>
      <c r="D1204" s="26"/>
      <c r="E1204" s="26">
        <f t="shared" si="108"/>
        <v>1203</v>
      </c>
      <c r="F1204" s="26" t="str">
        <f t="shared" si="109"/>
        <v>E4_1_1_11</v>
      </c>
      <c r="G1204" s="36" t="str">
        <f t="shared" si="110"/>
        <v>E4_1_1_11_kcat: 13.7</v>
      </c>
      <c r="H1204" s="36" t="str">
        <f t="shared" si="111"/>
        <v>E4_1_1_11_km: 1</v>
      </c>
      <c r="I1204" s="33" t="s">
        <v>8541</v>
      </c>
      <c r="J1204" s="33" t="s">
        <v>8541</v>
      </c>
      <c r="K1204" s="37" t="s">
        <v>8542</v>
      </c>
      <c r="L1204" s="37" t="s">
        <v>19936</v>
      </c>
      <c r="M1204" s="26" t="str">
        <f t="shared" si="112"/>
        <v>(${Variables:E4_1_1_11_kcat} * E4_1_1_11 * C00049 ) / (${Variables:E4_1_1_11_km} + (E4_1_1_11 * C00049 ))</v>
      </c>
      <c r="N1204" s="5" t="str">
        <f t="shared" si="113"/>
        <v>r1203: C00049 -&gt; C00099 + C00011 | (${Variables:E4_1_1_11_kcat} * E4_1_1_11 * C00049 ) / (${Variables:E4_1_1_11_km} + (E4_1_1_11 * C00049 ))</v>
      </c>
    </row>
    <row r="1205" spans="1:14" ht="46.5">
      <c r="A1205" s="26" t="s">
        <v>1255</v>
      </c>
      <c r="B1205" s="26" t="s">
        <v>10382</v>
      </c>
      <c r="C1205" s="26" t="s">
        <v>16807</v>
      </c>
      <c r="D1205" s="26"/>
      <c r="E1205" s="26">
        <f t="shared" si="108"/>
        <v>1204</v>
      </c>
      <c r="F1205" s="26" t="str">
        <f t="shared" si="109"/>
        <v>E4_1_1_19</v>
      </c>
      <c r="G1205" s="36" t="str">
        <f t="shared" si="110"/>
        <v>E4_1_1_19_kcat: 13.7</v>
      </c>
      <c r="H1205" s="36" t="str">
        <f t="shared" si="111"/>
        <v>E4_1_1_19_km: 1</v>
      </c>
      <c r="I1205" s="33" t="s">
        <v>8543</v>
      </c>
      <c r="J1205" s="33" t="s">
        <v>8543</v>
      </c>
      <c r="K1205" s="37" t="s">
        <v>8544</v>
      </c>
      <c r="L1205" s="37" t="s">
        <v>19937</v>
      </c>
      <c r="M1205" s="26" t="str">
        <f t="shared" si="112"/>
        <v>(${Variables:E4_1_1_19_kcat} * E4_1_1_19 * C00062 ) / (${Variables:E4_1_1_19_km} + (E4_1_1_19 * C00062 ))</v>
      </c>
      <c r="N1205" s="5" t="str">
        <f t="shared" si="113"/>
        <v>r1204: C00062 -&gt; C00179 + C00011 | (${Variables:E4_1_1_19_kcat} * E4_1_1_19 * C00062 ) / (${Variables:E4_1_1_19_km} + (E4_1_1_19 * C00062 ))</v>
      </c>
    </row>
    <row r="1206" spans="1:14" ht="46.5">
      <c r="A1206" s="26" t="s">
        <v>1628</v>
      </c>
      <c r="B1206" s="26" t="s">
        <v>10528</v>
      </c>
      <c r="C1206" s="26" t="s">
        <v>16808</v>
      </c>
      <c r="D1206" s="26"/>
      <c r="E1206" s="26">
        <f t="shared" si="108"/>
        <v>1205</v>
      </c>
      <c r="F1206" s="26" t="str">
        <f t="shared" si="109"/>
        <v>E4_1_1_2</v>
      </c>
      <c r="G1206" s="36" t="str">
        <f t="shared" si="110"/>
        <v>E4_1_1_2_kcat: 13.7</v>
      </c>
      <c r="H1206" s="36" t="str">
        <f t="shared" si="111"/>
        <v>E4_1_1_2_km: 1</v>
      </c>
      <c r="I1206" s="33" t="s">
        <v>8545</v>
      </c>
      <c r="J1206" s="33" t="s">
        <v>8545</v>
      </c>
      <c r="K1206" s="37" t="s">
        <v>8546</v>
      </c>
      <c r="L1206" s="37" t="s">
        <v>19938</v>
      </c>
      <c r="M1206" s="26" t="str">
        <f t="shared" si="112"/>
        <v>(${Variables:E4_1_1_2_kcat} * E4_1_1_2 * C00209 ) / (${Variables:E4_1_1_2_km} + (E4_1_1_2 * C00209 ))</v>
      </c>
      <c r="N1206" s="5" t="str">
        <f t="shared" si="113"/>
        <v>r1205: C00209 -&gt; C00058 + C00011 | (${Variables:E4_1_1_2_kcat} * E4_1_1_2 * C00209 ) / (${Variables:E4_1_1_2_km} + (E4_1_1_2 * C00209 ))</v>
      </c>
    </row>
    <row r="1207" spans="1:14" ht="46.5">
      <c r="A1207" s="26" t="s">
        <v>1962</v>
      </c>
      <c r="B1207" s="26" t="s">
        <v>9279</v>
      </c>
      <c r="C1207" s="26" t="s">
        <v>16809</v>
      </c>
      <c r="D1207" s="26"/>
      <c r="E1207" s="26">
        <f t="shared" si="108"/>
        <v>1206</v>
      </c>
      <c r="F1207" s="26" t="str">
        <f t="shared" si="109"/>
        <v>E4_1_1_20</v>
      </c>
      <c r="G1207" s="36" t="str">
        <f t="shared" si="110"/>
        <v>E4_1_1_20_kcat: 13.7</v>
      </c>
      <c r="H1207" s="36" t="str">
        <f t="shared" si="111"/>
        <v>E4_1_1_20_km: 1</v>
      </c>
      <c r="I1207" s="33" t="s">
        <v>8547</v>
      </c>
      <c r="J1207" s="33" t="s">
        <v>8547</v>
      </c>
      <c r="K1207" s="37" t="s">
        <v>8548</v>
      </c>
      <c r="L1207" s="37" t="s">
        <v>19939</v>
      </c>
      <c r="M1207" s="26" t="str">
        <f t="shared" si="112"/>
        <v>(${Variables:E4_1_1_20_kcat} * E4_1_1_20 * C00680 ) / (${Variables:E4_1_1_20_km} + (E4_1_1_20 * C00680 ))</v>
      </c>
      <c r="N1207" s="5" t="str">
        <f t="shared" si="113"/>
        <v>r1206: C00680 -&gt; C00047 + C00011 | (${Variables:E4_1_1_20_kcat} * E4_1_1_20 * C00680 ) / (${Variables:E4_1_1_20_km} + (E4_1_1_20 * C00680 ))</v>
      </c>
    </row>
    <row r="1208" spans="1:14" ht="46.5">
      <c r="A1208" s="26" t="s">
        <v>1347</v>
      </c>
      <c r="B1208" s="26" t="s">
        <v>10419</v>
      </c>
      <c r="C1208" s="26" t="s">
        <v>16810</v>
      </c>
      <c r="D1208" s="26"/>
      <c r="E1208" s="26">
        <f t="shared" si="108"/>
        <v>1207</v>
      </c>
      <c r="F1208" s="26" t="str">
        <f t="shared" si="109"/>
        <v>E4_1_1_23</v>
      </c>
      <c r="G1208" s="36" t="str">
        <f t="shared" si="110"/>
        <v>E4_1_1_23_kcat: 13.7</v>
      </c>
      <c r="H1208" s="36" t="str">
        <f t="shared" si="111"/>
        <v>E4_1_1_23_km: 1</v>
      </c>
      <c r="I1208" s="33" t="s">
        <v>8549</v>
      </c>
      <c r="J1208" s="33" t="s">
        <v>8549</v>
      </c>
      <c r="K1208" s="37" t="s">
        <v>8550</v>
      </c>
      <c r="L1208" s="37" t="s">
        <v>19940</v>
      </c>
      <c r="M1208" s="26" t="str">
        <f t="shared" si="112"/>
        <v>(${Variables:E4_1_1_23_kcat} * E4_1_1_23 * C01103 ) / (${Variables:E4_1_1_23_km} + (E4_1_1_23 * C01103 ))</v>
      </c>
      <c r="N1208" s="5" t="str">
        <f t="shared" si="113"/>
        <v>r1207: C01103 -&gt; C00105 + C00011 | (${Variables:E4_1_1_23_kcat} * E4_1_1_23 * C01103 ) / (${Variables:E4_1_1_23_km} + (E4_1_1_23 * C01103 ))</v>
      </c>
    </row>
    <row r="1209" spans="1:14" ht="46.5">
      <c r="A1209" s="26" t="s">
        <v>1371</v>
      </c>
      <c r="B1209" s="26" t="s">
        <v>10428</v>
      </c>
      <c r="C1209" s="26" t="s">
        <v>16811</v>
      </c>
      <c r="D1209" s="26"/>
      <c r="E1209" s="26">
        <f t="shared" si="108"/>
        <v>1208</v>
      </c>
      <c r="F1209" s="26" t="str">
        <f t="shared" si="109"/>
        <v>E4_1_1_36</v>
      </c>
      <c r="G1209" s="36" t="str">
        <f t="shared" si="110"/>
        <v>E4_1_1_36_kcat: 13.7</v>
      </c>
      <c r="H1209" s="36" t="str">
        <f t="shared" si="111"/>
        <v>E4_1_1_36_km: 1</v>
      </c>
      <c r="I1209" s="33" t="s">
        <v>8551</v>
      </c>
      <c r="J1209" s="33" t="s">
        <v>8551</v>
      </c>
      <c r="K1209" s="37" t="s">
        <v>8552</v>
      </c>
      <c r="L1209" s="37" t="s">
        <v>19941</v>
      </c>
      <c r="M1209" s="26" t="str">
        <f t="shared" si="112"/>
        <v>(${Variables:E4_1_1_36_kcat} * E4_1_1_36 * C04352 ) / (${Variables:E4_1_1_36_km} + (E4_1_1_36 * C04352 ))</v>
      </c>
      <c r="N1209" s="5" t="str">
        <f t="shared" si="113"/>
        <v>r1208: C04352 -&gt; C01134 + C00011 | (${Variables:E4_1_1_36_kcat} * E4_1_1_36 * C04352 ) / (${Variables:E4_1_1_36_km} + (E4_1_1_36 * C04352 ))</v>
      </c>
    </row>
    <row r="1210" spans="1:14" ht="46.5">
      <c r="A1210" s="26" t="s">
        <v>845</v>
      </c>
      <c r="B1210" s="26" t="s">
        <v>10221</v>
      </c>
      <c r="C1210" s="26" t="s">
        <v>16812</v>
      </c>
      <c r="D1210" s="26"/>
      <c r="E1210" s="26">
        <f t="shared" si="108"/>
        <v>1209</v>
      </c>
      <c r="F1210" s="26" t="str">
        <f t="shared" si="109"/>
        <v>E4_1_1_37</v>
      </c>
      <c r="G1210" s="36" t="str">
        <f t="shared" si="110"/>
        <v>E4_1_1_37_kcat: 13.7</v>
      </c>
      <c r="H1210" s="36" t="str">
        <f t="shared" si="111"/>
        <v>E4_1_1_37_km: 1</v>
      </c>
      <c r="I1210" s="33" t="s">
        <v>8553</v>
      </c>
      <c r="J1210" s="33" t="s">
        <v>8553</v>
      </c>
      <c r="K1210" s="37" t="s">
        <v>10744</v>
      </c>
      <c r="L1210" s="37" t="s">
        <v>19942</v>
      </c>
      <c r="M1210" s="26" t="str">
        <f t="shared" si="112"/>
        <v>(${Variables:E4_1_1_37_kcat} * E4_1_1_37 * C01051 ) / (${Variables:E4_1_1_37_km} + (E4_1_1_37 * C01051 ))</v>
      </c>
      <c r="N1210" s="5" t="str">
        <f t="shared" si="113"/>
        <v>r1209: C01051 -&gt; C03263 + C00011 | (${Variables:E4_1_1_37_kcat} * E4_1_1_37 * C01051 ) / (${Variables:E4_1_1_37_km} + (E4_1_1_37 * C01051 ))</v>
      </c>
    </row>
    <row r="1211" spans="1:14" ht="46.5">
      <c r="A1211" s="26" t="s">
        <v>845</v>
      </c>
      <c r="B1211" s="26" t="s">
        <v>10221</v>
      </c>
      <c r="C1211" s="26" t="s">
        <v>16812</v>
      </c>
      <c r="D1211" s="26"/>
      <c r="E1211" s="26">
        <f t="shared" si="108"/>
        <v>1210</v>
      </c>
      <c r="F1211" s="26" t="str">
        <f t="shared" si="109"/>
        <v>E4_1_1_37</v>
      </c>
      <c r="G1211" s="36" t="str">
        <f t="shared" si="110"/>
        <v>E4_1_1_37_kcat: 13.7</v>
      </c>
      <c r="H1211" s="36" t="str">
        <f t="shared" si="111"/>
        <v>E4_1_1_37_km: 1</v>
      </c>
      <c r="I1211" s="33" t="s">
        <v>8554</v>
      </c>
      <c r="J1211" s="33" t="s">
        <v>8554</v>
      </c>
      <c r="K1211" s="37" t="s">
        <v>10745</v>
      </c>
      <c r="L1211" s="37" t="s">
        <v>19943</v>
      </c>
      <c r="M1211" s="26" t="str">
        <f t="shared" si="112"/>
        <v>(${Variables:E4_1_1_37_kcat} * E4_1_1_37 * C05766 ) / (${Variables:E4_1_1_37_km} + (E4_1_1_37 * C05766 ))</v>
      </c>
      <c r="N1211" s="5" t="str">
        <f t="shared" si="113"/>
        <v>r1210: C05766 -&gt; C05768 + C00011 | (${Variables:E4_1_1_37_kcat} * E4_1_1_37 * C05766 ) / (${Variables:E4_1_1_37_km} + (E4_1_1_37 * C05766 ))</v>
      </c>
    </row>
    <row r="1212" spans="1:14" ht="46.5">
      <c r="A1212" s="26" t="s">
        <v>2226</v>
      </c>
      <c r="B1212" s="26" t="s">
        <v>9914</v>
      </c>
      <c r="C1212" s="26" t="s">
        <v>16813</v>
      </c>
      <c r="D1212" s="26"/>
      <c r="E1212" s="26">
        <f t="shared" si="108"/>
        <v>1211</v>
      </c>
      <c r="F1212" s="26" t="str">
        <f t="shared" si="109"/>
        <v>E4_1_1_44</v>
      </c>
      <c r="G1212" s="36" t="str">
        <f t="shared" si="110"/>
        <v>E4_1_1_44_kcat: 13.7</v>
      </c>
      <c r="H1212" s="36" t="str">
        <f t="shared" si="111"/>
        <v>E4_1_1_44_km: 1</v>
      </c>
      <c r="I1212" s="33" t="s">
        <v>8555</v>
      </c>
      <c r="J1212" s="33" t="s">
        <v>8555</v>
      </c>
      <c r="K1212" s="37" t="s">
        <v>8556</v>
      </c>
      <c r="L1212" s="37" t="s">
        <v>19944</v>
      </c>
      <c r="M1212" s="26" t="str">
        <f t="shared" si="112"/>
        <v>(${Variables:E4_1_1_44_kcat} * E4_1_1_44 * C01278 ) / (${Variables:E4_1_1_44_km} + (E4_1_1_44 * C01278 ))</v>
      </c>
      <c r="N1212" s="5" t="str">
        <f t="shared" si="113"/>
        <v>r1211: C01278 -&gt; C03586 + C00011 | (${Variables:E4_1_1_44_kcat} * E4_1_1_44 * C01278 ) / (${Variables:E4_1_1_44_km} + (E4_1_1_44 * C01278 ))</v>
      </c>
    </row>
    <row r="1213" spans="1:14" ht="46.5">
      <c r="A1213" s="26" t="s">
        <v>2616</v>
      </c>
      <c r="B1213" s="26" t="s">
        <v>9542</v>
      </c>
      <c r="C1213" s="26" t="s">
        <v>16814</v>
      </c>
      <c r="D1213" s="26"/>
      <c r="E1213" s="26">
        <f t="shared" si="108"/>
        <v>1212</v>
      </c>
      <c r="F1213" s="26" t="str">
        <f t="shared" si="109"/>
        <v>E4_1_1_49</v>
      </c>
      <c r="G1213" s="36" t="str">
        <f t="shared" si="110"/>
        <v>E4_1_1_49_kcat: 13.7</v>
      </c>
      <c r="H1213" s="36" t="str">
        <f t="shared" si="111"/>
        <v>E4_1_1_49_km: 1</v>
      </c>
      <c r="I1213" s="33" t="s">
        <v>8557</v>
      </c>
      <c r="J1213" s="33" t="s">
        <v>18755</v>
      </c>
      <c r="K1213" s="37" t="s">
        <v>8558</v>
      </c>
      <c r="L1213" s="37" t="s">
        <v>19945</v>
      </c>
      <c r="M1213" s="26" t="str">
        <f t="shared" si="112"/>
        <v>(${Variables:E4_1_1_49_kcat} * E4_1_1_49 * C00002 * C00036 ) / (${Variables:E4_1_1_49_km} + (E4_1_1_49 * C00002 * C00036 ))</v>
      </c>
      <c r="N1213" s="5" t="str">
        <f t="shared" si="113"/>
        <v>r1212: C00002 + C00036 -&gt; C00008 + C00074 + C00011 | (${Variables:E4_1_1_49_kcat} * E4_1_1_49 * C00002 * C00036 ) / (${Variables:E4_1_1_49_km} + (E4_1_1_49 * C00002 * C00036 ))</v>
      </c>
    </row>
    <row r="1214" spans="1:14" ht="46.5">
      <c r="A1214" s="26" t="s">
        <v>3092</v>
      </c>
      <c r="B1214" s="26" t="s">
        <v>9733</v>
      </c>
      <c r="C1214" s="26" t="s">
        <v>16815</v>
      </c>
      <c r="D1214" s="26"/>
      <c r="E1214" s="26">
        <f t="shared" si="108"/>
        <v>1213</v>
      </c>
      <c r="F1214" s="26" t="str">
        <f t="shared" si="109"/>
        <v>E4_1_1_5</v>
      </c>
      <c r="G1214" s="36" t="str">
        <f t="shared" si="110"/>
        <v>E4_1_1_5_kcat: 13.7</v>
      </c>
      <c r="H1214" s="36" t="str">
        <f t="shared" si="111"/>
        <v>E4_1_1_5_km: 1</v>
      </c>
      <c r="I1214" s="33" t="s">
        <v>6706</v>
      </c>
      <c r="J1214" s="33" t="s">
        <v>6706</v>
      </c>
      <c r="K1214" s="37" t="s">
        <v>8559</v>
      </c>
      <c r="L1214" s="37" t="s">
        <v>19946</v>
      </c>
      <c r="M1214" s="26" t="str">
        <f t="shared" si="112"/>
        <v>(${Variables:E4_1_1_5_kcat} * E4_1_1_5 * C06010 ) / (${Variables:E4_1_1_5_km} + (E4_1_1_5 * C06010 ))</v>
      </c>
      <c r="N1214" s="5" t="str">
        <f t="shared" si="113"/>
        <v>r1213: C06010 -&gt; C00810 + C00011 | (${Variables:E4_1_1_5_kcat} * E4_1_1_5 * C06010 ) / (${Variables:E4_1_1_5_km} + (E4_1_1_5 * C06010 ))</v>
      </c>
    </row>
    <row r="1215" spans="1:14" ht="46.5">
      <c r="A1215" s="26" t="s">
        <v>2455</v>
      </c>
      <c r="B1215" s="26" t="s">
        <v>9476</v>
      </c>
      <c r="C1215" s="26" t="s">
        <v>16816</v>
      </c>
      <c r="D1215" s="26"/>
      <c r="E1215" s="26">
        <f t="shared" si="108"/>
        <v>1214</v>
      </c>
      <c r="F1215" s="26" t="str">
        <f t="shared" si="109"/>
        <v>E4_1_1_50</v>
      </c>
      <c r="G1215" s="36" t="str">
        <f t="shared" si="110"/>
        <v>E4_1_1_50_kcat: 13.7</v>
      </c>
      <c r="H1215" s="36" t="str">
        <f t="shared" si="111"/>
        <v>E4_1_1_50_km: 1</v>
      </c>
      <c r="I1215" s="33" t="s">
        <v>8560</v>
      </c>
      <c r="J1215" s="33" t="s">
        <v>18756</v>
      </c>
      <c r="K1215" s="37" t="s">
        <v>8561</v>
      </c>
      <c r="L1215" s="37" t="s">
        <v>19947</v>
      </c>
      <c r="M1215" s="26" t="str">
        <f t="shared" si="112"/>
        <v>(${Variables:E4_1_1_50_kcat} * E4_1_1_50 * C00019 * C00080 ) / (${Variables:E4_1_1_50_km} + (E4_1_1_50 * C00019 * C00080 ))</v>
      </c>
      <c r="N1215" s="5" t="str">
        <f t="shared" si="113"/>
        <v>r1214: C00019 + C00080 -&gt; C01137 + C00011 | (${Variables:E4_1_1_50_kcat} * E4_1_1_50 * C00019 * C00080 ) / (${Variables:E4_1_1_50_km} + (E4_1_1_50 * C00019 * C00080 ))</v>
      </c>
    </row>
    <row r="1216" spans="1:14" ht="46.5">
      <c r="A1216" s="26" t="s">
        <v>354</v>
      </c>
      <c r="B1216" s="26" t="s">
        <v>10032</v>
      </c>
      <c r="C1216" s="26" t="s">
        <v>16817</v>
      </c>
      <c r="D1216" s="26"/>
      <c r="E1216" s="26">
        <f t="shared" si="108"/>
        <v>1215</v>
      </c>
      <c r="F1216" s="26" t="str">
        <f t="shared" si="109"/>
        <v>E4_1_1_61</v>
      </c>
      <c r="G1216" s="36" t="str">
        <f t="shared" si="110"/>
        <v>E4_1_1_61_kcat: 13.7</v>
      </c>
      <c r="H1216" s="36" t="str">
        <f t="shared" si="111"/>
        <v>E4_1_1_61_km: 1</v>
      </c>
      <c r="I1216" s="33" t="s">
        <v>8562</v>
      </c>
      <c r="J1216" s="33" t="s">
        <v>8562</v>
      </c>
      <c r="K1216" s="37" t="s">
        <v>8563</v>
      </c>
      <c r="L1216" s="37" t="s">
        <v>19948</v>
      </c>
      <c r="M1216" s="26" t="str">
        <f t="shared" si="112"/>
        <v>(${Variables:E4_1_1_61_kcat} * E4_1_1_61 * C00156 ) / (${Variables:E4_1_1_61_km} + (E4_1_1_61 * C00156 ))</v>
      </c>
      <c r="N1216" s="5" t="str">
        <f t="shared" si="113"/>
        <v>r1215: C00156 -&gt; C00146 + C00011 | (${Variables:E4_1_1_61_kcat} * E4_1_1_61 * C00156 ) / (${Variables:E4_1_1_61_km} + (E4_1_1_61 * C00156 ))</v>
      </c>
    </row>
    <row r="1217" spans="1:14" ht="46.5">
      <c r="A1217" s="26" t="s">
        <v>239</v>
      </c>
      <c r="B1217" s="26" t="s">
        <v>9992</v>
      </c>
      <c r="C1217" s="26" t="s">
        <v>16818</v>
      </c>
      <c r="D1217" s="26"/>
      <c r="E1217" s="26">
        <f t="shared" si="108"/>
        <v>1216</v>
      </c>
      <c r="F1217" s="26" t="str">
        <f t="shared" si="109"/>
        <v>E4_1_1_65</v>
      </c>
      <c r="G1217" s="36" t="str">
        <f t="shared" si="110"/>
        <v>E4_1_1_65_kcat: 13.7</v>
      </c>
      <c r="H1217" s="36" t="str">
        <f t="shared" si="111"/>
        <v>E4_1_1_65_km: 1</v>
      </c>
      <c r="I1217" s="33" t="s">
        <v>8564</v>
      </c>
      <c r="J1217" s="33" t="s">
        <v>8564</v>
      </c>
      <c r="K1217" s="37" t="s">
        <v>8565</v>
      </c>
      <c r="L1217" s="37" t="s">
        <v>19949</v>
      </c>
      <c r="M1217" s="26" t="str">
        <f t="shared" si="112"/>
        <v>(${Variables:E4_1_1_65_kcat} * E4_1_1_65 * C02737 ) / (${Variables:E4_1_1_65_km} + (E4_1_1_65 * C02737 ))</v>
      </c>
      <c r="N1217" s="5" t="str">
        <f t="shared" si="113"/>
        <v>r1216: C02737 -&gt; C00350 + C00011 | (${Variables:E4_1_1_65_kcat} * E4_1_1_65 * C02737 ) / (${Variables:E4_1_1_65_km} + (E4_1_1_65 * C02737 ))</v>
      </c>
    </row>
    <row r="1218" spans="1:14" ht="46.5">
      <c r="A1218" s="26" t="s">
        <v>388</v>
      </c>
      <c r="B1218" s="26" t="s">
        <v>10043</v>
      </c>
      <c r="C1218" s="26" t="s">
        <v>16819</v>
      </c>
      <c r="D1218" s="26"/>
      <c r="E1218" s="26">
        <f t="shared" si="108"/>
        <v>1217</v>
      </c>
      <c r="F1218" s="26" t="str">
        <f t="shared" si="109"/>
        <v>E4_1_1_73</v>
      </c>
      <c r="G1218" s="36" t="str">
        <f t="shared" si="110"/>
        <v>E4_1_1_73_kcat: 13.7</v>
      </c>
      <c r="H1218" s="36" t="str">
        <f t="shared" si="111"/>
        <v>E4_1_1_73_km: 1</v>
      </c>
      <c r="I1218" s="33" t="s">
        <v>8566</v>
      </c>
      <c r="J1218" s="33" t="s">
        <v>8566</v>
      </c>
      <c r="K1218" s="37" t="s">
        <v>8567</v>
      </c>
      <c r="L1218" s="37" t="s">
        <v>19950</v>
      </c>
      <c r="M1218" s="26" t="str">
        <f t="shared" si="112"/>
        <v>(${Variables:E4_1_1_73_kcat} * E4_1_1_73 * C00898 ) / (${Variables:E4_1_1_73_km} + (E4_1_1_73 * C00898 ))</v>
      </c>
      <c r="N1218" s="5" t="str">
        <f t="shared" si="113"/>
        <v>r1217: C00898 -&gt; C00258 + C00011 | (${Variables:E4_1_1_73_kcat} * E4_1_1_73 * C00898 ) / (${Variables:E4_1_1_73_km} + (E4_1_1_73 * C00898 ))</v>
      </c>
    </row>
    <row r="1219" spans="1:14" ht="46.5">
      <c r="A1219" s="26" t="s">
        <v>359</v>
      </c>
      <c r="B1219" s="26" t="s">
        <v>9914</v>
      </c>
      <c r="C1219" s="26" t="s">
        <v>16820</v>
      </c>
      <c r="D1219" s="26"/>
      <c r="E1219" s="26">
        <f t="shared" ref="E1219:E1282" si="114">ROW(A1218)</f>
        <v>1218</v>
      </c>
      <c r="F1219" s="26" t="str">
        <f t="shared" ref="F1219:F1282" si="115">_xlfn.CONCAT("E",C1219)</f>
        <v>E4_1_1_91</v>
      </c>
      <c r="G1219" s="36" t="str">
        <f t="shared" ref="G1219:G1282" si="116">_xlfn.CONCAT(F1219,"_kcat: ",13.7)</f>
        <v>E4_1_1_91_kcat: 13.7</v>
      </c>
      <c r="H1219" s="36" t="str">
        <f t="shared" ref="H1219:H1282" si="117">_xlfn.CONCAT(F1219,"_km: ",1)</f>
        <v>E4_1_1_91_km: 1</v>
      </c>
      <c r="I1219" s="33" t="s">
        <v>8568</v>
      </c>
      <c r="J1219" s="33" t="s">
        <v>8568</v>
      </c>
      <c r="K1219" s="37" t="s">
        <v>8563</v>
      </c>
      <c r="L1219" s="37" t="s">
        <v>19948</v>
      </c>
      <c r="M1219" s="26" t="str">
        <f t="shared" ref="M1219:M1282" si="118">_xlfn.CONCAT("(", "${Variables:",F1219, "_kcat}"," * ", F1219, " * ",J1219,") / (","${Variables:",F1219,"_km}"," + (",F1219," * ",J1219,"))")</f>
        <v>(${Variables:E4_1_1_91_kcat} * E4_1_1_91 * C00805 ) / (${Variables:E4_1_1_91_km} + (E4_1_1_91 * C00805 ))</v>
      </c>
      <c r="N1219" s="5" t="str">
        <f t="shared" ref="N1219:N1282" si="119">_xlfn.CONCAT("r",E1219,": ",I1219, "-&gt;",K1219," | ",M1219)</f>
        <v>r1218: C00805 -&gt; C00146 + C00011 | (${Variables:E4_1_1_91_kcat} * E4_1_1_91 * C00805 ) / (${Variables:E4_1_1_91_km} + (E4_1_1_91 * C00805 ))</v>
      </c>
    </row>
    <row r="1220" spans="1:14" ht="46.5">
      <c r="A1220" s="26" t="s">
        <v>3184</v>
      </c>
      <c r="B1220" s="26" t="s">
        <v>9773</v>
      </c>
      <c r="C1220" s="26" t="s">
        <v>16821</v>
      </c>
      <c r="D1220" s="26"/>
      <c r="E1220" s="26">
        <f t="shared" si="114"/>
        <v>1219</v>
      </c>
      <c r="F1220" s="26" t="str">
        <f t="shared" si="115"/>
        <v>E4_1_2_13</v>
      </c>
      <c r="G1220" s="36" t="str">
        <f t="shared" si="116"/>
        <v>E4_1_2_13_kcat: 13.7</v>
      </c>
      <c r="H1220" s="36" t="str">
        <f t="shared" si="117"/>
        <v>E4_1_2_13_km: 1</v>
      </c>
      <c r="I1220" s="33" t="s">
        <v>8569</v>
      </c>
      <c r="J1220" s="33" t="s">
        <v>8569</v>
      </c>
      <c r="K1220" s="37" t="s">
        <v>8570</v>
      </c>
      <c r="L1220" s="37" t="s">
        <v>19951</v>
      </c>
      <c r="M1220" s="26" t="str">
        <f t="shared" si="118"/>
        <v>(${Variables:E4_1_2_13_kcat} * E4_1_2_13 * C00354 ) / (${Variables:E4_1_2_13_km} + (E4_1_2_13 * C00354 ))</v>
      </c>
      <c r="N1220" s="5" t="str">
        <f t="shared" si="119"/>
        <v>r1219: C00354 -&gt; C00111 + C00118 | (${Variables:E4_1_2_13_kcat} * E4_1_2_13 * C00354 ) / (${Variables:E4_1_2_13_km} + (E4_1_2_13 * C00354 ))</v>
      </c>
    </row>
    <row r="1221" spans="1:14" ht="46.5">
      <c r="A1221" s="26" t="s">
        <v>3184</v>
      </c>
      <c r="B1221" s="26" t="s">
        <v>9773</v>
      </c>
      <c r="C1221" s="26" t="s">
        <v>16821</v>
      </c>
      <c r="D1221" s="26"/>
      <c r="E1221" s="26">
        <f t="shared" si="114"/>
        <v>1220</v>
      </c>
      <c r="F1221" s="26" t="str">
        <f t="shared" si="115"/>
        <v>E4_1_2_13</v>
      </c>
      <c r="G1221" s="36" t="str">
        <f t="shared" si="116"/>
        <v>E4_1_2_13_kcat: 13.7</v>
      </c>
      <c r="H1221" s="36" t="str">
        <f t="shared" si="117"/>
        <v>E4_1_2_13_km: 1</v>
      </c>
      <c r="I1221" s="33" t="s">
        <v>8571</v>
      </c>
      <c r="J1221" s="33" t="s">
        <v>8571</v>
      </c>
      <c r="K1221" s="37" t="s">
        <v>8570</v>
      </c>
      <c r="L1221" s="37" t="s">
        <v>19951</v>
      </c>
      <c r="M1221" s="26" t="str">
        <f t="shared" si="118"/>
        <v>(${Variables:E4_1_2_13_kcat} * E4_1_2_13 * C05378 ) / (${Variables:E4_1_2_13_km} + (E4_1_2_13 * C05378 ))</v>
      </c>
      <c r="N1221" s="5" t="str">
        <f t="shared" si="119"/>
        <v>r1220: C05378 -&gt; C00111 + C00118 | (${Variables:E4_1_2_13_kcat} * E4_1_2_13 * C05378 ) / (${Variables:E4_1_2_13_km} + (E4_1_2_13 * C05378 ))</v>
      </c>
    </row>
    <row r="1222" spans="1:14" ht="46.5">
      <c r="A1222" s="26" t="s">
        <v>3184</v>
      </c>
      <c r="B1222" s="26" t="s">
        <v>9773</v>
      </c>
      <c r="C1222" s="26" t="s">
        <v>16821</v>
      </c>
      <c r="D1222" s="26"/>
      <c r="E1222" s="26">
        <f t="shared" si="114"/>
        <v>1221</v>
      </c>
      <c r="F1222" s="26" t="str">
        <f t="shared" si="115"/>
        <v>E4_1_2_13</v>
      </c>
      <c r="G1222" s="36" t="str">
        <f t="shared" si="116"/>
        <v>E4_1_2_13_kcat: 13.7</v>
      </c>
      <c r="H1222" s="36" t="str">
        <f t="shared" si="117"/>
        <v>E4_1_2_13_km: 1</v>
      </c>
      <c r="I1222" s="33" t="s">
        <v>8572</v>
      </c>
      <c r="J1222" s="33" t="s">
        <v>8572</v>
      </c>
      <c r="K1222" s="37" t="s">
        <v>8573</v>
      </c>
      <c r="L1222" s="37" t="s">
        <v>19952</v>
      </c>
      <c r="M1222" s="26" t="str">
        <f t="shared" si="118"/>
        <v>(${Variables:E4_1_2_13_kcat} * E4_1_2_13 * C00447 ) / (${Variables:E4_1_2_13_km} + (E4_1_2_13 * C00447 ))</v>
      </c>
      <c r="N1222" s="5" t="str">
        <f t="shared" si="119"/>
        <v>r1221: C00447 -&gt; C00111 + C00279 | (${Variables:E4_1_2_13_kcat} * E4_1_2_13 * C00447 ) / (${Variables:E4_1_2_13_km} + (E4_1_2_13 * C00447 ))</v>
      </c>
    </row>
    <row r="1223" spans="1:14" ht="46.5">
      <c r="A1223" s="26" t="s">
        <v>3184</v>
      </c>
      <c r="B1223" s="26" t="s">
        <v>9773</v>
      </c>
      <c r="C1223" s="26" t="s">
        <v>16821</v>
      </c>
      <c r="D1223" s="26"/>
      <c r="E1223" s="26">
        <f t="shared" si="114"/>
        <v>1222</v>
      </c>
      <c r="F1223" s="26" t="str">
        <f t="shared" si="115"/>
        <v>E4_1_2_13</v>
      </c>
      <c r="G1223" s="36" t="str">
        <f t="shared" si="116"/>
        <v>E4_1_2_13_kcat: 13.7</v>
      </c>
      <c r="H1223" s="36" t="str">
        <f t="shared" si="117"/>
        <v>E4_1_2_13_km: 1</v>
      </c>
      <c r="I1223" s="33" t="s">
        <v>8574</v>
      </c>
      <c r="J1223" s="33" t="s">
        <v>8574</v>
      </c>
      <c r="K1223" s="37" t="s">
        <v>8575</v>
      </c>
      <c r="L1223" s="37" t="s">
        <v>19953</v>
      </c>
      <c r="M1223" s="26" t="str">
        <f t="shared" si="118"/>
        <v>(${Variables:E4_1_2_13_kcat} * E4_1_2_13 * C01094 ) / (${Variables:E4_1_2_13_km} + (E4_1_2_13 * C01094 ))</v>
      </c>
      <c r="N1223" s="5" t="str">
        <f t="shared" si="119"/>
        <v>r1222: C01094 -&gt; C00111 + C00577 | (${Variables:E4_1_2_13_kcat} * E4_1_2_13 * C01094 ) / (${Variables:E4_1_2_13_km} + (E4_1_2_13 * C01094 ))</v>
      </c>
    </row>
    <row r="1224" spans="1:14" ht="46.5">
      <c r="A1224" s="26" t="s">
        <v>1802</v>
      </c>
      <c r="B1224" s="26" t="s">
        <v>9220</v>
      </c>
      <c r="C1224" s="26" t="s">
        <v>16822</v>
      </c>
      <c r="D1224" s="26"/>
      <c r="E1224" s="26">
        <f t="shared" si="114"/>
        <v>1223</v>
      </c>
      <c r="F1224" s="26" t="str">
        <f t="shared" si="115"/>
        <v>E4_1_2_14</v>
      </c>
      <c r="G1224" s="36" t="str">
        <f t="shared" si="116"/>
        <v>E4_1_2_14_kcat: 13.7</v>
      </c>
      <c r="H1224" s="36" t="str">
        <f t="shared" si="117"/>
        <v>E4_1_2_14_km: 1</v>
      </c>
      <c r="I1224" s="33" t="s">
        <v>8576</v>
      </c>
      <c r="J1224" s="33" t="s">
        <v>8576</v>
      </c>
      <c r="K1224" s="37" t="s">
        <v>8577</v>
      </c>
      <c r="L1224" s="37" t="s">
        <v>19954</v>
      </c>
      <c r="M1224" s="26" t="str">
        <f t="shared" si="118"/>
        <v>(${Variables:E4_1_2_14_kcat} * E4_1_2_14 * C04442 ) / (${Variables:E4_1_2_14_km} + (E4_1_2_14 * C04442 ))</v>
      </c>
      <c r="N1224" s="5" t="str">
        <f t="shared" si="119"/>
        <v>r1223: C04442 -&gt; C00118 + C00022 | (${Variables:E4_1_2_14_kcat} * E4_1_2_14 * C04442 ) / (${Variables:E4_1_2_14_km} + (E4_1_2_14 * C04442 ))</v>
      </c>
    </row>
    <row r="1225" spans="1:14" ht="46.5">
      <c r="A1225" s="26" t="s">
        <v>2704</v>
      </c>
      <c r="B1225" s="26" t="s">
        <v>9575</v>
      </c>
      <c r="C1225" s="26" t="s">
        <v>16823</v>
      </c>
      <c r="D1225" s="26"/>
      <c r="E1225" s="26">
        <f t="shared" si="114"/>
        <v>1224</v>
      </c>
      <c r="F1225" s="26" t="str">
        <f t="shared" si="115"/>
        <v>E4_1_2_19</v>
      </c>
      <c r="G1225" s="36" t="str">
        <f t="shared" si="116"/>
        <v>E4_1_2_19_kcat: 13.7</v>
      </c>
      <c r="H1225" s="36" t="str">
        <f t="shared" si="117"/>
        <v>E4_1_2_19_km: 1</v>
      </c>
      <c r="I1225" s="33" t="s">
        <v>8580</v>
      </c>
      <c r="J1225" s="33" t="s">
        <v>8580</v>
      </c>
      <c r="K1225" s="37" t="s">
        <v>8581</v>
      </c>
      <c r="L1225" s="37" t="s">
        <v>19955</v>
      </c>
      <c r="M1225" s="26" t="str">
        <f t="shared" si="118"/>
        <v>(${Variables:E4_1_2_19_kcat} * E4_1_2_19 * C06441 ) / (${Variables:E4_1_2_19_km} + (E4_1_2_19 * C06441 ))</v>
      </c>
      <c r="N1225" s="5" t="str">
        <f t="shared" si="119"/>
        <v>r1224: C06441 -&gt; C00111 + C00266 | (${Variables:E4_1_2_19_kcat} * E4_1_2_19 * C06441 ) / (${Variables:E4_1_2_19_km} + (E4_1_2_19 * C06441 ))</v>
      </c>
    </row>
    <row r="1226" spans="1:14" ht="46.5">
      <c r="A1226" s="26" t="s">
        <v>2704</v>
      </c>
      <c r="B1226" s="26" t="s">
        <v>9575</v>
      </c>
      <c r="C1226" s="26" t="s">
        <v>16823</v>
      </c>
      <c r="D1226" s="26"/>
      <c r="E1226" s="26">
        <f t="shared" si="114"/>
        <v>1225</v>
      </c>
      <c r="F1226" s="26" t="str">
        <f t="shared" si="115"/>
        <v>E4_1_2_19</v>
      </c>
      <c r="G1226" s="36" t="str">
        <f t="shared" si="116"/>
        <v>E4_1_2_19_kcat: 13.7</v>
      </c>
      <c r="H1226" s="36" t="str">
        <f t="shared" si="117"/>
        <v>E4_1_2_19_km: 1</v>
      </c>
      <c r="I1226" s="33" t="s">
        <v>8578</v>
      </c>
      <c r="J1226" s="33" t="s">
        <v>8578</v>
      </c>
      <c r="K1226" s="37" t="s">
        <v>8579</v>
      </c>
      <c r="L1226" s="37" t="s">
        <v>19956</v>
      </c>
      <c r="M1226" s="26" t="str">
        <f t="shared" si="118"/>
        <v>(${Variables:E4_1_2_19_kcat} * E4_1_2_19 * C01131 ) / (${Variables:E4_1_2_19_km} + (E4_1_2_19 * C01131 ))</v>
      </c>
      <c r="N1226" s="5" t="str">
        <f t="shared" si="119"/>
        <v>r1225: C01131 -&gt; C00111 + C00424 | (${Variables:E4_1_2_19_kcat} * E4_1_2_19 * C01131 ) / (${Variables:E4_1_2_19_km} + (E4_1_2_19 * C01131 ))</v>
      </c>
    </row>
    <row r="1227" spans="1:14" ht="46.5">
      <c r="A1227" s="26" t="s">
        <v>125</v>
      </c>
      <c r="B1227" s="26" t="s">
        <v>9953</v>
      </c>
      <c r="C1227" s="26" t="s">
        <v>16824</v>
      </c>
      <c r="D1227" s="26"/>
      <c r="E1227" s="26">
        <f t="shared" si="114"/>
        <v>1226</v>
      </c>
      <c r="F1227" s="26" t="str">
        <f t="shared" si="115"/>
        <v>E4_1_2_25</v>
      </c>
      <c r="G1227" s="36" t="str">
        <f t="shared" si="116"/>
        <v>E4_1_2_25_kcat: 13.7</v>
      </c>
      <c r="H1227" s="36" t="str">
        <f t="shared" si="117"/>
        <v>E4_1_2_25_km: 1</v>
      </c>
      <c r="I1227" s="33" t="s">
        <v>8582</v>
      </c>
      <c r="J1227" s="33" t="s">
        <v>8582</v>
      </c>
      <c r="K1227" s="37" t="s">
        <v>8583</v>
      </c>
      <c r="L1227" s="37" t="s">
        <v>19957</v>
      </c>
      <c r="M1227" s="26" t="str">
        <f t="shared" si="118"/>
        <v>(${Variables:E4_1_2_25_kcat} * E4_1_2_25 * C04874 ) / (${Variables:E4_1_2_25_km} + (E4_1_2_25 * C04874 ))</v>
      </c>
      <c r="N1227" s="5" t="str">
        <f t="shared" si="119"/>
        <v>r1226: C04874 -&gt; C00266 + C01300 | (${Variables:E4_1_2_25_kcat} * E4_1_2_25 * C04874 ) / (${Variables:E4_1_2_25_km} + (E4_1_2_25 * C04874 ))</v>
      </c>
    </row>
    <row r="1228" spans="1:14" ht="46.5">
      <c r="A1228" s="26" t="s">
        <v>3413</v>
      </c>
      <c r="B1228" s="26" t="s">
        <v>9870</v>
      </c>
      <c r="C1228" s="26" t="s">
        <v>16825</v>
      </c>
      <c r="D1228" s="26"/>
      <c r="E1228" s="26">
        <f t="shared" si="114"/>
        <v>1227</v>
      </c>
      <c r="F1228" s="26" t="str">
        <f t="shared" si="115"/>
        <v>E4_1_2_29</v>
      </c>
      <c r="G1228" s="36" t="str">
        <f t="shared" si="116"/>
        <v>E4_1_2_29_kcat: 13.7</v>
      </c>
      <c r="H1228" s="36" t="str">
        <f t="shared" si="117"/>
        <v>E4_1_2_29_km: 1</v>
      </c>
      <c r="I1228" s="33" t="s">
        <v>8584</v>
      </c>
      <c r="J1228" s="33" t="s">
        <v>8584</v>
      </c>
      <c r="K1228" s="37" t="s">
        <v>8585</v>
      </c>
      <c r="L1228" s="37" t="s">
        <v>19958</v>
      </c>
      <c r="M1228" s="26" t="str">
        <f t="shared" si="118"/>
        <v>(${Variables:E4_1_2_29_kcat} * E4_1_2_29 * C06893 ) / (${Variables:E4_1_2_29_km} + (E4_1_2_29 * C06893 ))</v>
      </c>
      <c r="N1228" s="5" t="str">
        <f t="shared" si="119"/>
        <v>r1227: C06893 -&gt; C00222 + C00111 | (${Variables:E4_1_2_29_kcat} * E4_1_2_29 * C06893 ) / (${Variables:E4_1_2_29_km} + (E4_1_2_29 * C06893 ))</v>
      </c>
    </row>
    <row r="1229" spans="1:14" ht="46.5">
      <c r="A1229" s="26" t="s">
        <v>3398</v>
      </c>
      <c r="B1229" s="26" t="s">
        <v>9863</v>
      </c>
      <c r="C1229" s="26" t="s">
        <v>16826</v>
      </c>
      <c r="D1229" s="26"/>
      <c r="E1229" s="26">
        <f t="shared" si="114"/>
        <v>1228</v>
      </c>
      <c r="F1229" s="26" t="str">
        <f t="shared" si="115"/>
        <v>E4_1_2_4</v>
      </c>
      <c r="G1229" s="36" t="str">
        <f t="shared" si="116"/>
        <v>E4_1_2_4_kcat: 13.7</v>
      </c>
      <c r="H1229" s="36" t="str">
        <f t="shared" si="117"/>
        <v>E4_1_2_4_km: 1</v>
      </c>
      <c r="I1229" s="33" t="s">
        <v>8586</v>
      </c>
      <c r="J1229" s="33" t="s">
        <v>8586</v>
      </c>
      <c r="K1229" s="37" t="s">
        <v>8587</v>
      </c>
      <c r="L1229" s="37" t="s">
        <v>19959</v>
      </c>
      <c r="M1229" s="26" t="str">
        <f t="shared" si="118"/>
        <v>(${Variables:E4_1_2_4_kcat} * E4_1_2_4 * C00673 ) / (${Variables:E4_1_2_4_km} + (E4_1_2_4 * C00673 ))</v>
      </c>
      <c r="N1229" s="5" t="str">
        <f t="shared" si="119"/>
        <v>r1228: C00673 -&gt; C00118 + C00084 | (${Variables:E4_1_2_4_kcat} * E4_1_2_4 * C00673 ) / (${Variables:E4_1_2_4_km} + (E4_1_2_4 * C00673 ))</v>
      </c>
    </row>
    <row r="1230" spans="1:14" ht="46.5">
      <c r="A1230" s="26" t="s">
        <v>351</v>
      </c>
      <c r="B1230" s="26" t="s">
        <v>10031</v>
      </c>
      <c r="C1230" s="26" t="s">
        <v>16827</v>
      </c>
      <c r="D1230" s="26"/>
      <c r="E1230" s="26">
        <f t="shared" si="114"/>
        <v>1229</v>
      </c>
      <c r="F1230" s="26" t="str">
        <f t="shared" si="115"/>
        <v>E4_1_2_43</v>
      </c>
      <c r="G1230" s="36" t="str">
        <f t="shared" si="116"/>
        <v>E4_1_2_43_kcat: 13.7</v>
      </c>
      <c r="H1230" s="36" t="str">
        <f t="shared" si="117"/>
        <v>E4_1_2_43_km: 1</v>
      </c>
      <c r="I1230" s="33" t="s">
        <v>8588</v>
      </c>
      <c r="J1230" s="33" t="s">
        <v>18757</v>
      </c>
      <c r="K1230" s="37" t="s">
        <v>8589</v>
      </c>
      <c r="L1230" s="37" t="s">
        <v>8589</v>
      </c>
      <c r="M1230" s="26" t="str">
        <f t="shared" si="118"/>
        <v>(${Variables:E4_1_2_43_kcat} * E4_1_2_43 * C00199 * C00067 ) / (${Variables:E4_1_2_43_km} + (E4_1_2_43 * C00199 * C00067 ))</v>
      </c>
      <c r="N1230" s="5" t="str">
        <f t="shared" si="119"/>
        <v>r1229: C00199 + C00067 -&gt; C06019 | (${Variables:E4_1_2_43_kcat} * E4_1_2_43 * C00199 * C00067 ) / (${Variables:E4_1_2_43_km} + (E4_1_2_43 * C00199 * C00067 ))</v>
      </c>
    </row>
    <row r="1231" spans="1:14" ht="46.5">
      <c r="A1231" s="26" t="s">
        <v>1163</v>
      </c>
      <c r="B1231" s="26" t="s">
        <v>10347</v>
      </c>
      <c r="C1231" s="26" t="s">
        <v>16828</v>
      </c>
      <c r="D1231" s="26"/>
      <c r="E1231" s="26">
        <f t="shared" si="114"/>
        <v>1230</v>
      </c>
      <c r="F1231" s="26" t="str">
        <f t="shared" si="115"/>
        <v>E4_1_2_50</v>
      </c>
      <c r="G1231" s="36" t="str">
        <f t="shared" si="116"/>
        <v>E4_1_2_50_kcat: 13.7</v>
      </c>
      <c r="H1231" s="36" t="str">
        <f t="shared" si="117"/>
        <v>E4_1_2_50_km: 1</v>
      </c>
      <c r="I1231" s="33" t="s">
        <v>8428</v>
      </c>
      <c r="J1231" s="33" t="s">
        <v>18526</v>
      </c>
      <c r="K1231" s="37" t="s">
        <v>8590</v>
      </c>
      <c r="L1231" s="37" t="s">
        <v>19960</v>
      </c>
      <c r="M1231" s="26" t="str">
        <f t="shared" si="118"/>
        <v>(${Variables:E4_1_2_50_kcat} * E4_1_2_50 * C04895 * C00001 ) / (${Variables:E4_1_2_50_km} + (E4_1_2_50 * C04895 * C00001 ))</v>
      </c>
      <c r="N1231" s="5" t="str">
        <f t="shared" si="119"/>
        <v>r1230: C04895 + C00001 -&gt; C20239 + C00084 + C00536 | (${Variables:E4_1_2_50_kcat} * E4_1_2_50 * C04895 * C00001 ) / (${Variables:E4_1_2_50_km} + (E4_1_2_50 * C04895 * C00001 ))</v>
      </c>
    </row>
    <row r="1232" spans="1:14" ht="46.5">
      <c r="A1232" s="26" t="s">
        <v>116</v>
      </c>
      <c r="B1232" s="26" t="s">
        <v>9950</v>
      </c>
      <c r="C1232" s="26" t="s">
        <v>16829</v>
      </c>
      <c r="D1232" s="26"/>
      <c r="E1232" s="26">
        <f t="shared" si="114"/>
        <v>1231</v>
      </c>
      <c r="F1232" s="26" t="str">
        <f t="shared" si="115"/>
        <v>E4_1_3_27</v>
      </c>
      <c r="G1232" s="36" t="str">
        <f t="shared" si="116"/>
        <v>E4_1_3_27_kcat: 13.7</v>
      </c>
      <c r="H1232" s="36" t="str">
        <f t="shared" si="117"/>
        <v>E4_1_3_27_km: 1</v>
      </c>
      <c r="I1232" s="33" t="s">
        <v>7696</v>
      </c>
      <c r="J1232" s="33" t="s">
        <v>18317</v>
      </c>
      <c r="K1232" s="37" t="s">
        <v>8592</v>
      </c>
      <c r="L1232" s="37" t="s">
        <v>19961</v>
      </c>
      <c r="M1232" s="26" t="str">
        <f t="shared" si="118"/>
        <v>(${Variables:E4_1_3_27_kcat} * E4_1_3_27 * C00251 * C00014 ) / (${Variables:E4_1_3_27_km} + (E4_1_3_27 * C00251 * C00014 ))</v>
      </c>
      <c r="N1232" s="5" t="str">
        <f t="shared" si="119"/>
        <v>r1231: C00251 + C00014 -&gt; C00108 + C00022 + C00001 | (${Variables:E4_1_3_27_kcat} * E4_1_3_27 * C00251 * C00014 ) / (${Variables:E4_1_3_27_km} + (E4_1_3_27 * C00251 * C00014 ))</v>
      </c>
    </row>
    <row r="1233" spans="1:14" ht="46.5">
      <c r="A1233" s="26" t="s">
        <v>116</v>
      </c>
      <c r="B1233" s="26" t="s">
        <v>9950</v>
      </c>
      <c r="C1233" s="26" t="s">
        <v>16829</v>
      </c>
      <c r="D1233" s="26"/>
      <c r="E1233" s="26">
        <f t="shared" si="114"/>
        <v>1232</v>
      </c>
      <c r="F1233" s="26" t="str">
        <f t="shared" si="115"/>
        <v>E4_1_3_27</v>
      </c>
      <c r="G1233" s="36" t="str">
        <f t="shared" si="116"/>
        <v>E4_1_3_27_kcat: 13.7</v>
      </c>
      <c r="H1233" s="36" t="str">
        <f t="shared" si="117"/>
        <v>E4_1_3_27_km: 1</v>
      </c>
      <c r="I1233" s="33" t="s">
        <v>7694</v>
      </c>
      <c r="J1233" s="33" t="s">
        <v>18316</v>
      </c>
      <c r="K1233" s="37" t="s">
        <v>8591</v>
      </c>
      <c r="L1233" s="37" t="s">
        <v>19962</v>
      </c>
      <c r="M1233" s="26" t="str">
        <f t="shared" si="118"/>
        <v>(${Variables:E4_1_3_27_kcat} * E4_1_3_27 * C00251 * C00064 ) / (${Variables:E4_1_3_27_km} + (E4_1_3_27 * C00251 * C00064 ))</v>
      </c>
      <c r="N1233" s="5" t="str">
        <f t="shared" si="119"/>
        <v>r1232: C00251 + C00064 -&gt; C00108 + C00022 + C00025 | (${Variables:E4_1_3_27_kcat} * E4_1_3_27 * C00251 * C00064 ) / (${Variables:E4_1_3_27_km} + (E4_1_3_27 * C00251 * C00064 ))</v>
      </c>
    </row>
    <row r="1234" spans="1:14" ht="46.5">
      <c r="A1234" s="26" t="s">
        <v>2044</v>
      </c>
      <c r="B1234" s="26" t="s">
        <v>9311</v>
      </c>
      <c r="C1234" s="26" t="s">
        <v>16830</v>
      </c>
      <c r="D1234" s="26"/>
      <c r="E1234" s="26">
        <f t="shared" si="114"/>
        <v>1233</v>
      </c>
      <c r="F1234" s="26" t="str">
        <f t="shared" si="115"/>
        <v>E4_1_3_30</v>
      </c>
      <c r="G1234" s="36" t="str">
        <f t="shared" si="116"/>
        <v>E4_1_3_30_kcat: 13.7</v>
      </c>
      <c r="H1234" s="36" t="str">
        <f t="shared" si="117"/>
        <v>E4_1_3_30_km: 1</v>
      </c>
      <c r="I1234" s="33" t="s">
        <v>8593</v>
      </c>
      <c r="J1234" s="33" t="s">
        <v>8593</v>
      </c>
      <c r="K1234" s="37" t="s">
        <v>8594</v>
      </c>
      <c r="L1234" s="37" t="s">
        <v>19963</v>
      </c>
      <c r="M1234" s="26" t="str">
        <f t="shared" si="118"/>
        <v>(${Variables:E4_1_3_30_kcat} * E4_1_3_30 * C04593 ) / (${Variables:E4_1_3_30_km} + (E4_1_3_30 * C04593 ))</v>
      </c>
      <c r="N1234" s="5" t="str">
        <f t="shared" si="119"/>
        <v>r1233: C04593 -&gt; C00022 + C00042 | (${Variables:E4_1_3_30_kcat} * E4_1_3_30 * C04593 ) / (${Variables:E4_1_3_30_km} + (E4_1_3_30 * C04593 ))</v>
      </c>
    </row>
    <row r="1235" spans="1:14" ht="46.5">
      <c r="A1235" s="26" t="s">
        <v>2643</v>
      </c>
      <c r="B1235" s="26" t="s">
        <v>9552</v>
      </c>
      <c r="C1235" s="26" t="s">
        <v>16831</v>
      </c>
      <c r="D1235" s="26"/>
      <c r="E1235" s="26">
        <f t="shared" si="114"/>
        <v>1234</v>
      </c>
      <c r="F1235" s="26" t="str">
        <f t="shared" si="115"/>
        <v>E4_1_3_36</v>
      </c>
      <c r="G1235" s="36" t="str">
        <f t="shared" si="116"/>
        <v>E4_1_3_36_kcat: 13.7</v>
      </c>
      <c r="H1235" s="36" t="str">
        <f t="shared" si="117"/>
        <v>E4_1_3_36_km: 1</v>
      </c>
      <c r="I1235" s="33" t="s">
        <v>8595</v>
      </c>
      <c r="J1235" s="33" t="s">
        <v>8595</v>
      </c>
      <c r="K1235" s="37" t="s">
        <v>8596</v>
      </c>
      <c r="L1235" s="37" t="s">
        <v>19964</v>
      </c>
      <c r="M1235" s="26" t="str">
        <f t="shared" si="118"/>
        <v>(${Variables:E4_1_3_36_kcat} * E4_1_3_36 * C03160 ) / (${Variables:E4_1_3_36_km} + (E4_1_3_36 * C03160 ))</v>
      </c>
      <c r="N1235" s="5" t="str">
        <f t="shared" si="119"/>
        <v>r1234: C03160 -&gt; C03657 + C00010 | (${Variables:E4_1_3_36_kcat} * E4_1_3_36 * C03160 ) / (${Variables:E4_1_3_36_km} + (E4_1_3_36 * C03160 ))</v>
      </c>
    </row>
    <row r="1236" spans="1:14" ht="46.5">
      <c r="A1236" s="26" t="s">
        <v>2643</v>
      </c>
      <c r="B1236" s="26" t="s">
        <v>9552</v>
      </c>
      <c r="C1236" s="26" t="s">
        <v>16831</v>
      </c>
      <c r="D1236" s="26"/>
      <c r="E1236" s="26">
        <f t="shared" si="114"/>
        <v>1235</v>
      </c>
      <c r="F1236" s="26" t="str">
        <f t="shared" si="115"/>
        <v>E4_1_3_36</v>
      </c>
      <c r="G1236" s="36" t="str">
        <f t="shared" si="116"/>
        <v>E4_1_3_36_kcat: 13.7</v>
      </c>
      <c r="H1236" s="36" t="str">
        <f t="shared" si="117"/>
        <v>E4_1_3_36_km: 1</v>
      </c>
      <c r="I1236" s="33" t="s">
        <v>8595</v>
      </c>
      <c r="J1236" s="33" t="s">
        <v>8595</v>
      </c>
      <c r="K1236" s="37" t="s">
        <v>8597</v>
      </c>
      <c r="L1236" s="37" t="s">
        <v>19965</v>
      </c>
      <c r="M1236" s="26" t="str">
        <f t="shared" si="118"/>
        <v>(${Variables:E4_1_3_36_kcat} * E4_1_3_36 * C03160 ) / (${Variables:E4_1_3_36_km} + (E4_1_3_36 * C03160 ))</v>
      </c>
      <c r="N1236" s="5" t="str">
        <f t="shared" si="119"/>
        <v>r1235: C03160 -&gt; C15547 + C00001 | (${Variables:E4_1_3_36_kcat} * E4_1_3_36 * C03160 ) / (${Variables:E4_1_3_36_km} + (E4_1_3_36 * C03160 ))</v>
      </c>
    </row>
    <row r="1237" spans="1:14" ht="46.5">
      <c r="A1237" s="26" t="s">
        <v>119</v>
      </c>
      <c r="B1237" s="26" t="s">
        <v>9951</v>
      </c>
      <c r="C1237" s="26" t="s">
        <v>16832</v>
      </c>
      <c r="D1237" s="26"/>
      <c r="E1237" s="26">
        <f t="shared" si="114"/>
        <v>1236</v>
      </c>
      <c r="F1237" s="26" t="str">
        <f t="shared" si="115"/>
        <v>E4_1_3_38</v>
      </c>
      <c r="G1237" s="36" t="str">
        <f t="shared" si="116"/>
        <v>E4_1_3_38_kcat: 13.7</v>
      </c>
      <c r="H1237" s="36" t="str">
        <f t="shared" si="117"/>
        <v>E4_1_3_38_km: 1</v>
      </c>
      <c r="I1237" s="33" t="s">
        <v>8598</v>
      </c>
      <c r="J1237" s="33" t="s">
        <v>8598</v>
      </c>
      <c r="K1237" s="37" t="s">
        <v>8599</v>
      </c>
      <c r="L1237" s="37" t="s">
        <v>19966</v>
      </c>
      <c r="M1237" s="26" t="str">
        <f t="shared" si="118"/>
        <v>(${Variables:E4_1_3_38_kcat} * E4_1_3_38 * C11355 ) / (${Variables:E4_1_3_38_km} + (E4_1_3_38 * C11355 ))</v>
      </c>
      <c r="N1237" s="5" t="str">
        <f t="shared" si="119"/>
        <v>r1236: C11355 -&gt; C00568 + C00022 | (${Variables:E4_1_3_38_kcat} * E4_1_3_38 * C11355 ) / (${Variables:E4_1_3_38_km} + (E4_1_3_38 * C11355 ))</v>
      </c>
    </row>
    <row r="1238" spans="1:14" ht="46.5">
      <c r="A1238" s="26" t="s">
        <v>1583</v>
      </c>
      <c r="B1238" s="26" t="s">
        <v>10508</v>
      </c>
      <c r="C1238" s="26" t="s">
        <v>16833</v>
      </c>
      <c r="D1238" s="26"/>
      <c r="E1238" s="26">
        <f t="shared" si="114"/>
        <v>1237</v>
      </c>
      <c r="F1238" s="26" t="str">
        <f t="shared" si="115"/>
        <v>E4_1_3_4</v>
      </c>
      <c r="G1238" s="36" t="str">
        <f t="shared" si="116"/>
        <v>E4_1_3_4_kcat: 13.7</v>
      </c>
      <c r="H1238" s="36" t="str">
        <f t="shared" si="117"/>
        <v>E4_1_3_4_km: 1</v>
      </c>
      <c r="I1238" s="33" t="s">
        <v>8600</v>
      </c>
      <c r="J1238" s="33" t="s">
        <v>8600</v>
      </c>
      <c r="K1238" s="37" t="s">
        <v>8601</v>
      </c>
      <c r="L1238" s="37" t="s">
        <v>19967</v>
      </c>
      <c r="M1238" s="26" t="str">
        <f t="shared" si="118"/>
        <v>(${Variables:E4_1_3_4_kcat} * E4_1_3_4 * C00356 ) / (${Variables:E4_1_3_4_km} + (E4_1_3_4 * C00356 ))</v>
      </c>
      <c r="N1238" s="5" t="str">
        <f t="shared" si="119"/>
        <v>r1237: C00356 -&gt; C00024 + C00164 | (${Variables:E4_1_3_4_kcat} * E4_1_3_4 * C00356 ) / (${Variables:E4_1_3_4_km} + (E4_1_3_4 * C00356 ))</v>
      </c>
    </row>
    <row r="1239" spans="1:14" ht="46.5">
      <c r="A1239" s="26" t="s">
        <v>1583</v>
      </c>
      <c r="B1239" s="26" t="s">
        <v>10508</v>
      </c>
      <c r="C1239" s="26" t="s">
        <v>16833</v>
      </c>
      <c r="D1239" s="26"/>
      <c r="E1239" s="26">
        <f t="shared" si="114"/>
        <v>1238</v>
      </c>
      <c r="F1239" s="26" t="str">
        <f t="shared" si="115"/>
        <v>E4_1_3_4</v>
      </c>
      <c r="G1239" s="36" t="str">
        <f t="shared" si="116"/>
        <v>E4_1_3_4_kcat: 13.7</v>
      </c>
      <c r="H1239" s="36" t="str">
        <f t="shared" si="117"/>
        <v>E4_1_3_4_km: 1</v>
      </c>
      <c r="I1239" s="33" t="s">
        <v>8602</v>
      </c>
      <c r="J1239" s="33" t="s">
        <v>8602</v>
      </c>
      <c r="K1239" s="37" t="s">
        <v>8603</v>
      </c>
      <c r="L1239" s="37" t="s">
        <v>19968</v>
      </c>
      <c r="M1239" s="26" t="str">
        <f t="shared" si="118"/>
        <v>(${Variables:E4_1_3_4_kcat} * E4_1_3_4 * C04675 ) / (${Variables:E4_1_3_4_km} + (E4_1_3_4 * C04675 ))</v>
      </c>
      <c r="N1239" s="5" t="str">
        <f t="shared" si="119"/>
        <v>r1238: C04675 -&gt; C16466 + C00033 | (${Variables:E4_1_3_4_kcat} * E4_1_3_4 * C04675 ) / (${Variables:E4_1_3_4_km} + (E4_1_3_4 * C04675 ))</v>
      </c>
    </row>
    <row r="1240" spans="1:14" ht="46.5">
      <c r="A1240" s="26" t="s">
        <v>1948</v>
      </c>
      <c r="B1240" s="26" t="s">
        <v>9274</v>
      </c>
      <c r="C1240" s="26" t="s">
        <v>16834</v>
      </c>
      <c r="D1240" s="26"/>
      <c r="E1240" s="26">
        <f t="shared" si="114"/>
        <v>1239</v>
      </c>
      <c r="F1240" s="26" t="str">
        <f t="shared" si="115"/>
        <v>E4_1_99_12</v>
      </c>
      <c r="G1240" s="36" t="str">
        <f t="shared" si="116"/>
        <v>E4_1_99_12_kcat: 13.7</v>
      </c>
      <c r="H1240" s="36" t="str">
        <f t="shared" si="117"/>
        <v>E4_1_99_12_km: 1</v>
      </c>
      <c r="I1240" s="33" t="s">
        <v>8604</v>
      </c>
      <c r="J1240" s="33" t="s">
        <v>8604</v>
      </c>
      <c r="K1240" s="37" t="s">
        <v>8605</v>
      </c>
      <c r="L1240" s="37" t="s">
        <v>19969</v>
      </c>
      <c r="M1240" s="26" t="str">
        <f t="shared" si="118"/>
        <v>(${Variables:E4_1_99_12_kcat} * E4_1_99_12 * C00199 ) / (${Variables:E4_1_99_12_km} + (E4_1_99_12 * C00199 ))</v>
      </c>
      <c r="N1240" s="5" t="str">
        <f t="shared" si="119"/>
        <v>r1239: C00199 -&gt; C15556 + C00058 | (${Variables:E4_1_99_12_kcat} * E4_1_99_12 * C00199 ) / (${Variables:E4_1_99_12_km} + (E4_1_99_12 * C00199 ))</v>
      </c>
    </row>
    <row r="1241" spans="1:14" ht="46.5">
      <c r="A1241" s="26" t="s">
        <v>750</v>
      </c>
      <c r="B1241" s="26" t="s">
        <v>10173</v>
      </c>
      <c r="C1241" s="26" t="s">
        <v>16835</v>
      </c>
      <c r="D1241" s="26"/>
      <c r="E1241" s="26">
        <f t="shared" si="114"/>
        <v>1240</v>
      </c>
      <c r="F1241" s="26" t="str">
        <f t="shared" si="115"/>
        <v>E4_1_99_17</v>
      </c>
      <c r="G1241" s="36" t="str">
        <f t="shared" si="116"/>
        <v>E4_1_99_17_kcat: 13.7</v>
      </c>
      <c r="H1241" s="36" t="str">
        <f t="shared" si="117"/>
        <v>E4_1_99_17_km: 1</v>
      </c>
      <c r="I1241" s="33" t="s">
        <v>8606</v>
      </c>
      <c r="J1241" s="33" t="s">
        <v>18758</v>
      </c>
      <c r="K1241" s="37" t="s">
        <v>8607</v>
      </c>
      <c r="L1241" s="37" t="s">
        <v>19970</v>
      </c>
      <c r="M1241" s="26" t="str">
        <f t="shared" si="118"/>
        <v>(${Variables:E4_1_99_17_kcat} * E4_1_99_17 * C03373 * C00019 ) / (${Variables:E4_1_99_17_km} + (E4_1_99_17 * C03373 * C00019 ))</v>
      </c>
      <c r="N1241" s="5" t="str">
        <f t="shared" si="119"/>
        <v>r1240: C03373 + C00019 -&gt; C04556 + C05198 + C00073 + C00058 + C00237 | (${Variables:E4_1_99_17_kcat} * E4_1_99_17 * C03373 * C00019 ) / (${Variables:E4_1_99_17_km} + (E4_1_99_17 * C03373 * C00019 ))</v>
      </c>
    </row>
    <row r="1242" spans="1:14" ht="46.5">
      <c r="A1242" s="26" t="s">
        <v>3137</v>
      </c>
      <c r="B1242" s="26" t="s">
        <v>9753</v>
      </c>
      <c r="C1242" s="26" t="s">
        <v>16836</v>
      </c>
      <c r="D1242" s="26"/>
      <c r="E1242" s="26">
        <f t="shared" si="114"/>
        <v>1241</v>
      </c>
      <c r="F1242" s="26" t="str">
        <f t="shared" si="115"/>
        <v>E4_1_99_22</v>
      </c>
      <c r="G1242" s="36" t="str">
        <f t="shared" si="116"/>
        <v>E4_1_99_22_kcat: 13.7</v>
      </c>
      <c r="H1242" s="36" t="str">
        <f t="shared" si="117"/>
        <v>E4_1_99_22_km: 1</v>
      </c>
      <c r="I1242" s="33" t="s">
        <v>8608</v>
      </c>
      <c r="J1242" s="33" t="s">
        <v>18759</v>
      </c>
      <c r="K1242" s="37" t="s">
        <v>8609</v>
      </c>
      <c r="L1242" s="37" t="s">
        <v>19971</v>
      </c>
      <c r="M1242" s="26" t="str">
        <f t="shared" si="118"/>
        <v>(${Variables:E4_1_99_22_kcat} * E4_1_99_22 * C00044 * C00019 * C00030 ) / (${Variables:E4_1_99_22_km} + (E4_1_99_22 * C00044 * C00019 * C00030 ))</v>
      </c>
      <c r="N1242" s="5" t="str">
        <f t="shared" si="119"/>
        <v>r1241: C00044 + C00019 + C00030 -&gt; C21310 + C05198 + C00073 + C00028 | (${Variables:E4_1_99_22_kcat} * E4_1_99_22 * C00044 * C00019 * C00030 ) / (${Variables:E4_1_99_22_km} + (E4_1_99_22 * C00044 * C00019 * C00030 ))</v>
      </c>
    </row>
    <row r="1243" spans="1:14" ht="46.5">
      <c r="A1243" s="26" t="s">
        <v>2401</v>
      </c>
      <c r="B1243" s="26" t="s">
        <v>9453</v>
      </c>
      <c r="C1243" s="26" t="s">
        <v>16837</v>
      </c>
      <c r="D1243" s="26"/>
      <c r="E1243" s="26">
        <f t="shared" si="114"/>
        <v>1242</v>
      </c>
      <c r="F1243" s="26" t="str">
        <f t="shared" si="115"/>
        <v>E4_1_99_3</v>
      </c>
      <c r="G1243" s="36" t="str">
        <f t="shared" si="116"/>
        <v>E4_1_99_3_kcat: 13.7</v>
      </c>
      <c r="H1243" s="36" t="str">
        <f t="shared" si="117"/>
        <v>E4_1_99_3_km: 1</v>
      </c>
      <c r="I1243" s="33" t="s">
        <v>8610</v>
      </c>
      <c r="J1243" s="33" t="s">
        <v>8610</v>
      </c>
      <c r="K1243" s="37" t="s">
        <v>10746</v>
      </c>
      <c r="L1243" s="37" t="s">
        <v>10746</v>
      </c>
      <c r="M1243" s="26" t="str">
        <f t="shared" si="118"/>
        <v>(${Variables:E4_1_99_3_kcat} * E4_1_99_3 * C03103 ) / (${Variables:E4_1_99_3_km} + (E4_1_99_3 * C03103 ))</v>
      </c>
      <c r="N1243" s="5" t="str">
        <f t="shared" si="119"/>
        <v>r1242: C03103 -&gt; C08249 | (${Variables:E4_1_99_3_kcat} * E4_1_99_3 * C03103 ) / (${Variables:E4_1_99_3_km} + (E4_1_99_3 * C03103 ))</v>
      </c>
    </row>
    <row r="1244" spans="1:14" ht="46.5">
      <c r="A1244" s="26" t="s">
        <v>2401</v>
      </c>
      <c r="B1244" s="26" t="s">
        <v>9453</v>
      </c>
      <c r="C1244" s="26" t="s">
        <v>16837</v>
      </c>
      <c r="D1244" s="26"/>
      <c r="E1244" s="26">
        <f t="shared" si="114"/>
        <v>1243</v>
      </c>
      <c r="F1244" s="26" t="str">
        <f t="shared" si="115"/>
        <v>E4_1_99_3</v>
      </c>
      <c r="G1244" s="36" t="str">
        <f t="shared" si="116"/>
        <v>E4_1_99_3_kcat: 13.7</v>
      </c>
      <c r="H1244" s="36" t="str">
        <f t="shared" si="117"/>
        <v>E4_1_99_3_km: 1</v>
      </c>
      <c r="I1244" s="33" t="s">
        <v>8611</v>
      </c>
      <c r="J1244" s="33" t="s">
        <v>8611</v>
      </c>
      <c r="K1244" s="37" t="s">
        <v>8612</v>
      </c>
      <c r="L1244" s="37" t="s">
        <v>8612</v>
      </c>
      <c r="M1244" s="26" t="str">
        <f t="shared" si="118"/>
        <v>(${Variables:E4_1_99_3_kcat} * E4_1_99_3 * C17509 ) / (${Variables:E4_1_99_3_km} + (E4_1_99_3 * C17509 ))</v>
      </c>
      <c r="N1244" s="5" t="str">
        <f t="shared" si="119"/>
        <v>r1243: C17509 -&gt; C17510 | (${Variables:E4_1_99_3_kcat} * E4_1_99_3 * C17509 ) / (${Variables:E4_1_99_3_km} + (E4_1_99_3 * C17509 ))</v>
      </c>
    </row>
    <row r="1245" spans="1:14" ht="46.5">
      <c r="A1245" s="26" t="s">
        <v>2627</v>
      </c>
      <c r="B1245" s="26" t="s">
        <v>9546</v>
      </c>
      <c r="C1245" s="26" t="s">
        <v>16838</v>
      </c>
      <c r="D1245" s="26"/>
      <c r="E1245" s="26">
        <f t="shared" si="114"/>
        <v>1244</v>
      </c>
      <c r="F1245" s="26" t="str">
        <f t="shared" si="115"/>
        <v>E4_2_1_1</v>
      </c>
      <c r="G1245" s="36" t="str">
        <f t="shared" si="116"/>
        <v>E4_2_1_1_kcat: 13.7</v>
      </c>
      <c r="H1245" s="36" t="str">
        <f t="shared" si="117"/>
        <v>E4_2_1_1_km: 1</v>
      </c>
      <c r="I1245" s="33" t="s">
        <v>8613</v>
      </c>
      <c r="J1245" s="33" t="s">
        <v>8613</v>
      </c>
      <c r="K1245" s="37" t="s">
        <v>8614</v>
      </c>
      <c r="L1245" s="37" t="s">
        <v>19972</v>
      </c>
      <c r="M1245" s="26" t="str">
        <f t="shared" si="118"/>
        <v>(${Variables:E4_2_1_1_kcat} * E4_2_1_1 * C01353 ) / (${Variables:E4_2_1_1_km} + (E4_2_1_1 * C01353 ))</v>
      </c>
      <c r="N1245" s="5" t="str">
        <f t="shared" si="119"/>
        <v>r1244: C01353 -&gt; C00011 + C00001 | (${Variables:E4_2_1_1_kcat} * E4_2_1_1 * C01353 ) / (${Variables:E4_2_1_1_km} + (E4_2_1_1 * C01353 ))</v>
      </c>
    </row>
    <row r="1246" spans="1:14" ht="46.5">
      <c r="A1246" s="26" t="s">
        <v>2627</v>
      </c>
      <c r="B1246" s="26" t="s">
        <v>9546</v>
      </c>
      <c r="C1246" s="26" t="s">
        <v>16838</v>
      </c>
      <c r="D1246" s="26"/>
      <c r="E1246" s="26">
        <f t="shared" si="114"/>
        <v>1245</v>
      </c>
      <c r="F1246" s="26" t="str">
        <f t="shared" si="115"/>
        <v>E4_2_1_1</v>
      </c>
      <c r="G1246" s="36" t="str">
        <f t="shared" si="116"/>
        <v>E4_2_1_1_kcat: 13.7</v>
      </c>
      <c r="H1246" s="36" t="str">
        <f t="shared" si="117"/>
        <v>E4_2_1_1_km: 1</v>
      </c>
      <c r="I1246" s="33" t="s">
        <v>8615</v>
      </c>
      <c r="J1246" s="33" t="s">
        <v>18760</v>
      </c>
      <c r="K1246" s="37" t="s">
        <v>8614</v>
      </c>
      <c r="L1246" s="37" t="s">
        <v>19972</v>
      </c>
      <c r="M1246" s="26" t="str">
        <f t="shared" si="118"/>
        <v>(${Variables:E4_2_1_1_kcat} * E4_2_1_1 * C00288 * C00080 ) / (${Variables:E4_2_1_1_km} + (E4_2_1_1 * C00288 * C00080 ))</v>
      </c>
      <c r="N1246" s="5" t="str">
        <f t="shared" si="119"/>
        <v>r1245: C00288 + C00080 -&gt; C00011 + C00001 | (${Variables:E4_2_1_1_kcat} * E4_2_1_1 * C00288 * C00080 ) / (${Variables:E4_2_1_1_km} + (E4_2_1_1 * C00288 * C00080 ))</v>
      </c>
    </row>
    <row r="1247" spans="1:14" ht="46.5">
      <c r="A1247" s="26" t="s">
        <v>1936</v>
      </c>
      <c r="B1247" s="26" t="s">
        <v>9270</v>
      </c>
      <c r="C1247" s="26" t="s">
        <v>16839</v>
      </c>
      <c r="D1247" s="26"/>
      <c r="E1247" s="26">
        <f t="shared" si="114"/>
        <v>1246</v>
      </c>
      <c r="F1247" s="26" t="str">
        <f t="shared" si="115"/>
        <v>E4_2_1_10</v>
      </c>
      <c r="G1247" s="36" t="str">
        <f t="shared" si="116"/>
        <v>E4_2_1_10_kcat: 13.7</v>
      </c>
      <c r="H1247" s="36" t="str">
        <f t="shared" si="117"/>
        <v>E4_2_1_10_km: 1</v>
      </c>
      <c r="I1247" s="33" t="s">
        <v>8616</v>
      </c>
      <c r="J1247" s="33" t="s">
        <v>8616</v>
      </c>
      <c r="K1247" s="37" t="s">
        <v>8617</v>
      </c>
      <c r="L1247" s="37" t="s">
        <v>19973</v>
      </c>
      <c r="M1247" s="26" t="str">
        <f t="shared" si="118"/>
        <v>(${Variables:E4_2_1_10_kcat} * E4_2_1_10 * C00944 ) / (${Variables:E4_2_1_10_km} + (E4_2_1_10 * C00944 ))</v>
      </c>
      <c r="N1247" s="5" t="str">
        <f t="shared" si="119"/>
        <v>r1246: C00944 -&gt; C02637 + C00001 | (${Variables:E4_2_1_10_kcat} * E4_2_1_10 * C00944 ) / (${Variables:E4_2_1_10_km} + (E4_2_1_10 * C00944 ))</v>
      </c>
    </row>
    <row r="1248" spans="1:14" ht="46.5">
      <c r="A1248" s="26" t="s">
        <v>1151</v>
      </c>
      <c r="B1248" s="26" t="s">
        <v>10343</v>
      </c>
      <c r="C1248" s="26" t="s">
        <v>16840</v>
      </c>
      <c r="D1248" s="26"/>
      <c r="E1248" s="26">
        <f t="shared" si="114"/>
        <v>1247</v>
      </c>
      <c r="F1248" s="26" t="str">
        <f t="shared" si="115"/>
        <v>E4_2_1_109</v>
      </c>
      <c r="G1248" s="36" t="str">
        <f t="shared" si="116"/>
        <v>E4_2_1_109_kcat: 13.7</v>
      </c>
      <c r="H1248" s="36" t="str">
        <f t="shared" si="117"/>
        <v>E4_2_1_109_km: 1</v>
      </c>
      <c r="I1248" s="33" t="s">
        <v>8618</v>
      </c>
      <c r="J1248" s="33" t="s">
        <v>8618</v>
      </c>
      <c r="K1248" s="37" t="s">
        <v>8619</v>
      </c>
      <c r="L1248" s="37" t="s">
        <v>19974</v>
      </c>
      <c r="M1248" s="26" t="str">
        <f t="shared" si="118"/>
        <v>(${Variables:E4_2_1_109_kcat} * E4_2_1_109 * C04582 ) / (${Variables:E4_2_1_109_km} + (E4_2_1_109 * C04582 ))</v>
      </c>
      <c r="N1248" s="5" t="str">
        <f t="shared" si="119"/>
        <v>r1247: C04582 -&gt; C15650 + C00001 | (${Variables:E4_2_1_109_kcat} * E4_2_1_109 * C04582 ) / (${Variables:E4_2_1_109_km} + (E4_2_1_109 * C04582 ))</v>
      </c>
    </row>
    <row r="1249" spans="1:14" ht="46.5">
      <c r="A1249" s="26" t="s">
        <v>2891</v>
      </c>
      <c r="B1249" s="26" t="s">
        <v>9652</v>
      </c>
      <c r="C1249" s="26" t="s">
        <v>16841</v>
      </c>
      <c r="D1249" s="26"/>
      <c r="E1249" s="26">
        <f t="shared" si="114"/>
        <v>1248</v>
      </c>
      <c r="F1249" s="26" t="str">
        <f t="shared" si="115"/>
        <v>E4_2_1_11</v>
      </c>
      <c r="G1249" s="36" t="str">
        <f t="shared" si="116"/>
        <v>E4_2_1_11_kcat: 13.7</v>
      </c>
      <c r="H1249" s="36" t="str">
        <f t="shared" si="117"/>
        <v>E4_2_1_11_km: 1</v>
      </c>
      <c r="I1249" s="33" t="s">
        <v>8620</v>
      </c>
      <c r="J1249" s="33" t="s">
        <v>8620</v>
      </c>
      <c r="K1249" s="37" t="s">
        <v>8621</v>
      </c>
      <c r="L1249" s="37" t="s">
        <v>19975</v>
      </c>
      <c r="M1249" s="26" t="str">
        <f t="shared" si="118"/>
        <v>(${Variables:E4_2_1_11_kcat} * E4_2_1_11 * C00631 ) / (${Variables:E4_2_1_11_km} + (E4_2_1_11 * C00631 ))</v>
      </c>
      <c r="N1249" s="5" t="str">
        <f t="shared" si="119"/>
        <v>r1248: C00631 -&gt; C00074 + C00001 | (${Variables:E4_2_1_11_kcat} * E4_2_1_11 * C00631 ) / (${Variables:E4_2_1_11_km} + (E4_2_1_11 * C00631 ))</v>
      </c>
    </row>
    <row r="1250" spans="1:14" ht="46.5">
      <c r="A1250" s="26" t="s">
        <v>2891</v>
      </c>
      <c r="B1250" s="26" t="s">
        <v>9652</v>
      </c>
      <c r="C1250" s="26" t="s">
        <v>16841</v>
      </c>
      <c r="D1250" s="26"/>
      <c r="E1250" s="26">
        <f t="shared" si="114"/>
        <v>1249</v>
      </c>
      <c r="F1250" s="26" t="str">
        <f t="shared" si="115"/>
        <v>E4_2_1_11</v>
      </c>
      <c r="G1250" s="36" t="str">
        <f t="shared" si="116"/>
        <v>E4_2_1_11_kcat: 13.7</v>
      </c>
      <c r="H1250" s="36" t="str">
        <f t="shared" si="117"/>
        <v>E4_2_1_11_km: 1</v>
      </c>
      <c r="I1250" s="33" t="s">
        <v>8622</v>
      </c>
      <c r="J1250" s="33" t="s">
        <v>8622</v>
      </c>
      <c r="K1250" s="37" t="s">
        <v>8623</v>
      </c>
      <c r="L1250" s="37" t="s">
        <v>19976</v>
      </c>
      <c r="M1250" s="26" t="str">
        <f t="shared" si="118"/>
        <v>(${Variables:E4_2_1_11_kcat} * E4_2_1_11 * C03356 ) / (${Variables:E4_2_1_11_km} + (E4_2_1_11 * C03356 ))</v>
      </c>
      <c r="N1250" s="5" t="str">
        <f t="shared" si="119"/>
        <v>r1249: C03356 -&gt; C04309 + C00001 | (${Variables:E4_2_1_11_kcat} * E4_2_1_11 * C03356 ) / (${Variables:E4_2_1_11_km} + (E4_2_1_11 * C03356 ))</v>
      </c>
    </row>
    <row r="1251" spans="1:14" ht="46.5">
      <c r="A1251" s="26" t="s">
        <v>2637</v>
      </c>
      <c r="B1251" s="26" t="s">
        <v>9550</v>
      </c>
      <c r="C1251" s="26" t="s">
        <v>16842</v>
      </c>
      <c r="D1251" s="26"/>
      <c r="E1251" s="26">
        <f t="shared" si="114"/>
        <v>1250</v>
      </c>
      <c r="F1251" s="26" t="str">
        <f t="shared" si="115"/>
        <v>E4_2_1_113</v>
      </c>
      <c r="G1251" s="36" t="str">
        <f t="shared" si="116"/>
        <v>E4_2_1_113_kcat: 13.7</v>
      </c>
      <c r="H1251" s="36" t="str">
        <f t="shared" si="117"/>
        <v>E4_2_1_113_km: 1</v>
      </c>
      <c r="I1251" s="33" t="s">
        <v>8624</v>
      </c>
      <c r="J1251" s="33" t="s">
        <v>18761</v>
      </c>
      <c r="K1251" s="37" t="s">
        <v>8625</v>
      </c>
      <c r="L1251" s="37" t="s">
        <v>8625</v>
      </c>
      <c r="M1251" s="26" t="str">
        <f t="shared" si="118"/>
        <v>(${Variables:E4_2_1_113_kcat} * E4_2_1_113 * C02730 * C00001 ) / (${Variables:E4_2_1_113_km} + (E4_2_1_113 * C02730 * C00001 ))</v>
      </c>
      <c r="N1251" s="5" t="str">
        <f t="shared" si="119"/>
        <v>r1250: C02730 + C00001 -&gt; C05817 | (${Variables:E4_2_1_113_kcat} * E4_2_1_113 * C02730 * C00001 ) / (${Variables:E4_2_1_113_km} + (E4_2_1_113 * C02730 * C00001 ))</v>
      </c>
    </row>
    <row r="1252" spans="1:14" ht="46.5">
      <c r="A1252" s="26" t="s">
        <v>193</v>
      </c>
      <c r="B1252" s="26" t="s">
        <v>9976</v>
      </c>
      <c r="C1252" s="26" t="s">
        <v>16843</v>
      </c>
      <c r="D1252" s="26"/>
      <c r="E1252" s="26">
        <f t="shared" si="114"/>
        <v>1251</v>
      </c>
      <c r="F1252" s="26" t="str">
        <f t="shared" si="115"/>
        <v>E4_2_1_126</v>
      </c>
      <c r="G1252" s="36" t="str">
        <f t="shared" si="116"/>
        <v>E4_2_1_126_kcat: 13.7</v>
      </c>
      <c r="H1252" s="36" t="str">
        <f t="shared" si="117"/>
        <v>E4_2_1_126_km: 1</v>
      </c>
      <c r="I1252" s="33" t="s">
        <v>8626</v>
      </c>
      <c r="J1252" s="33" t="s">
        <v>18762</v>
      </c>
      <c r="K1252" s="37" t="s">
        <v>8627</v>
      </c>
      <c r="L1252" s="37" t="s">
        <v>19977</v>
      </c>
      <c r="M1252" s="26" t="str">
        <f t="shared" si="118"/>
        <v>(${Variables:E4_2_1_126_kcat} * E4_2_1_126 * C00256 * C00357 ) / (${Variables:E4_2_1_126_km} + (E4_2_1_126 * C00256 * C00357 ))</v>
      </c>
      <c r="N1252" s="5" t="str">
        <f t="shared" si="119"/>
        <v>r1251: C00256 + C00357 -&gt; C16698 + C00001 | (${Variables:E4_2_1_126_kcat} * E4_2_1_126 * C00256 * C00357 ) / (${Variables:E4_2_1_126_km} + (E4_2_1_126 * C00256 * C00357 ))</v>
      </c>
    </row>
    <row r="1253" spans="1:14" ht="46.5">
      <c r="A1253" s="26" t="s">
        <v>1662</v>
      </c>
      <c r="B1253" s="26" t="s">
        <v>10542</v>
      </c>
      <c r="C1253" s="26" t="s">
        <v>16844</v>
      </c>
      <c r="D1253" s="26"/>
      <c r="E1253" s="26">
        <f t="shared" si="114"/>
        <v>1252</v>
      </c>
      <c r="F1253" s="26" t="str">
        <f t="shared" si="115"/>
        <v>E4_2_1_137</v>
      </c>
      <c r="G1253" s="36" t="str">
        <f t="shared" si="116"/>
        <v>E4_2_1_137_kcat: 13.7</v>
      </c>
      <c r="H1253" s="36" t="str">
        <f t="shared" si="117"/>
        <v>E4_2_1_137_km: 1</v>
      </c>
      <c r="I1253" s="33" t="s">
        <v>8628</v>
      </c>
      <c r="J1253" s="33" t="s">
        <v>8628</v>
      </c>
      <c r="K1253" s="37" t="s">
        <v>8629</v>
      </c>
      <c r="L1253" s="37" t="s">
        <v>19978</v>
      </c>
      <c r="M1253" s="26" t="str">
        <f t="shared" si="118"/>
        <v>(${Variables:E4_2_1_137_kcat} * E4_2_1_137 * C20475 ) / (${Variables:E4_2_1_137_km} + (E4_2_1_137 * C20475 ))</v>
      </c>
      <c r="N1253" s="5" t="str">
        <f t="shared" si="119"/>
        <v>r1252: C20475 -&gt; C20276 + C00001 | (${Variables:E4_2_1_137_kcat} * E4_2_1_137 * C20475 ) / (${Variables:E4_2_1_137_km} + (E4_2_1_137 * C20475 ))</v>
      </c>
    </row>
    <row r="1254" spans="1:14" ht="46.5">
      <c r="A1254" s="26" t="s">
        <v>2406</v>
      </c>
      <c r="B1254" s="26" t="s">
        <v>9457</v>
      </c>
      <c r="C1254" s="26" t="s">
        <v>16845</v>
      </c>
      <c r="D1254" s="26"/>
      <c r="E1254" s="26">
        <f t="shared" si="114"/>
        <v>1253</v>
      </c>
      <c r="F1254" s="26" t="str">
        <f t="shared" si="115"/>
        <v>E4_2_1_17</v>
      </c>
      <c r="G1254" s="36" t="str">
        <f t="shared" si="116"/>
        <v>E4_2_1_17_kcat: 13.7</v>
      </c>
      <c r="H1254" s="36" t="str">
        <f t="shared" si="117"/>
        <v>E4_2_1_17_km: 1</v>
      </c>
      <c r="I1254" s="33" t="s">
        <v>8630</v>
      </c>
      <c r="J1254" s="33" t="s">
        <v>8630</v>
      </c>
      <c r="K1254" s="37" t="s">
        <v>8631</v>
      </c>
      <c r="L1254" s="37" t="s">
        <v>19979</v>
      </c>
      <c r="M1254" s="26" t="str">
        <f t="shared" si="118"/>
        <v>(${Variables:E4_2_1_17_kcat} * E4_2_1_17 * C00640 ) / (${Variables:E4_2_1_17_km} + (E4_2_1_17 * C00640 ))</v>
      </c>
      <c r="N1254" s="5" t="str">
        <f t="shared" si="119"/>
        <v>r1253: C00640 -&gt; C00658 + C00001 | (${Variables:E4_2_1_17_kcat} * E4_2_1_17 * C00640 ) / (${Variables:E4_2_1_17_km} + (E4_2_1_17 * C00640 ))</v>
      </c>
    </row>
    <row r="1255" spans="1:14" ht="46.5">
      <c r="A1255" s="26" t="s">
        <v>2406</v>
      </c>
      <c r="B1255" s="26" t="s">
        <v>9457</v>
      </c>
      <c r="C1255" s="26" t="s">
        <v>16845</v>
      </c>
      <c r="D1255" s="26"/>
      <c r="E1255" s="26">
        <f t="shared" si="114"/>
        <v>1254</v>
      </c>
      <c r="F1255" s="26" t="str">
        <f t="shared" si="115"/>
        <v>E4_2_1_17</v>
      </c>
      <c r="G1255" s="36" t="str">
        <f t="shared" si="116"/>
        <v>E4_2_1_17_kcat: 13.7</v>
      </c>
      <c r="H1255" s="36" t="str">
        <f t="shared" si="117"/>
        <v>E4_2_1_17_km: 1</v>
      </c>
      <c r="I1255" s="33" t="s">
        <v>8632</v>
      </c>
      <c r="J1255" s="33" t="s">
        <v>8632</v>
      </c>
      <c r="K1255" s="37" t="s">
        <v>8633</v>
      </c>
      <c r="L1255" s="37" t="s">
        <v>19980</v>
      </c>
      <c r="M1255" s="26" t="str">
        <f t="shared" si="118"/>
        <v>(${Variables:E4_2_1_17_kcat} * E4_2_1_17 * C01144 ) / (${Variables:E4_2_1_17_km} + (E4_2_1_17 * C01144 ))</v>
      </c>
      <c r="N1255" s="5" t="str">
        <f t="shared" si="119"/>
        <v>r1254: C01144 -&gt; C00877 + C00001 | (${Variables:E4_2_1_17_kcat} * E4_2_1_17 * C01144 ) / (${Variables:E4_2_1_17_km} + (E4_2_1_17 * C01144 ))</v>
      </c>
    </row>
    <row r="1256" spans="1:14" ht="46.5">
      <c r="A1256" s="26" t="s">
        <v>2406</v>
      </c>
      <c r="B1256" s="26" t="s">
        <v>9457</v>
      </c>
      <c r="C1256" s="26" t="s">
        <v>16845</v>
      </c>
      <c r="D1256" s="26"/>
      <c r="E1256" s="26">
        <f t="shared" si="114"/>
        <v>1255</v>
      </c>
      <c r="F1256" s="26" t="str">
        <f t="shared" si="115"/>
        <v>E4_2_1_17</v>
      </c>
      <c r="G1256" s="36" t="str">
        <f t="shared" si="116"/>
        <v>E4_2_1_17_kcat: 13.7</v>
      </c>
      <c r="H1256" s="36" t="str">
        <f t="shared" si="117"/>
        <v>E4_2_1_17_km: 1</v>
      </c>
      <c r="I1256" s="33" t="s">
        <v>8634</v>
      </c>
      <c r="J1256" s="33" t="s">
        <v>8634</v>
      </c>
      <c r="K1256" s="37" t="s">
        <v>8635</v>
      </c>
      <c r="L1256" s="37" t="s">
        <v>19981</v>
      </c>
      <c r="M1256" s="26" t="str">
        <f t="shared" si="118"/>
        <v>(${Variables:E4_2_1_17_kcat} * E4_2_1_17 * C05668 ) / (${Variables:E4_2_1_17_km} + (E4_2_1_17 * C05668 ))</v>
      </c>
      <c r="N1256" s="5" t="str">
        <f t="shared" si="119"/>
        <v>r1255: C05668 -&gt; C00894 + C00001 | (${Variables:E4_2_1_17_kcat} * E4_2_1_17 * C05668 ) / (${Variables:E4_2_1_17_km} + (E4_2_1_17 * C05668 ))</v>
      </c>
    </row>
    <row r="1257" spans="1:14" ht="46.5">
      <c r="A1257" s="26" t="s">
        <v>2406</v>
      </c>
      <c r="B1257" s="26" t="s">
        <v>9457</v>
      </c>
      <c r="C1257" s="26" t="s">
        <v>16845</v>
      </c>
      <c r="D1257" s="26"/>
      <c r="E1257" s="26">
        <f t="shared" si="114"/>
        <v>1256</v>
      </c>
      <c r="F1257" s="26" t="str">
        <f t="shared" si="115"/>
        <v>E4_2_1_17</v>
      </c>
      <c r="G1257" s="36" t="str">
        <f t="shared" si="116"/>
        <v>E4_2_1_17_kcat: 13.7</v>
      </c>
      <c r="H1257" s="36" t="str">
        <f t="shared" si="117"/>
        <v>E4_2_1_17_km: 1</v>
      </c>
      <c r="I1257" s="33" t="s">
        <v>8659</v>
      </c>
      <c r="J1257" s="33" t="s">
        <v>8659</v>
      </c>
      <c r="K1257" s="37" t="s">
        <v>8660</v>
      </c>
      <c r="L1257" s="37" t="s">
        <v>19982</v>
      </c>
      <c r="M1257" s="26" t="str">
        <f t="shared" si="118"/>
        <v>(${Variables:E4_2_1_17_kcat} * E4_2_1_17 * C01086 ) / (${Variables:E4_2_1_17_km} + (E4_2_1_17 * C01086 ))</v>
      </c>
      <c r="N1257" s="5" t="str">
        <f t="shared" si="119"/>
        <v>r1256: C01086 -&gt; C01122 + C00001 | (${Variables:E4_2_1_17_kcat} * E4_2_1_17 * C01086 ) / (${Variables:E4_2_1_17_km} + (E4_2_1_17 * C01086 ))</v>
      </c>
    </row>
    <row r="1258" spans="1:14" ht="46.5">
      <c r="A1258" s="26" t="s">
        <v>2406</v>
      </c>
      <c r="B1258" s="26" t="s">
        <v>9457</v>
      </c>
      <c r="C1258" s="26" t="s">
        <v>16845</v>
      </c>
      <c r="D1258" s="26"/>
      <c r="E1258" s="26">
        <f t="shared" si="114"/>
        <v>1257</v>
      </c>
      <c r="F1258" s="26" t="str">
        <f t="shared" si="115"/>
        <v>E4_2_1_17</v>
      </c>
      <c r="G1258" s="36" t="str">
        <f t="shared" si="116"/>
        <v>E4_2_1_17_kcat: 13.7</v>
      </c>
      <c r="H1258" s="36" t="str">
        <f t="shared" si="117"/>
        <v>E4_2_1_17_km: 1</v>
      </c>
      <c r="I1258" s="33" t="s">
        <v>8661</v>
      </c>
      <c r="J1258" s="33" t="s">
        <v>8661</v>
      </c>
      <c r="K1258" s="37" t="s">
        <v>8662</v>
      </c>
      <c r="L1258" s="37" t="s">
        <v>19983</v>
      </c>
      <c r="M1258" s="26" t="str">
        <f t="shared" si="118"/>
        <v>(${Variables:E4_2_1_17_kcat} * E4_2_1_17 * C05998 ) / (${Variables:E4_2_1_17_km} + (E4_2_1_17 * C05998 ))</v>
      </c>
      <c r="N1258" s="5" t="str">
        <f t="shared" si="119"/>
        <v>r1257: C05998 -&gt; C03069 + C00001 | (${Variables:E4_2_1_17_kcat} * E4_2_1_17 * C05998 ) / (${Variables:E4_2_1_17_km} + (E4_2_1_17 * C05998 ))</v>
      </c>
    </row>
    <row r="1259" spans="1:14" ht="46.5">
      <c r="A1259" s="26" t="s">
        <v>2406</v>
      </c>
      <c r="B1259" s="26" t="s">
        <v>9457</v>
      </c>
      <c r="C1259" s="26" t="s">
        <v>16845</v>
      </c>
      <c r="D1259" s="26"/>
      <c r="E1259" s="26">
        <f t="shared" si="114"/>
        <v>1258</v>
      </c>
      <c r="F1259" s="26" t="str">
        <f t="shared" si="115"/>
        <v>E4_2_1_17</v>
      </c>
      <c r="G1259" s="36" t="str">
        <f t="shared" si="116"/>
        <v>E4_2_1_17_kcat: 13.7</v>
      </c>
      <c r="H1259" s="36" t="str">
        <f t="shared" si="117"/>
        <v>E4_2_1_17_km: 1</v>
      </c>
      <c r="I1259" s="33" t="s">
        <v>8636</v>
      </c>
      <c r="J1259" s="33" t="s">
        <v>8636</v>
      </c>
      <c r="K1259" s="37" t="s">
        <v>8637</v>
      </c>
      <c r="L1259" s="37" t="s">
        <v>19984</v>
      </c>
      <c r="M1259" s="26" t="str">
        <f t="shared" si="118"/>
        <v>(${Variables:E4_2_1_17_kcat} * E4_2_1_17 * C05262 ) / (${Variables:E4_2_1_17_km} + (E4_2_1_17 * C05262 ))</v>
      </c>
      <c r="N1259" s="5" t="str">
        <f t="shared" si="119"/>
        <v>r1258: C05262 -&gt; C03221 + C00001 | (${Variables:E4_2_1_17_kcat} * E4_2_1_17 * C05262 ) / (${Variables:E4_2_1_17_km} + (E4_2_1_17 * C05262 ))</v>
      </c>
    </row>
    <row r="1260" spans="1:14" ht="46.5">
      <c r="A1260" s="26" t="s">
        <v>2406</v>
      </c>
      <c r="B1260" s="26" t="s">
        <v>9457</v>
      </c>
      <c r="C1260" s="26" t="s">
        <v>16845</v>
      </c>
      <c r="D1260" s="26"/>
      <c r="E1260" s="26">
        <f t="shared" si="114"/>
        <v>1259</v>
      </c>
      <c r="F1260" s="26" t="str">
        <f t="shared" si="115"/>
        <v>E4_2_1_17</v>
      </c>
      <c r="G1260" s="36" t="str">
        <f t="shared" si="116"/>
        <v>E4_2_1_17_kcat: 13.7</v>
      </c>
      <c r="H1260" s="36" t="str">
        <f t="shared" si="117"/>
        <v>E4_2_1_17_km: 1</v>
      </c>
      <c r="I1260" s="33" t="s">
        <v>8638</v>
      </c>
      <c r="J1260" s="33" t="s">
        <v>8638</v>
      </c>
      <c r="K1260" s="37" t="s">
        <v>8639</v>
      </c>
      <c r="L1260" s="37" t="s">
        <v>19985</v>
      </c>
      <c r="M1260" s="26" t="str">
        <f t="shared" si="118"/>
        <v>(${Variables:E4_2_1_17_kcat} * E4_2_1_17 * C04405 ) / (${Variables:E4_2_1_17_km} + (E4_2_1_17 * C04405 ))</v>
      </c>
      <c r="N1260" s="5" t="str">
        <f t="shared" si="119"/>
        <v>r1259: C04405 -&gt; C03345 + C00001 | (${Variables:E4_2_1_17_kcat} * E4_2_1_17 * C04405 ) / (${Variables:E4_2_1_17_km} + (E4_2_1_17 * C04405 ))</v>
      </c>
    </row>
    <row r="1261" spans="1:14" ht="46.5">
      <c r="A1261" s="26" t="s">
        <v>2406</v>
      </c>
      <c r="B1261" s="26" t="s">
        <v>9457</v>
      </c>
      <c r="C1261" s="26" t="s">
        <v>16845</v>
      </c>
      <c r="D1261" s="26"/>
      <c r="E1261" s="26">
        <f t="shared" si="114"/>
        <v>1260</v>
      </c>
      <c r="F1261" s="26" t="str">
        <f t="shared" si="115"/>
        <v>E4_2_1_17</v>
      </c>
      <c r="G1261" s="36" t="str">
        <f t="shared" si="116"/>
        <v>E4_2_1_17_kcat: 13.7</v>
      </c>
      <c r="H1261" s="36" t="str">
        <f t="shared" si="117"/>
        <v>E4_2_1_17_km: 1</v>
      </c>
      <c r="I1261" s="33" t="s">
        <v>8640</v>
      </c>
      <c r="J1261" s="33" t="s">
        <v>18763</v>
      </c>
      <c r="K1261" s="37" t="s">
        <v>8641</v>
      </c>
      <c r="L1261" s="37" t="s">
        <v>8641</v>
      </c>
      <c r="M1261" s="26" t="str">
        <f t="shared" si="118"/>
        <v>(${Variables:E4_2_1_17_kcat} * E4_2_1_17 * C03460 * C00001 ) / (${Variables:E4_2_1_17_km} + (E4_2_1_17 * C03460 * C00001 ))</v>
      </c>
      <c r="N1261" s="5" t="str">
        <f t="shared" si="119"/>
        <v>r1260: C03460 + C00001 -&gt; C06000 | (${Variables:E4_2_1_17_kcat} * E4_2_1_17 * C03460 * C00001 ) / (${Variables:E4_2_1_17_km} + (E4_2_1_17 * C03460 * C00001 ))</v>
      </c>
    </row>
    <row r="1262" spans="1:14" ht="46.5">
      <c r="A1262" s="26" t="s">
        <v>2406</v>
      </c>
      <c r="B1262" s="26" t="s">
        <v>9457</v>
      </c>
      <c r="C1262" s="26" t="s">
        <v>16845</v>
      </c>
      <c r="D1262" s="26"/>
      <c r="E1262" s="26">
        <f t="shared" si="114"/>
        <v>1261</v>
      </c>
      <c r="F1262" s="26" t="str">
        <f t="shared" si="115"/>
        <v>E4_2_1_17</v>
      </c>
      <c r="G1262" s="36" t="str">
        <f t="shared" si="116"/>
        <v>E4_2_1_17_kcat: 13.7</v>
      </c>
      <c r="H1262" s="36" t="str">
        <f t="shared" si="117"/>
        <v>E4_2_1_17_km: 1</v>
      </c>
      <c r="I1262" s="33" t="s">
        <v>8642</v>
      </c>
      <c r="J1262" s="33" t="s">
        <v>8642</v>
      </c>
      <c r="K1262" s="37" t="s">
        <v>8643</v>
      </c>
      <c r="L1262" s="37" t="s">
        <v>19986</v>
      </c>
      <c r="M1262" s="26" t="str">
        <f t="shared" si="118"/>
        <v>(${Variables:E4_2_1_17_kcat} * E4_2_1_17 * C05258 ) / (${Variables:E4_2_1_17_km} + (E4_2_1_17 * C05258 ))</v>
      </c>
      <c r="N1262" s="5" t="str">
        <f t="shared" si="119"/>
        <v>r1261: C05258 -&gt; C05272 + C00001 | (${Variables:E4_2_1_17_kcat} * E4_2_1_17 * C05258 ) / (${Variables:E4_2_1_17_km} + (E4_2_1_17 * C05258 ))</v>
      </c>
    </row>
    <row r="1263" spans="1:14" ht="46.5">
      <c r="A1263" s="26" t="s">
        <v>2406</v>
      </c>
      <c r="B1263" s="26" t="s">
        <v>9457</v>
      </c>
      <c r="C1263" s="26" t="s">
        <v>16845</v>
      </c>
      <c r="D1263" s="26"/>
      <c r="E1263" s="26">
        <f t="shared" si="114"/>
        <v>1262</v>
      </c>
      <c r="F1263" s="26" t="str">
        <f t="shared" si="115"/>
        <v>E4_2_1_17</v>
      </c>
      <c r="G1263" s="36" t="str">
        <f t="shared" si="116"/>
        <v>E4_2_1_17_kcat: 13.7</v>
      </c>
      <c r="H1263" s="36" t="str">
        <f t="shared" si="117"/>
        <v>E4_2_1_17_km: 1</v>
      </c>
      <c r="I1263" s="33" t="s">
        <v>8644</v>
      </c>
      <c r="J1263" s="33" t="s">
        <v>8644</v>
      </c>
      <c r="K1263" s="37" t="s">
        <v>8645</v>
      </c>
      <c r="L1263" s="37" t="s">
        <v>19987</v>
      </c>
      <c r="M1263" s="26" t="str">
        <f t="shared" si="118"/>
        <v>(${Variables:E4_2_1_17_kcat} * E4_2_1_17 * C05260 ) / (${Variables:E4_2_1_17_km} + (E4_2_1_17 * C05260 ))</v>
      </c>
      <c r="N1263" s="5" t="str">
        <f t="shared" si="119"/>
        <v>r1262: C05260 -&gt; C05273 + C00001 | (${Variables:E4_2_1_17_kcat} * E4_2_1_17 * C05260 ) / (${Variables:E4_2_1_17_km} + (E4_2_1_17 * C05260 ))</v>
      </c>
    </row>
    <row r="1264" spans="1:14" ht="46.5">
      <c r="A1264" s="26" t="s">
        <v>2406</v>
      </c>
      <c r="B1264" s="26" t="s">
        <v>9457</v>
      </c>
      <c r="C1264" s="26" t="s">
        <v>16845</v>
      </c>
      <c r="D1264" s="26"/>
      <c r="E1264" s="26">
        <f t="shared" si="114"/>
        <v>1263</v>
      </c>
      <c r="F1264" s="26" t="str">
        <f t="shared" si="115"/>
        <v>E4_2_1_17</v>
      </c>
      <c r="G1264" s="36" t="str">
        <f t="shared" si="116"/>
        <v>E4_2_1_17_kcat: 13.7</v>
      </c>
      <c r="H1264" s="36" t="str">
        <f t="shared" si="117"/>
        <v>E4_2_1_17_km: 1</v>
      </c>
      <c r="I1264" s="33" t="s">
        <v>8646</v>
      </c>
      <c r="J1264" s="33" t="s">
        <v>8646</v>
      </c>
      <c r="K1264" s="37" t="s">
        <v>8647</v>
      </c>
      <c r="L1264" s="37" t="s">
        <v>19988</v>
      </c>
      <c r="M1264" s="26" t="str">
        <f t="shared" si="118"/>
        <v>(${Variables:E4_2_1_17_kcat} * E4_2_1_17 * C05264 ) / (${Variables:E4_2_1_17_km} + (E4_2_1_17 * C05264 ))</v>
      </c>
      <c r="N1264" s="5" t="str">
        <f t="shared" si="119"/>
        <v>r1263: C05264 -&gt; C05275 + C00001 | (${Variables:E4_2_1_17_kcat} * E4_2_1_17 * C05264 ) / (${Variables:E4_2_1_17_km} + (E4_2_1_17 * C05264 ))</v>
      </c>
    </row>
    <row r="1265" spans="1:14" ht="46.5">
      <c r="A1265" s="26" t="s">
        <v>2406</v>
      </c>
      <c r="B1265" s="26" t="s">
        <v>9457</v>
      </c>
      <c r="C1265" s="26" t="s">
        <v>16845</v>
      </c>
      <c r="D1265" s="26"/>
      <c r="E1265" s="26">
        <f t="shared" si="114"/>
        <v>1264</v>
      </c>
      <c r="F1265" s="26" t="str">
        <f t="shared" si="115"/>
        <v>E4_2_1_17</v>
      </c>
      <c r="G1265" s="36" t="str">
        <f t="shared" si="116"/>
        <v>E4_2_1_17_kcat: 13.7</v>
      </c>
      <c r="H1265" s="36" t="str">
        <f t="shared" si="117"/>
        <v>E4_2_1_17_km: 1</v>
      </c>
      <c r="I1265" s="33" t="s">
        <v>8648</v>
      </c>
      <c r="J1265" s="33" t="s">
        <v>8648</v>
      </c>
      <c r="K1265" s="37" t="s">
        <v>8649</v>
      </c>
      <c r="L1265" s="37" t="s">
        <v>19989</v>
      </c>
      <c r="M1265" s="26" t="str">
        <f t="shared" si="118"/>
        <v>(${Variables:E4_2_1_17_kcat} * E4_2_1_17 * C05266 ) / (${Variables:E4_2_1_17_km} + (E4_2_1_17 * C05266 ))</v>
      </c>
      <c r="N1265" s="5" t="str">
        <f t="shared" si="119"/>
        <v>r1264: C05266 -&gt; C05276 + C00001 | (${Variables:E4_2_1_17_kcat} * E4_2_1_17 * C05266 ) / (${Variables:E4_2_1_17_km} + (E4_2_1_17 * C05266 ))</v>
      </c>
    </row>
    <row r="1266" spans="1:14" ht="46.5">
      <c r="A1266" s="26" t="s">
        <v>2406</v>
      </c>
      <c r="B1266" s="26" t="s">
        <v>9457</v>
      </c>
      <c r="C1266" s="26" t="s">
        <v>16845</v>
      </c>
      <c r="D1266" s="26"/>
      <c r="E1266" s="26">
        <f t="shared" si="114"/>
        <v>1265</v>
      </c>
      <c r="F1266" s="26" t="str">
        <f t="shared" si="115"/>
        <v>E4_2_1_17</v>
      </c>
      <c r="G1266" s="36" t="str">
        <f t="shared" si="116"/>
        <v>E4_2_1_17_kcat: 13.7</v>
      </c>
      <c r="H1266" s="36" t="str">
        <f t="shared" si="117"/>
        <v>E4_2_1_17_km: 1</v>
      </c>
      <c r="I1266" s="33" t="s">
        <v>8650</v>
      </c>
      <c r="J1266" s="33" t="s">
        <v>8650</v>
      </c>
      <c r="K1266" s="37" t="s">
        <v>8651</v>
      </c>
      <c r="L1266" s="37" t="s">
        <v>19990</v>
      </c>
      <c r="M1266" s="26" t="str">
        <f t="shared" si="118"/>
        <v>(${Variables:E4_2_1_17_kcat} * E4_2_1_17 * C05268 ) / (${Variables:E4_2_1_17_km} + (E4_2_1_17 * C05268 ))</v>
      </c>
      <c r="N1266" s="5" t="str">
        <f t="shared" si="119"/>
        <v>r1265: C05268 -&gt; C05271 + C00001 | (${Variables:E4_2_1_17_kcat} * E4_2_1_17 * C05268 ) / (${Variables:E4_2_1_17_km} + (E4_2_1_17 * C05268 ))</v>
      </c>
    </row>
    <row r="1267" spans="1:14" ht="46.5">
      <c r="A1267" s="26" t="s">
        <v>2406</v>
      </c>
      <c r="B1267" s="26" t="s">
        <v>9457</v>
      </c>
      <c r="C1267" s="26" t="s">
        <v>16845</v>
      </c>
      <c r="D1267" s="26"/>
      <c r="E1267" s="26">
        <f t="shared" si="114"/>
        <v>1266</v>
      </c>
      <c r="F1267" s="26" t="str">
        <f t="shared" si="115"/>
        <v>E4_2_1_17</v>
      </c>
      <c r="G1267" s="36" t="str">
        <f t="shared" si="116"/>
        <v>E4_2_1_17_kcat: 13.7</v>
      </c>
      <c r="H1267" s="36" t="str">
        <f t="shared" si="117"/>
        <v>E4_2_1_17_km: 1</v>
      </c>
      <c r="I1267" s="33" t="s">
        <v>8663</v>
      </c>
      <c r="J1267" s="33" t="s">
        <v>18764</v>
      </c>
      <c r="K1267" s="37" t="s">
        <v>8664</v>
      </c>
      <c r="L1267" s="37" t="s">
        <v>8664</v>
      </c>
      <c r="M1267" s="26" t="str">
        <f t="shared" si="118"/>
        <v>(${Variables:E4_2_1_17_kcat} * E4_2_1_17 * C00877 * C00001 ) / (${Variables:E4_2_1_17_km} + (E4_2_1_17 * C00877 * C00001 ))</v>
      </c>
      <c r="N1267" s="5" t="str">
        <f t="shared" si="119"/>
        <v>r1266: C00877 + C00001 -&gt; C05116 | (${Variables:E4_2_1_17_kcat} * E4_2_1_17 * C00877 * C00001 ) / (${Variables:E4_2_1_17_km} + (E4_2_1_17 * C00877 * C00001 ))</v>
      </c>
    </row>
    <row r="1268" spans="1:14" ht="46.5">
      <c r="A1268" s="26" t="s">
        <v>2406</v>
      </c>
      <c r="B1268" s="26" t="s">
        <v>9457</v>
      </c>
      <c r="C1268" s="26" t="s">
        <v>16845</v>
      </c>
      <c r="D1268" s="26"/>
      <c r="E1268" s="26">
        <f t="shared" si="114"/>
        <v>1267</v>
      </c>
      <c r="F1268" s="26" t="str">
        <f t="shared" si="115"/>
        <v>E4_2_1_17</v>
      </c>
      <c r="G1268" s="36" t="str">
        <f t="shared" si="116"/>
        <v>E4_2_1_17_kcat: 13.7</v>
      </c>
      <c r="H1268" s="36" t="str">
        <f t="shared" si="117"/>
        <v>E4_2_1_17_km: 1</v>
      </c>
      <c r="I1268" s="33" t="s">
        <v>8665</v>
      </c>
      <c r="J1268" s="33" t="s">
        <v>18765</v>
      </c>
      <c r="K1268" s="37" t="s">
        <v>8666</v>
      </c>
      <c r="L1268" s="37" t="s">
        <v>8666</v>
      </c>
      <c r="M1268" s="26" t="str">
        <f t="shared" si="118"/>
        <v>(${Variables:E4_2_1_17_kcat} * E4_2_1_17 * C11946 * C00001 ) / (${Variables:E4_2_1_17_km} + (E4_2_1_17 * C11946 * C00001 ))</v>
      </c>
      <c r="N1268" s="5" t="str">
        <f t="shared" si="119"/>
        <v>r1267: C11946 + C00001 -&gt; C11947 | (${Variables:E4_2_1_17_kcat} * E4_2_1_17 * C11946 * C00001 ) / (${Variables:E4_2_1_17_km} + (E4_2_1_17 * C11946 * C00001 ))</v>
      </c>
    </row>
    <row r="1269" spans="1:14" ht="46.5">
      <c r="A1269" s="26" t="s">
        <v>2406</v>
      </c>
      <c r="B1269" s="26" t="s">
        <v>9457</v>
      </c>
      <c r="C1269" s="26" t="s">
        <v>16845</v>
      </c>
      <c r="D1269" s="26"/>
      <c r="E1269" s="26">
        <f t="shared" si="114"/>
        <v>1268</v>
      </c>
      <c r="F1269" s="26" t="str">
        <f t="shared" si="115"/>
        <v>E4_2_1_17</v>
      </c>
      <c r="G1269" s="36" t="str">
        <f t="shared" si="116"/>
        <v>E4_2_1_17_kcat: 13.7</v>
      </c>
      <c r="H1269" s="36" t="str">
        <f t="shared" si="117"/>
        <v>E4_2_1_17_km: 1</v>
      </c>
      <c r="I1269" s="33" t="s">
        <v>8667</v>
      </c>
      <c r="J1269" s="33" t="s">
        <v>18766</v>
      </c>
      <c r="K1269" s="37" t="s">
        <v>8666</v>
      </c>
      <c r="L1269" s="37" t="s">
        <v>8666</v>
      </c>
      <c r="M1269" s="26" t="str">
        <f t="shared" si="118"/>
        <v>(${Variables:E4_2_1_17_kcat} * E4_2_1_17 * C11945 * C00001 ) / (${Variables:E4_2_1_17_km} + (E4_2_1_17 * C11945 * C00001 ))</v>
      </c>
      <c r="N1269" s="5" t="str">
        <f t="shared" si="119"/>
        <v>r1268: C11945 + C00001 -&gt; C11947 | (${Variables:E4_2_1_17_kcat} * E4_2_1_17 * C11945 * C00001 ) / (${Variables:E4_2_1_17_km} + (E4_2_1_17 * C11945 * C00001 ))</v>
      </c>
    </row>
    <row r="1270" spans="1:14" ht="46.5">
      <c r="A1270" s="26" t="s">
        <v>2406</v>
      </c>
      <c r="B1270" s="26" t="s">
        <v>9457</v>
      </c>
      <c r="C1270" s="26" t="s">
        <v>16845</v>
      </c>
      <c r="D1270" s="26"/>
      <c r="E1270" s="26">
        <f t="shared" si="114"/>
        <v>1269</v>
      </c>
      <c r="F1270" s="26" t="str">
        <f t="shared" si="115"/>
        <v>E4_2_1_17</v>
      </c>
      <c r="G1270" s="36" t="str">
        <f t="shared" si="116"/>
        <v>E4_2_1_17_kcat: 13.7</v>
      </c>
      <c r="H1270" s="36" t="str">
        <f t="shared" si="117"/>
        <v>E4_2_1_17_km: 1</v>
      </c>
      <c r="I1270" s="33" t="s">
        <v>8668</v>
      </c>
      <c r="J1270" s="33" t="s">
        <v>18767</v>
      </c>
      <c r="K1270" s="37" t="s">
        <v>8669</v>
      </c>
      <c r="L1270" s="37" t="s">
        <v>8669</v>
      </c>
      <c r="M1270" s="26" t="str">
        <f t="shared" si="118"/>
        <v>(${Variables:E4_2_1_17_kcat} * E4_2_1_17 * C14144 * C00001 ) / (${Variables:E4_2_1_17_km} + (E4_2_1_17 * C14144 * C00001 ))</v>
      </c>
      <c r="N1270" s="5" t="str">
        <f t="shared" si="119"/>
        <v>r1269: C14144 + C00001 -&gt; C14145 | (${Variables:E4_2_1_17_kcat} * E4_2_1_17 * C14144 * C00001 ) / (${Variables:E4_2_1_17_km} + (E4_2_1_17 * C14144 * C00001 ))</v>
      </c>
    </row>
    <row r="1271" spans="1:14" ht="46.5">
      <c r="A1271" s="26" t="s">
        <v>2406</v>
      </c>
      <c r="B1271" s="26" t="s">
        <v>9457</v>
      </c>
      <c r="C1271" s="26" t="s">
        <v>16845</v>
      </c>
      <c r="D1271" s="26"/>
      <c r="E1271" s="26">
        <f t="shared" si="114"/>
        <v>1270</v>
      </c>
      <c r="F1271" s="26" t="str">
        <f t="shared" si="115"/>
        <v>E4_2_1_17</v>
      </c>
      <c r="G1271" s="36" t="str">
        <f t="shared" si="116"/>
        <v>E4_2_1_17_kcat: 13.7</v>
      </c>
      <c r="H1271" s="36" t="str">
        <f t="shared" si="117"/>
        <v>E4_2_1_17_km: 1</v>
      </c>
      <c r="I1271" s="33" t="s">
        <v>8630</v>
      </c>
      <c r="J1271" s="33" t="s">
        <v>8630</v>
      </c>
      <c r="K1271" s="37" t="s">
        <v>8658</v>
      </c>
      <c r="L1271" s="37" t="s">
        <v>19991</v>
      </c>
      <c r="M1271" s="26" t="str">
        <f t="shared" si="118"/>
        <v>(${Variables:E4_2_1_17_kcat} * E4_2_1_17 * C00640 ) / (${Variables:E4_2_1_17_km} + (E4_2_1_17 * C00640 ))</v>
      </c>
      <c r="N1271" s="5" t="str">
        <f t="shared" si="119"/>
        <v>r1270: C00640 -&gt; C05067 + C00001 | (${Variables:E4_2_1_17_kcat} * E4_2_1_17 * C00640 ) / (${Variables:E4_2_1_17_km} + (E4_2_1_17 * C00640 ))</v>
      </c>
    </row>
    <row r="1272" spans="1:14" ht="46.5">
      <c r="A1272" s="26" t="s">
        <v>2406</v>
      </c>
      <c r="B1272" s="26" t="s">
        <v>9457</v>
      </c>
      <c r="C1272" s="26" t="s">
        <v>16845</v>
      </c>
      <c r="D1272" s="26"/>
      <c r="E1272" s="26">
        <f t="shared" si="114"/>
        <v>1271</v>
      </c>
      <c r="F1272" s="26" t="str">
        <f t="shared" si="115"/>
        <v>E4_2_1_17</v>
      </c>
      <c r="G1272" s="36" t="str">
        <f t="shared" si="116"/>
        <v>E4_2_1_17_kcat: 13.7</v>
      </c>
      <c r="H1272" s="36" t="str">
        <f t="shared" si="117"/>
        <v>E4_2_1_17_km: 1</v>
      </c>
      <c r="I1272" s="33" t="s">
        <v>8652</v>
      </c>
      <c r="J1272" s="33" t="s">
        <v>8652</v>
      </c>
      <c r="K1272" s="37" t="s">
        <v>8653</v>
      </c>
      <c r="L1272" s="37" t="s">
        <v>19992</v>
      </c>
      <c r="M1272" s="26" t="str">
        <f t="shared" si="118"/>
        <v>(${Variables:E4_2_1_17_kcat} * E4_2_1_17 * C16329 ) / (${Variables:E4_2_1_17_km} + (E4_2_1_17 * C16329 ))</v>
      </c>
      <c r="N1272" s="5" t="str">
        <f t="shared" si="119"/>
        <v>r1271: C16329 -&gt; C16328 + C00001 | (${Variables:E4_2_1_17_kcat} * E4_2_1_17 * C16329 ) / (${Variables:E4_2_1_17_km} + (E4_2_1_17 * C16329 ))</v>
      </c>
    </row>
    <row r="1273" spans="1:14" ht="46.5">
      <c r="A1273" s="26" t="s">
        <v>2406</v>
      </c>
      <c r="B1273" s="26" t="s">
        <v>9457</v>
      </c>
      <c r="C1273" s="26" t="s">
        <v>16845</v>
      </c>
      <c r="D1273" s="26"/>
      <c r="E1273" s="26">
        <f t="shared" si="114"/>
        <v>1272</v>
      </c>
      <c r="F1273" s="26" t="str">
        <f t="shared" si="115"/>
        <v>E4_2_1_17</v>
      </c>
      <c r="G1273" s="36" t="str">
        <f t="shared" si="116"/>
        <v>E4_2_1_17_kcat: 13.7</v>
      </c>
      <c r="H1273" s="36" t="str">
        <f t="shared" si="117"/>
        <v>E4_2_1_17_km: 1</v>
      </c>
      <c r="I1273" s="33" t="s">
        <v>8654</v>
      </c>
      <c r="J1273" s="33" t="s">
        <v>8654</v>
      </c>
      <c r="K1273" s="37" t="s">
        <v>8655</v>
      </c>
      <c r="L1273" s="37" t="s">
        <v>19993</v>
      </c>
      <c r="M1273" s="26" t="str">
        <f t="shared" si="118"/>
        <v>(${Variables:E4_2_1_17_kcat} * E4_2_1_17 * C16333 ) / (${Variables:E4_2_1_17_km} + (E4_2_1_17 * C16333 ))</v>
      </c>
      <c r="N1273" s="5" t="str">
        <f t="shared" si="119"/>
        <v>r1272: C16333 -&gt; C16332 + C00001 | (${Variables:E4_2_1_17_kcat} * E4_2_1_17 * C16333 ) / (${Variables:E4_2_1_17_km} + (E4_2_1_17 * C16333 ))</v>
      </c>
    </row>
    <row r="1274" spans="1:14" ht="46.5">
      <c r="A1274" s="26" t="s">
        <v>2406</v>
      </c>
      <c r="B1274" s="26" t="s">
        <v>9457</v>
      </c>
      <c r="C1274" s="26" t="s">
        <v>16845</v>
      </c>
      <c r="D1274" s="26"/>
      <c r="E1274" s="26">
        <f t="shared" si="114"/>
        <v>1273</v>
      </c>
      <c r="F1274" s="26" t="str">
        <f t="shared" si="115"/>
        <v>E4_2_1_17</v>
      </c>
      <c r="G1274" s="36" t="str">
        <f t="shared" si="116"/>
        <v>E4_2_1_17_kcat: 13.7</v>
      </c>
      <c r="H1274" s="36" t="str">
        <f t="shared" si="117"/>
        <v>E4_2_1_17_km: 1</v>
      </c>
      <c r="I1274" s="33" t="s">
        <v>8656</v>
      </c>
      <c r="J1274" s="33" t="s">
        <v>8656</v>
      </c>
      <c r="K1274" s="37" t="s">
        <v>8657</v>
      </c>
      <c r="L1274" s="37" t="s">
        <v>19994</v>
      </c>
      <c r="M1274" s="26" t="str">
        <f t="shared" si="118"/>
        <v>(${Variables:E4_2_1_17_kcat} * E4_2_1_17 * C16337 ) / (${Variables:E4_2_1_17_km} + (E4_2_1_17 * C16337 ))</v>
      </c>
      <c r="N1274" s="5" t="str">
        <f t="shared" si="119"/>
        <v>r1273: C16337 -&gt; C16336 + C00001 | (${Variables:E4_2_1_17_kcat} * E4_2_1_17 * C16337 ) / (${Variables:E4_2_1_17_km} + (E4_2_1_17 * C16337 ))</v>
      </c>
    </row>
    <row r="1275" spans="1:14" ht="46.5">
      <c r="A1275" s="26" t="s">
        <v>2406</v>
      </c>
      <c r="B1275" s="26" t="s">
        <v>9457</v>
      </c>
      <c r="C1275" s="26" t="s">
        <v>16845</v>
      </c>
      <c r="D1275" s="26"/>
      <c r="E1275" s="26">
        <f t="shared" si="114"/>
        <v>1274</v>
      </c>
      <c r="F1275" s="26" t="str">
        <f t="shared" si="115"/>
        <v>E4_2_1_17</v>
      </c>
      <c r="G1275" s="36" t="str">
        <f t="shared" si="116"/>
        <v>E4_2_1_17_kcat: 13.7</v>
      </c>
      <c r="H1275" s="36" t="str">
        <f t="shared" si="117"/>
        <v>E4_2_1_17_km: 1</v>
      </c>
      <c r="I1275" s="33" t="s">
        <v>8670</v>
      </c>
      <c r="J1275" s="33" t="s">
        <v>18768</v>
      </c>
      <c r="K1275" s="37" t="s">
        <v>8671</v>
      </c>
      <c r="L1275" s="37" t="s">
        <v>8671</v>
      </c>
      <c r="M1275" s="26" t="str">
        <f t="shared" si="118"/>
        <v>(${Variables:E4_2_1_17_kcat} * E4_2_1_17 * C16468 * C00001 ) / (${Variables:E4_2_1_17_km} + (E4_2_1_17 * C16468 * C00001 ))</v>
      </c>
      <c r="N1275" s="5" t="str">
        <f t="shared" si="119"/>
        <v>r1274: C16468 + C00001 -&gt; C16469 | (${Variables:E4_2_1_17_kcat} * E4_2_1_17 * C16468 * C00001 ) / (${Variables:E4_2_1_17_km} + (E4_2_1_17 * C16468 * C00001 ))</v>
      </c>
    </row>
    <row r="1276" spans="1:14" ht="46.5">
      <c r="A1276" s="26" t="s">
        <v>2047</v>
      </c>
      <c r="B1276" s="26" t="s">
        <v>9312</v>
      </c>
      <c r="C1276" s="26" t="s">
        <v>16846</v>
      </c>
      <c r="D1276" s="26"/>
      <c r="E1276" s="26">
        <f t="shared" si="114"/>
        <v>1275</v>
      </c>
      <c r="F1276" s="26" t="str">
        <f t="shared" si="115"/>
        <v>E4_2_1_179</v>
      </c>
      <c r="G1276" s="36" t="str">
        <f t="shared" si="116"/>
        <v>E4_2_1_179_kcat: 13.7</v>
      </c>
      <c r="H1276" s="36" t="str">
        <f t="shared" si="117"/>
        <v>E4_2_1_179_km: 1</v>
      </c>
      <c r="I1276" s="33" t="s">
        <v>8672</v>
      </c>
      <c r="J1276" s="33" t="s">
        <v>18769</v>
      </c>
      <c r="K1276" s="37" t="s">
        <v>8673</v>
      </c>
      <c r="L1276" s="37" t="s">
        <v>8673</v>
      </c>
      <c r="M1276" s="26" t="str">
        <f t="shared" si="118"/>
        <v>(${Variables:E4_2_1_179_kcat} * E4_2_1_179 * C04333 * C00001 ) / (${Variables:E4_2_1_179_km} + (E4_2_1_179 * C04333 * C00001 ))</v>
      </c>
      <c r="N1276" s="5" t="str">
        <f t="shared" si="119"/>
        <v>r1275: C04333 + C00001 -&gt; C01711 | (${Variables:E4_2_1_179_kcat} * E4_2_1_179 * C04333 * C00001 ) / (${Variables:E4_2_1_179_km} + (E4_2_1_179 * C04333 * C00001 ))</v>
      </c>
    </row>
    <row r="1277" spans="1:14" ht="46.5">
      <c r="A1277" s="26" t="s">
        <v>2047</v>
      </c>
      <c r="B1277" s="26" t="s">
        <v>9312</v>
      </c>
      <c r="C1277" s="26" t="s">
        <v>16846</v>
      </c>
      <c r="D1277" s="26"/>
      <c r="E1277" s="26">
        <f t="shared" si="114"/>
        <v>1276</v>
      </c>
      <c r="F1277" s="26" t="str">
        <f t="shared" si="115"/>
        <v>E4_2_1_179</v>
      </c>
      <c r="G1277" s="36" t="str">
        <f t="shared" si="116"/>
        <v>E4_2_1_179_kcat: 13.7</v>
      </c>
      <c r="H1277" s="36" t="str">
        <f t="shared" si="117"/>
        <v>E4_2_1_179_km: 1</v>
      </c>
      <c r="I1277" s="33" t="s">
        <v>8672</v>
      </c>
      <c r="J1277" s="33" t="s">
        <v>18769</v>
      </c>
      <c r="K1277" s="37" t="s">
        <v>8674</v>
      </c>
      <c r="L1277" s="37" t="s">
        <v>8674</v>
      </c>
      <c r="M1277" s="26" t="str">
        <f t="shared" si="118"/>
        <v>(${Variables:E4_2_1_179_kcat} * E4_2_1_179 * C04333 * C00001 ) / (${Variables:E4_2_1_179_km} + (E4_2_1_179 * C04333 * C00001 ))</v>
      </c>
      <c r="N1277" s="5" t="str">
        <f t="shared" si="119"/>
        <v>r1276: C04333 + C00001 -&gt; G10528 | (${Variables:E4_2_1_179_kcat} * E4_2_1_179 * C04333 * C00001 ) / (${Variables:E4_2_1_179_km} + (E4_2_1_179 * C04333 * C00001 ))</v>
      </c>
    </row>
    <row r="1278" spans="1:14" ht="46.5">
      <c r="A1278" s="26" t="s">
        <v>1580</v>
      </c>
      <c r="B1278" s="26" t="s">
        <v>10507</v>
      </c>
      <c r="C1278" s="26" t="s">
        <v>16847</v>
      </c>
      <c r="D1278" s="26"/>
      <c r="E1278" s="26">
        <f t="shared" si="114"/>
        <v>1277</v>
      </c>
      <c r="F1278" s="26" t="str">
        <f t="shared" si="115"/>
        <v>E4_2_1_18</v>
      </c>
      <c r="G1278" s="36" t="str">
        <f t="shared" si="116"/>
        <v>E4_2_1_18_kcat: 13.7</v>
      </c>
      <c r="H1278" s="36" t="str">
        <f t="shared" si="117"/>
        <v>E4_2_1_18_km: 1</v>
      </c>
      <c r="I1278" s="33" t="s">
        <v>8600</v>
      </c>
      <c r="J1278" s="33" t="s">
        <v>8600</v>
      </c>
      <c r="K1278" s="37" t="s">
        <v>8675</v>
      </c>
      <c r="L1278" s="37" t="s">
        <v>19995</v>
      </c>
      <c r="M1278" s="26" t="str">
        <f t="shared" si="118"/>
        <v>(${Variables:E4_2_1_18_kcat} * E4_2_1_18 * C00356 ) / (${Variables:E4_2_1_18_km} + (E4_2_1_18 * C00356 ))</v>
      </c>
      <c r="N1278" s="5" t="str">
        <f t="shared" si="119"/>
        <v>r1277: C00356 -&gt; C03231 + C00001 | (${Variables:E4_2_1_18_kcat} * E4_2_1_18 * C00356 ) / (${Variables:E4_2_1_18_km} + (E4_2_1_18 * C00356 ))</v>
      </c>
    </row>
    <row r="1279" spans="1:14" ht="46.5">
      <c r="A1279" s="26" t="s">
        <v>2998</v>
      </c>
      <c r="B1279" s="26" t="s">
        <v>9694</v>
      </c>
      <c r="C1279" s="26" t="s">
        <v>16848</v>
      </c>
      <c r="D1279" s="26"/>
      <c r="E1279" s="26">
        <f t="shared" si="114"/>
        <v>1278</v>
      </c>
      <c r="F1279" s="26" t="str">
        <f t="shared" si="115"/>
        <v>E4_2_1_19</v>
      </c>
      <c r="G1279" s="36" t="str">
        <f t="shared" si="116"/>
        <v>E4_2_1_19_kcat: 13.7</v>
      </c>
      <c r="H1279" s="36" t="str">
        <f t="shared" si="117"/>
        <v>E4_2_1_19_km: 1</v>
      </c>
      <c r="I1279" s="33" t="s">
        <v>8676</v>
      </c>
      <c r="J1279" s="33" t="s">
        <v>8676</v>
      </c>
      <c r="K1279" s="37" t="s">
        <v>8677</v>
      </c>
      <c r="L1279" s="37" t="s">
        <v>19996</v>
      </c>
      <c r="M1279" s="26" t="str">
        <f t="shared" si="118"/>
        <v>(${Variables:E4_2_1_19_kcat} * E4_2_1_19 * C04666 ) / (${Variables:E4_2_1_19_km} + (E4_2_1_19 * C04666 ))</v>
      </c>
      <c r="N1279" s="5" t="str">
        <f t="shared" si="119"/>
        <v>r1278: C04666 -&gt; C01267 + C00001 | (${Variables:E4_2_1_19_kcat} * E4_2_1_19 * C04666 ) / (${Variables:E4_2_1_19_km} + (E4_2_1_19 * C04666 ))</v>
      </c>
    </row>
    <row r="1280" spans="1:14" ht="46.5">
      <c r="A1280" s="26" t="s">
        <v>2855</v>
      </c>
      <c r="B1280" s="26" t="s">
        <v>9636</v>
      </c>
      <c r="C1280" s="26" t="s">
        <v>16849</v>
      </c>
      <c r="D1280" s="26"/>
      <c r="E1280" s="26">
        <f t="shared" si="114"/>
        <v>1279</v>
      </c>
      <c r="F1280" s="26" t="str">
        <f t="shared" si="115"/>
        <v>E4_2_1_2</v>
      </c>
      <c r="G1280" s="36" t="str">
        <f t="shared" si="116"/>
        <v>E4_2_1_2_kcat: 13.7</v>
      </c>
      <c r="H1280" s="36" t="str">
        <f t="shared" si="117"/>
        <v>E4_2_1_2_km: 1</v>
      </c>
      <c r="I1280" s="33" t="s">
        <v>8678</v>
      </c>
      <c r="J1280" s="33" t="s">
        <v>8678</v>
      </c>
      <c r="K1280" s="37" t="s">
        <v>8679</v>
      </c>
      <c r="L1280" s="37" t="s">
        <v>19997</v>
      </c>
      <c r="M1280" s="26" t="str">
        <f t="shared" si="118"/>
        <v>(${Variables:E4_2_1_2_kcat} * E4_2_1_2 * C00149 ) / (${Variables:E4_2_1_2_km} + (E4_2_1_2 * C00149 ))</v>
      </c>
      <c r="N1280" s="5" t="str">
        <f t="shared" si="119"/>
        <v>r1279: C00149 -&gt; C00122 + C00001 | (${Variables:E4_2_1_2_kcat} * E4_2_1_2 * C00149 ) / (${Variables:E4_2_1_2_km} + (E4_2_1_2 * C00149 ))</v>
      </c>
    </row>
    <row r="1281" spans="1:14" ht="46.5">
      <c r="A1281" s="26" t="s">
        <v>1874</v>
      </c>
      <c r="B1281" s="26" t="s">
        <v>9246</v>
      </c>
      <c r="C1281" s="26" t="s">
        <v>16850</v>
      </c>
      <c r="D1281" s="26"/>
      <c r="E1281" s="26">
        <f t="shared" si="114"/>
        <v>1280</v>
      </c>
      <c r="F1281" s="26" t="str">
        <f t="shared" si="115"/>
        <v>E4_2_1_20</v>
      </c>
      <c r="G1281" s="36" t="str">
        <f t="shared" si="116"/>
        <v>E4_2_1_20_kcat: 13.7</v>
      </c>
      <c r="H1281" s="36" t="str">
        <f t="shared" si="117"/>
        <v>E4_2_1_20_km: 1</v>
      </c>
      <c r="I1281" s="33" t="s">
        <v>8680</v>
      </c>
      <c r="J1281" s="33" t="s">
        <v>18770</v>
      </c>
      <c r="K1281" s="37" t="s">
        <v>8681</v>
      </c>
      <c r="L1281" s="37" t="s">
        <v>19998</v>
      </c>
      <c r="M1281" s="26" t="str">
        <f t="shared" si="118"/>
        <v>(${Variables:E4_2_1_20_kcat} * E4_2_1_20 * C00065 * C00463 ) / (${Variables:E4_2_1_20_km} + (E4_2_1_20 * C00065 * C00463 ))</v>
      </c>
      <c r="N1281" s="5" t="str">
        <f t="shared" si="119"/>
        <v>r1280: C00065 + C00463 -&gt; C00078 + C00001 | (${Variables:E4_2_1_20_kcat} * E4_2_1_20 * C00065 * C00463 ) / (${Variables:E4_2_1_20_km} + (E4_2_1_20 * C00065 * C00463 ))</v>
      </c>
    </row>
    <row r="1282" spans="1:14" ht="46.5">
      <c r="A1282" s="26" t="s">
        <v>1874</v>
      </c>
      <c r="B1282" s="26" t="s">
        <v>9246</v>
      </c>
      <c r="C1282" s="26" t="s">
        <v>16850</v>
      </c>
      <c r="D1282" s="26"/>
      <c r="E1282" s="26">
        <f t="shared" si="114"/>
        <v>1281</v>
      </c>
      <c r="F1282" s="26" t="str">
        <f t="shared" si="115"/>
        <v>E4_2_1_20</v>
      </c>
      <c r="G1282" s="36" t="str">
        <f t="shared" si="116"/>
        <v>E4_2_1_20_kcat: 13.7</v>
      </c>
      <c r="H1282" s="36" t="str">
        <f t="shared" si="117"/>
        <v>E4_2_1_20_km: 1</v>
      </c>
      <c r="I1282" s="33" t="s">
        <v>8682</v>
      </c>
      <c r="J1282" s="33" t="s">
        <v>8682</v>
      </c>
      <c r="K1282" s="37" t="s">
        <v>8683</v>
      </c>
      <c r="L1282" s="37" t="s">
        <v>19999</v>
      </c>
      <c r="M1282" s="26" t="str">
        <f t="shared" si="118"/>
        <v>(${Variables:E4_2_1_20_kcat} * E4_2_1_20 * C03506 ) / (${Variables:E4_2_1_20_km} + (E4_2_1_20 * C03506 ))</v>
      </c>
      <c r="N1282" s="5" t="str">
        <f t="shared" si="119"/>
        <v>r1281: C03506 -&gt; C00463 + C00118 | (${Variables:E4_2_1_20_kcat} * E4_2_1_20 * C03506 ) / (${Variables:E4_2_1_20_km} + (E4_2_1_20 * C03506 ))</v>
      </c>
    </row>
    <row r="1283" spans="1:14" ht="46.5">
      <c r="A1283" s="26" t="s">
        <v>1874</v>
      </c>
      <c r="B1283" s="26" t="s">
        <v>9246</v>
      </c>
      <c r="C1283" s="26" t="s">
        <v>16850</v>
      </c>
      <c r="D1283" s="26"/>
      <c r="E1283" s="26">
        <f t="shared" ref="E1283:E1346" si="120">ROW(A1282)</f>
        <v>1282</v>
      </c>
      <c r="F1283" s="26" t="str">
        <f t="shared" ref="F1283:F1346" si="121">_xlfn.CONCAT("E",C1283)</f>
        <v>E4_2_1_20</v>
      </c>
      <c r="G1283" s="36" t="str">
        <f t="shared" ref="G1283:G1346" si="122">_xlfn.CONCAT(F1283,"_kcat: ",13.7)</f>
        <v>E4_2_1_20_kcat: 13.7</v>
      </c>
      <c r="H1283" s="36" t="str">
        <f t="shared" ref="H1283:H1346" si="123">_xlfn.CONCAT(F1283,"_km: ",1)</f>
        <v>E4_2_1_20_km: 1</v>
      </c>
      <c r="I1283" s="33" t="s">
        <v>8684</v>
      </c>
      <c r="J1283" s="33" t="s">
        <v>18771</v>
      </c>
      <c r="K1283" s="37" t="s">
        <v>8685</v>
      </c>
      <c r="L1283" s="37" t="s">
        <v>20000</v>
      </c>
      <c r="M1283" s="26" t="str">
        <f t="shared" ref="M1283:M1346" si="124">_xlfn.CONCAT("(", "${Variables:",F1283, "_kcat}"," * ", F1283, " * ",J1283,") / (","${Variables:",F1283,"_km}"," + (",F1283," * ",J1283,"))")</f>
        <v>(${Variables:E4_2_1_20_kcat} * E4_2_1_20 * C00065 * C03506 ) / (${Variables:E4_2_1_20_km} + (E4_2_1_20 * C00065 * C03506 ))</v>
      </c>
      <c r="N1283" s="5" t="str">
        <f t="shared" ref="N1283:N1346" si="125">_xlfn.CONCAT("r",E1283,": ",I1283, "-&gt;",K1283," | ",M1283)</f>
        <v>r1282: C00065 + C03506 -&gt; C00078 + C00118 + C00001 | (${Variables:E4_2_1_20_kcat} * E4_2_1_20 * C00065 * C03506 ) / (${Variables:E4_2_1_20_km} + (E4_2_1_20 * C00065 * C03506 ))</v>
      </c>
    </row>
    <row r="1284" spans="1:14" ht="46.5">
      <c r="A1284" s="26" t="s">
        <v>2343</v>
      </c>
      <c r="B1284" s="26" t="s">
        <v>9432</v>
      </c>
      <c r="C1284" s="26" t="s">
        <v>16851</v>
      </c>
      <c r="D1284" s="26"/>
      <c r="E1284" s="26">
        <f t="shared" si="120"/>
        <v>1283</v>
      </c>
      <c r="F1284" s="26" t="str">
        <f t="shared" si="121"/>
        <v>E4_2_1_24</v>
      </c>
      <c r="G1284" s="36" t="str">
        <f t="shared" si="122"/>
        <v>E4_2_1_24_kcat: 13.7</v>
      </c>
      <c r="H1284" s="36" t="str">
        <f t="shared" si="123"/>
        <v>E4_2_1_24_km: 1</v>
      </c>
      <c r="I1284" s="33" t="s">
        <v>8930</v>
      </c>
      <c r="J1284" s="33" t="s">
        <v>8930</v>
      </c>
      <c r="K1284" s="37" t="s">
        <v>10747</v>
      </c>
      <c r="L1284" s="37" t="s">
        <v>20001</v>
      </c>
      <c r="M1284" s="26" t="str">
        <f t="shared" si="124"/>
        <v>(${Variables:E4_2_1_24_kcat} * E4_2_1_24 * C00430 ) / (${Variables:E4_2_1_24_km} + (E4_2_1_24 * C00430 ))</v>
      </c>
      <c r="N1284" s="5" t="str">
        <f t="shared" si="125"/>
        <v>r1283: C00430 -&gt; C00931 + C00001 | (${Variables:E4_2_1_24_kcat} * E4_2_1_24 * C00430 ) / (${Variables:E4_2_1_24_km} + (E4_2_1_24 * C00430 ))</v>
      </c>
    </row>
    <row r="1285" spans="1:14" ht="46.5">
      <c r="A1285" s="26" t="s">
        <v>1556</v>
      </c>
      <c r="B1285" s="26" t="s">
        <v>10498</v>
      </c>
      <c r="C1285" s="26" t="s">
        <v>16852</v>
      </c>
      <c r="D1285" s="26"/>
      <c r="E1285" s="26">
        <f t="shared" si="120"/>
        <v>1284</v>
      </c>
      <c r="F1285" s="26" t="str">
        <f t="shared" si="121"/>
        <v>E4_2_1_3</v>
      </c>
      <c r="G1285" s="36" t="str">
        <f t="shared" si="122"/>
        <v>E4_2_1_3_kcat: 13.7</v>
      </c>
      <c r="H1285" s="36" t="str">
        <f t="shared" si="123"/>
        <v>E4_2_1_3_km: 1</v>
      </c>
      <c r="I1285" s="33" t="s">
        <v>8686</v>
      </c>
      <c r="J1285" s="33" t="s">
        <v>8686</v>
      </c>
      <c r="K1285" s="37" t="s">
        <v>8687</v>
      </c>
      <c r="L1285" s="37" t="s">
        <v>8687</v>
      </c>
      <c r="M1285" s="26" t="str">
        <f t="shared" si="124"/>
        <v>(${Variables:E4_2_1_3_kcat} * E4_2_1_3 * C00158 ) / (${Variables:E4_2_1_3_km} + (E4_2_1_3 * C00158 ))</v>
      </c>
      <c r="N1285" s="5" t="str">
        <f t="shared" si="125"/>
        <v>r1284: C00158 -&gt; C00311 | (${Variables:E4_2_1_3_kcat} * E4_2_1_3 * C00158 ) / (${Variables:E4_2_1_3_km} + (E4_2_1_3 * C00158 ))</v>
      </c>
    </row>
    <row r="1286" spans="1:14" ht="46.5">
      <c r="A1286" s="26" t="s">
        <v>1556</v>
      </c>
      <c r="B1286" s="26" t="s">
        <v>10498</v>
      </c>
      <c r="C1286" s="26" t="s">
        <v>16852</v>
      </c>
      <c r="D1286" s="26"/>
      <c r="E1286" s="26">
        <f t="shared" si="120"/>
        <v>1285</v>
      </c>
      <c r="F1286" s="26" t="str">
        <f t="shared" si="121"/>
        <v>E4_2_1_3</v>
      </c>
      <c r="G1286" s="36" t="str">
        <f t="shared" si="122"/>
        <v>E4_2_1_3_kcat: 13.7</v>
      </c>
      <c r="H1286" s="36" t="str">
        <f t="shared" si="123"/>
        <v>E4_2_1_3_km: 1</v>
      </c>
      <c r="I1286" s="33" t="s">
        <v>8686</v>
      </c>
      <c r="J1286" s="33" t="s">
        <v>8686</v>
      </c>
      <c r="K1286" s="37" t="s">
        <v>8688</v>
      </c>
      <c r="L1286" s="37" t="s">
        <v>20002</v>
      </c>
      <c r="M1286" s="26" t="str">
        <f t="shared" si="124"/>
        <v>(${Variables:E4_2_1_3_kcat} * E4_2_1_3 * C00158 ) / (${Variables:E4_2_1_3_km} + (E4_2_1_3 * C00158 ))</v>
      </c>
      <c r="N1286" s="5" t="str">
        <f t="shared" si="125"/>
        <v>r1285: C00158 -&gt; C00417 + C00001 | (${Variables:E4_2_1_3_kcat} * E4_2_1_3 * C00158 ) / (${Variables:E4_2_1_3_km} + (E4_2_1_3 * C00158 ))</v>
      </c>
    </row>
    <row r="1287" spans="1:14" ht="46.5">
      <c r="A1287" s="26" t="s">
        <v>1556</v>
      </c>
      <c r="B1287" s="26" t="s">
        <v>10498</v>
      </c>
      <c r="C1287" s="26" t="s">
        <v>16852</v>
      </c>
      <c r="D1287" s="26"/>
      <c r="E1287" s="26">
        <f t="shared" si="120"/>
        <v>1286</v>
      </c>
      <c r="F1287" s="26" t="str">
        <f t="shared" si="121"/>
        <v>E4_2_1_3</v>
      </c>
      <c r="G1287" s="36" t="str">
        <f t="shared" si="122"/>
        <v>E4_2_1_3_kcat: 13.7</v>
      </c>
      <c r="H1287" s="36" t="str">
        <f t="shared" si="123"/>
        <v>E4_2_1_3_km: 1</v>
      </c>
      <c r="I1287" s="33" t="s">
        <v>8689</v>
      </c>
      <c r="J1287" s="33" t="s">
        <v>8689</v>
      </c>
      <c r="K1287" s="37" t="s">
        <v>8688</v>
      </c>
      <c r="L1287" s="37" t="s">
        <v>20002</v>
      </c>
      <c r="M1287" s="26" t="str">
        <f t="shared" si="124"/>
        <v>(${Variables:E4_2_1_3_kcat} * E4_2_1_3 * C00311 ) / (${Variables:E4_2_1_3_km} + (E4_2_1_3 * C00311 ))</v>
      </c>
      <c r="N1287" s="5" t="str">
        <f t="shared" si="125"/>
        <v>r1286: C00311 -&gt; C00417 + C00001 | (${Variables:E4_2_1_3_kcat} * E4_2_1_3 * C00311 ) / (${Variables:E4_2_1_3_km} + (E4_2_1_3 * C00311 ))</v>
      </c>
    </row>
    <row r="1288" spans="1:14" ht="46.5">
      <c r="A1288" s="26" t="s">
        <v>2360</v>
      </c>
      <c r="B1288" s="26" t="s">
        <v>9438</v>
      </c>
      <c r="C1288" s="26" t="s">
        <v>16853</v>
      </c>
      <c r="D1288" s="26"/>
      <c r="E1288" s="26">
        <f t="shared" si="120"/>
        <v>1287</v>
      </c>
      <c r="F1288" s="26" t="str">
        <f t="shared" si="121"/>
        <v>E4_2_1_33</v>
      </c>
      <c r="G1288" s="36" t="str">
        <f t="shared" si="122"/>
        <v>E4_2_1_33_kcat: 13.7</v>
      </c>
      <c r="H1288" s="36" t="str">
        <f t="shared" si="123"/>
        <v>E4_2_1_33_km: 1</v>
      </c>
      <c r="I1288" s="33" t="s">
        <v>8690</v>
      </c>
      <c r="J1288" s="33" t="s">
        <v>8690</v>
      </c>
      <c r="K1288" s="37" t="s">
        <v>8691</v>
      </c>
      <c r="L1288" s="37" t="s">
        <v>20003</v>
      </c>
      <c r="M1288" s="26" t="str">
        <f t="shared" si="124"/>
        <v>(${Variables:E4_2_1_33_kcat} * E4_2_1_33 * C02504 ) / (${Variables:E4_2_1_33_km} + (E4_2_1_33 * C02504 ))</v>
      </c>
      <c r="N1288" s="5" t="str">
        <f t="shared" si="125"/>
        <v>r1287: C02504 -&gt; C02631 + C00001 | (${Variables:E4_2_1_33_kcat} * E4_2_1_33 * C02504 ) / (${Variables:E4_2_1_33_km} + (E4_2_1_33 * C02504 ))</v>
      </c>
    </row>
    <row r="1289" spans="1:14" ht="46.5">
      <c r="A1289" s="26" t="s">
        <v>2360</v>
      </c>
      <c r="B1289" s="26" t="s">
        <v>9438</v>
      </c>
      <c r="C1289" s="26" t="s">
        <v>16853</v>
      </c>
      <c r="D1289" s="26"/>
      <c r="E1289" s="26">
        <f t="shared" si="120"/>
        <v>1288</v>
      </c>
      <c r="F1289" s="26" t="str">
        <f t="shared" si="121"/>
        <v>E4_2_1_33</v>
      </c>
      <c r="G1289" s="36" t="str">
        <f t="shared" si="122"/>
        <v>E4_2_1_33_kcat: 13.7</v>
      </c>
      <c r="H1289" s="36" t="str">
        <f t="shared" si="123"/>
        <v>E4_2_1_33_km: 1</v>
      </c>
      <c r="I1289" s="33" t="s">
        <v>8692</v>
      </c>
      <c r="J1289" s="33" t="s">
        <v>8692</v>
      </c>
      <c r="K1289" s="37" t="s">
        <v>8691</v>
      </c>
      <c r="L1289" s="37" t="s">
        <v>20003</v>
      </c>
      <c r="M1289" s="26" t="str">
        <f t="shared" si="124"/>
        <v>(${Variables:E4_2_1_33_kcat} * E4_2_1_33 * C04411 ) / (${Variables:E4_2_1_33_km} + (E4_2_1_33 * C04411 ))</v>
      </c>
      <c r="N1289" s="5" t="str">
        <f t="shared" si="125"/>
        <v>r1288: C04411 -&gt; C02631 + C00001 | (${Variables:E4_2_1_33_kcat} * E4_2_1_33 * C04411 ) / (${Variables:E4_2_1_33_km} + (E4_2_1_33 * C04411 ))</v>
      </c>
    </row>
    <row r="1290" spans="1:14" ht="46.5">
      <c r="A1290" s="26" t="s">
        <v>2360</v>
      </c>
      <c r="B1290" s="26" t="s">
        <v>9438</v>
      </c>
      <c r="C1290" s="26" t="s">
        <v>16853</v>
      </c>
      <c r="D1290" s="26"/>
      <c r="E1290" s="26">
        <f t="shared" si="120"/>
        <v>1289</v>
      </c>
      <c r="F1290" s="26" t="str">
        <f t="shared" si="121"/>
        <v>E4_2_1_33</v>
      </c>
      <c r="G1290" s="36" t="str">
        <f t="shared" si="122"/>
        <v>E4_2_1_33_kcat: 13.7</v>
      </c>
      <c r="H1290" s="36" t="str">
        <f t="shared" si="123"/>
        <v>E4_2_1_33_km: 1</v>
      </c>
      <c r="I1290" s="33" t="s">
        <v>8692</v>
      </c>
      <c r="J1290" s="33" t="s">
        <v>8692</v>
      </c>
      <c r="K1290" s="37" t="s">
        <v>8693</v>
      </c>
      <c r="L1290" s="37" t="s">
        <v>8693</v>
      </c>
      <c r="M1290" s="26" t="str">
        <f t="shared" si="124"/>
        <v>(${Variables:E4_2_1_33_kcat} * E4_2_1_33 * C04411 ) / (${Variables:E4_2_1_33_km} + (E4_2_1_33 * C04411 ))</v>
      </c>
      <c r="N1290" s="5" t="str">
        <f t="shared" si="125"/>
        <v>r1289: C04411 -&gt; C02504 | (${Variables:E4_2_1_33_kcat} * E4_2_1_33 * C04411 ) / (${Variables:E4_2_1_33_km} + (E4_2_1_33 * C04411 ))</v>
      </c>
    </row>
    <row r="1291" spans="1:14" ht="46.5">
      <c r="A1291" s="26" t="s">
        <v>267</v>
      </c>
      <c r="B1291" s="26" t="s">
        <v>10002</v>
      </c>
      <c r="C1291" s="26" t="s">
        <v>16854</v>
      </c>
      <c r="D1291" s="26"/>
      <c r="E1291" s="26">
        <f t="shared" si="120"/>
        <v>1290</v>
      </c>
      <c r="F1291" s="26" t="str">
        <f t="shared" si="121"/>
        <v>E4_2_1_40</v>
      </c>
      <c r="G1291" s="36" t="str">
        <f t="shared" si="122"/>
        <v>E4_2_1_40_kcat: 13.7</v>
      </c>
      <c r="H1291" s="36" t="str">
        <f t="shared" si="123"/>
        <v>E4_2_1_40_km: 1</v>
      </c>
      <c r="I1291" s="33" t="s">
        <v>8694</v>
      </c>
      <c r="J1291" s="33" t="s">
        <v>8694</v>
      </c>
      <c r="K1291" s="37" t="s">
        <v>8695</v>
      </c>
      <c r="L1291" s="37" t="s">
        <v>20004</v>
      </c>
      <c r="M1291" s="26" t="str">
        <f t="shared" si="124"/>
        <v>(${Variables:E4_2_1_40_kcat} * E4_2_1_40 * C00818 ) / (${Variables:E4_2_1_40_km} + (E4_2_1_40 * C00818 ))</v>
      </c>
      <c r="N1291" s="5" t="str">
        <f t="shared" si="125"/>
        <v>r1290: C00818 -&gt; C00679 + C00001 | (${Variables:E4_2_1_40_kcat} * E4_2_1_40 * C00818 ) / (${Variables:E4_2_1_40_km} + (E4_2_1_40 * C00818 ))</v>
      </c>
    </row>
    <row r="1292" spans="1:14" ht="46.5">
      <c r="A1292" s="26" t="s">
        <v>267</v>
      </c>
      <c r="B1292" s="26" t="s">
        <v>10002</v>
      </c>
      <c r="C1292" s="26" t="s">
        <v>16854</v>
      </c>
      <c r="D1292" s="26"/>
      <c r="E1292" s="26">
        <f t="shared" si="120"/>
        <v>1291</v>
      </c>
      <c r="F1292" s="26" t="str">
        <f t="shared" si="121"/>
        <v>E4_2_1_40</v>
      </c>
      <c r="G1292" s="36" t="str">
        <f t="shared" si="122"/>
        <v>E4_2_1_40_kcat: 13.7</v>
      </c>
      <c r="H1292" s="36" t="str">
        <f t="shared" si="123"/>
        <v>E4_2_1_40_km: 1</v>
      </c>
      <c r="I1292" s="33" t="s">
        <v>8694</v>
      </c>
      <c r="J1292" s="33" t="s">
        <v>8694</v>
      </c>
      <c r="K1292" s="37" t="s">
        <v>8696</v>
      </c>
      <c r="L1292" s="37" t="s">
        <v>20005</v>
      </c>
      <c r="M1292" s="26" t="str">
        <f t="shared" si="124"/>
        <v>(${Variables:E4_2_1_40_kcat} * E4_2_1_40 * C00818 ) / (${Variables:E4_2_1_40_km} + (E4_2_1_40 * C00818 ))</v>
      </c>
      <c r="N1292" s="5" t="str">
        <f t="shared" si="125"/>
        <v>r1291: C00818 -&gt; C03921 + C00001 | (${Variables:E4_2_1_40_kcat} * E4_2_1_40 * C00818 ) / (${Variables:E4_2_1_40_km} + (E4_2_1_40 * C00818 ))</v>
      </c>
    </row>
    <row r="1293" spans="1:14" ht="46.5">
      <c r="A1293" s="26" t="s">
        <v>261</v>
      </c>
      <c r="B1293" s="26" t="s">
        <v>10000</v>
      </c>
      <c r="C1293" s="26" t="s">
        <v>16855</v>
      </c>
      <c r="D1293" s="26"/>
      <c r="E1293" s="26">
        <f t="shared" si="120"/>
        <v>1292</v>
      </c>
      <c r="F1293" s="26" t="str">
        <f t="shared" si="121"/>
        <v>E4_2_1_41</v>
      </c>
      <c r="G1293" s="36" t="str">
        <f t="shared" si="122"/>
        <v>E4_2_1_41_kcat: 13.7</v>
      </c>
      <c r="H1293" s="36" t="str">
        <f t="shared" si="123"/>
        <v>E4_2_1_41_km: 1</v>
      </c>
      <c r="I1293" s="33" t="s">
        <v>8697</v>
      </c>
      <c r="J1293" s="33" t="s">
        <v>8697</v>
      </c>
      <c r="K1293" s="37" t="s">
        <v>8698</v>
      </c>
      <c r="L1293" s="37" t="s">
        <v>20006</v>
      </c>
      <c r="M1293" s="26" t="str">
        <f t="shared" si="124"/>
        <v>(${Variables:E4_2_1_41_kcat} * E4_2_1_41 * C00679 ) / (${Variables:E4_2_1_41_km} + (E4_2_1_41 * C00679 ))</v>
      </c>
      <c r="N1293" s="5" t="str">
        <f t="shared" si="125"/>
        <v>r1292: C00679 -&gt; C00433 + C00001 + C00011 | (${Variables:E4_2_1_41_kcat} * E4_2_1_41 * C00679 ) / (${Variables:E4_2_1_41_km} + (E4_2_1_41 * C00679 ))</v>
      </c>
    </row>
    <row r="1294" spans="1:14" ht="46.5">
      <c r="A1294" s="26" t="s">
        <v>270</v>
      </c>
      <c r="B1294" s="26" t="s">
        <v>10003</v>
      </c>
      <c r="C1294" s="26" t="s">
        <v>16856</v>
      </c>
      <c r="D1294" s="26"/>
      <c r="E1294" s="26">
        <f t="shared" si="120"/>
        <v>1293</v>
      </c>
      <c r="F1294" s="26" t="str">
        <f t="shared" si="121"/>
        <v>E4_2_1_42</v>
      </c>
      <c r="G1294" s="36" t="str">
        <f t="shared" si="122"/>
        <v>E4_2_1_42_kcat: 13.7</v>
      </c>
      <c r="H1294" s="36" t="str">
        <f t="shared" si="123"/>
        <v>E4_2_1_42_km: 1</v>
      </c>
      <c r="I1294" s="33" t="s">
        <v>8699</v>
      </c>
      <c r="J1294" s="33" t="s">
        <v>8699</v>
      </c>
      <c r="K1294" s="37" t="s">
        <v>8695</v>
      </c>
      <c r="L1294" s="37" t="s">
        <v>20004</v>
      </c>
      <c r="M1294" s="26" t="str">
        <f t="shared" si="124"/>
        <v>(${Variables:E4_2_1_42_kcat} * E4_2_1_42 * C00879 ) / (${Variables:E4_2_1_42_km} + (E4_2_1_42 * C00879 ))</v>
      </c>
      <c r="N1294" s="5" t="str">
        <f t="shared" si="125"/>
        <v>r1293: C00879 -&gt; C00679 + C00001 | (${Variables:E4_2_1_42_kcat} * E4_2_1_42 * C00879 ) / (${Variables:E4_2_1_42_km} + (E4_2_1_42 * C00879 ))</v>
      </c>
    </row>
    <row r="1295" spans="1:14" ht="46.5">
      <c r="A1295" s="26" t="s">
        <v>3422</v>
      </c>
      <c r="B1295" s="26" t="s">
        <v>9873</v>
      </c>
      <c r="C1295" s="26" t="s">
        <v>16857</v>
      </c>
      <c r="D1295" s="26"/>
      <c r="E1295" s="26">
        <f t="shared" si="120"/>
        <v>1294</v>
      </c>
      <c r="F1295" s="26" t="str">
        <f t="shared" si="121"/>
        <v>E4_2_1_44</v>
      </c>
      <c r="G1295" s="36" t="str">
        <f t="shared" si="122"/>
        <v>E4_2_1_44_kcat: 13.7</v>
      </c>
      <c r="H1295" s="36" t="str">
        <f t="shared" si="123"/>
        <v>E4_2_1_44_km: 1</v>
      </c>
      <c r="I1295" s="33" t="s">
        <v>8700</v>
      </c>
      <c r="J1295" s="33" t="s">
        <v>8700</v>
      </c>
      <c r="K1295" s="37" t="s">
        <v>8701</v>
      </c>
      <c r="L1295" s="37" t="s">
        <v>20007</v>
      </c>
      <c r="M1295" s="26" t="str">
        <f t="shared" si="124"/>
        <v>(${Variables:E4_2_1_44_kcat} * E4_2_1_44 * C00691 ) / (${Variables:E4_2_1_44_km} + (E4_2_1_44 * C00691 ))</v>
      </c>
      <c r="N1295" s="5" t="str">
        <f t="shared" si="125"/>
        <v>r1294: C00691 -&gt; C04287 + C00001 | (${Variables:E4_2_1_44_kcat} * E4_2_1_44 * C00691 ) / (${Variables:E4_2_1_44_km} + (E4_2_1_44 * C00691 ))</v>
      </c>
    </row>
    <row r="1296" spans="1:14" ht="46.5">
      <c r="A1296" s="26" t="s">
        <v>3261</v>
      </c>
      <c r="B1296" s="26" t="s">
        <v>9801</v>
      </c>
      <c r="C1296" s="26" t="s">
        <v>16858</v>
      </c>
      <c r="D1296" s="26"/>
      <c r="E1296" s="26">
        <f t="shared" si="120"/>
        <v>1295</v>
      </c>
      <c r="F1296" s="26" t="str">
        <f t="shared" si="121"/>
        <v>E4_2_1_46</v>
      </c>
      <c r="G1296" s="36" t="str">
        <f t="shared" si="122"/>
        <v>E4_2_1_46_kcat: 13.7</v>
      </c>
      <c r="H1296" s="36" t="str">
        <f t="shared" si="123"/>
        <v>E4_2_1_46_km: 1</v>
      </c>
      <c r="I1296" s="33" t="s">
        <v>8702</v>
      </c>
      <c r="J1296" s="33" t="s">
        <v>8702</v>
      </c>
      <c r="K1296" s="37" t="s">
        <v>8703</v>
      </c>
      <c r="L1296" s="37" t="s">
        <v>20008</v>
      </c>
      <c r="M1296" s="26" t="str">
        <f t="shared" si="124"/>
        <v>(${Variables:E4_2_1_46_kcat} * E4_2_1_46 * C00842 ) / (${Variables:E4_2_1_46_km} + (E4_2_1_46 * C00842 ))</v>
      </c>
      <c r="N1296" s="5" t="str">
        <f t="shared" si="125"/>
        <v>r1295: C00842 -&gt; C11907 + C00001 | (${Variables:E4_2_1_46_kcat} * E4_2_1_46 * C00842 ) / (${Variables:E4_2_1_46_km} + (E4_2_1_46 * C00842 ))</v>
      </c>
    </row>
    <row r="1297" spans="1:14" ht="46.5">
      <c r="A1297" s="26" t="s">
        <v>3384</v>
      </c>
      <c r="B1297" s="26" t="s">
        <v>9859</v>
      </c>
      <c r="C1297" s="26" t="s">
        <v>16859</v>
      </c>
      <c r="D1297" s="26"/>
      <c r="E1297" s="26">
        <f t="shared" si="120"/>
        <v>1296</v>
      </c>
      <c r="F1297" s="26" t="str">
        <f t="shared" si="121"/>
        <v>E4_2_1_49</v>
      </c>
      <c r="G1297" s="36" t="str">
        <f t="shared" si="122"/>
        <v>E4_2_1_49_kcat: 13.7</v>
      </c>
      <c r="H1297" s="36" t="str">
        <f t="shared" si="123"/>
        <v>E4_2_1_49_km: 1</v>
      </c>
      <c r="I1297" s="33" t="s">
        <v>8704</v>
      </c>
      <c r="J1297" s="33" t="s">
        <v>8704</v>
      </c>
      <c r="K1297" s="37" t="s">
        <v>8705</v>
      </c>
      <c r="L1297" s="37" t="s">
        <v>20009</v>
      </c>
      <c r="M1297" s="26" t="str">
        <f t="shared" si="124"/>
        <v>(${Variables:E4_2_1_49_kcat} * E4_2_1_49 * C03680 ) / (${Variables:E4_2_1_49_km} + (E4_2_1_49 * C03680 ))</v>
      </c>
      <c r="N1297" s="5" t="str">
        <f t="shared" si="125"/>
        <v>r1296: C03680 -&gt; C00785 + C00001 | (${Variables:E4_2_1_49_kcat} * E4_2_1_49 * C03680 ) / (${Variables:E4_2_1_49_km} + (E4_2_1_49 * C03680 ))</v>
      </c>
    </row>
    <row r="1298" spans="1:14" ht="46.5">
      <c r="A1298" s="26" t="s">
        <v>2324</v>
      </c>
      <c r="B1298" s="26" t="s">
        <v>9425</v>
      </c>
      <c r="C1298" s="26" t="s">
        <v>16860</v>
      </c>
      <c r="D1298" s="26"/>
      <c r="E1298" s="26">
        <f t="shared" si="120"/>
        <v>1297</v>
      </c>
      <c r="F1298" s="26" t="str">
        <f t="shared" si="121"/>
        <v>E4_2_1_51</v>
      </c>
      <c r="G1298" s="36" t="str">
        <f t="shared" si="122"/>
        <v>E4_2_1_51_kcat: 13.7</v>
      </c>
      <c r="H1298" s="36" t="str">
        <f t="shared" si="123"/>
        <v>E4_2_1_51_km: 1</v>
      </c>
      <c r="I1298" s="33" t="s">
        <v>8707</v>
      </c>
      <c r="J1298" s="33" t="s">
        <v>8707</v>
      </c>
      <c r="K1298" s="37" t="s">
        <v>8708</v>
      </c>
      <c r="L1298" s="37" t="s">
        <v>20010</v>
      </c>
      <c r="M1298" s="26" t="str">
        <f t="shared" si="124"/>
        <v>(${Variables:E4_2_1_51_kcat} * E4_2_1_51 * C00826 ) / (${Variables:E4_2_1_51_km} + (E4_2_1_51 * C00826 ))</v>
      </c>
      <c r="N1298" s="5" t="str">
        <f t="shared" si="125"/>
        <v>r1297: C00826 -&gt; C00079 + C00001 + C00011 | (${Variables:E4_2_1_51_kcat} * E4_2_1_51 * C00826 ) / (${Variables:E4_2_1_51_km} + (E4_2_1_51 * C00826 ))</v>
      </c>
    </row>
    <row r="1299" spans="1:14" ht="46.5">
      <c r="A1299" s="26" t="s">
        <v>2324</v>
      </c>
      <c r="B1299" s="26" t="s">
        <v>9425</v>
      </c>
      <c r="C1299" s="26" t="s">
        <v>16860</v>
      </c>
      <c r="D1299" s="26"/>
      <c r="E1299" s="26">
        <f t="shared" si="120"/>
        <v>1298</v>
      </c>
      <c r="F1299" s="26" t="str">
        <f t="shared" si="121"/>
        <v>E4_2_1_51</v>
      </c>
      <c r="G1299" s="36" t="str">
        <f t="shared" si="122"/>
        <v>E4_2_1_51_kcat: 13.7</v>
      </c>
      <c r="H1299" s="36" t="str">
        <f t="shared" si="123"/>
        <v>E4_2_1_51_km: 1</v>
      </c>
      <c r="I1299" s="33" t="s">
        <v>8531</v>
      </c>
      <c r="J1299" s="33" t="s">
        <v>8531</v>
      </c>
      <c r="K1299" s="37" t="s">
        <v>8706</v>
      </c>
      <c r="L1299" s="37" t="s">
        <v>20011</v>
      </c>
      <c r="M1299" s="26" t="str">
        <f t="shared" si="124"/>
        <v>(${Variables:E4_2_1_51_kcat} * E4_2_1_51 * C00254 ) / (${Variables:E4_2_1_51_km} + (E4_2_1_51 * C00254 ))</v>
      </c>
      <c r="N1299" s="5" t="str">
        <f t="shared" si="125"/>
        <v>r1298: C00254 -&gt; C00166 + C00001 + C00011 | (${Variables:E4_2_1_51_kcat} * E4_2_1_51 * C00254 ) / (${Variables:E4_2_1_51_km} + (E4_2_1_51 * C00254 ))</v>
      </c>
    </row>
    <row r="1300" spans="1:14" ht="46.5">
      <c r="A1300" s="26" t="s">
        <v>3116</v>
      </c>
      <c r="B1300" s="26" t="s">
        <v>9744</v>
      </c>
      <c r="C1300" s="26" t="s">
        <v>16861</v>
      </c>
      <c r="D1300" s="26"/>
      <c r="E1300" s="26">
        <f t="shared" si="120"/>
        <v>1299</v>
      </c>
      <c r="F1300" s="26" t="str">
        <f t="shared" si="121"/>
        <v>E4_2_1_59</v>
      </c>
      <c r="G1300" s="36" t="str">
        <f t="shared" si="122"/>
        <v>E4_2_1_59_kcat: 13.7</v>
      </c>
      <c r="H1300" s="36" t="str">
        <f t="shared" si="123"/>
        <v>E4_2_1_59_km: 1</v>
      </c>
      <c r="I1300" s="33" t="s">
        <v>8711</v>
      </c>
      <c r="J1300" s="33" t="s">
        <v>8711</v>
      </c>
      <c r="K1300" s="37" t="s">
        <v>8712</v>
      </c>
      <c r="L1300" s="37" t="s">
        <v>20012</v>
      </c>
      <c r="M1300" s="26" t="str">
        <f t="shared" si="124"/>
        <v>(${Variables:E4_2_1_59_kcat} * E4_2_1_59 * C04618 ) / (${Variables:E4_2_1_59_km} + (E4_2_1_59 * C04618 ))</v>
      </c>
      <c r="N1300" s="5" t="str">
        <f t="shared" si="125"/>
        <v>r1299: C04618 -&gt; C04246 + C00001 | (${Variables:E4_2_1_59_kcat} * E4_2_1_59 * C04618 ) / (${Variables:E4_2_1_59_km} + (E4_2_1_59 * C04618 ))</v>
      </c>
    </row>
    <row r="1301" spans="1:14" ht="46.5">
      <c r="A1301" s="26" t="s">
        <v>3116</v>
      </c>
      <c r="B1301" s="26" t="s">
        <v>9744</v>
      </c>
      <c r="C1301" s="26" t="s">
        <v>16861</v>
      </c>
      <c r="D1301" s="26"/>
      <c r="E1301" s="26">
        <f t="shared" si="120"/>
        <v>1300</v>
      </c>
      <c r="F1301" s="26" t="str">
        <f t="shared" si="121"/>
        <v>E4_2_1_59</v>
      </c>
      <c r="G1301" s="36" t="str">
        <f t="shared" si="122"/>
        <v>E4_2_1_59_kcat: 13.7</v>
      </c>
      <c r="H1301" s="36" t="str">
        <f t="shared" si="123"/>
        <v>E4_2_1_59_km: 1</v>
      </c>
      <c r="I1301" s="33" t="s">
        <v>8713</v>
      </c>
      <c r="J1301" s="33" t="s">
        <v>8713</v>
      </c>
      <c r="K1301" s="37" t="s">
        <v>8714</v>
      </c>
      <c r="L1301" s="37" t="s">
        <v>20013</v>
      </c>
      <c r="M1301" s="26" t="str">
        <f t="shared" si="124"/>
        <v>(${Variables:E4_2_1_59_kcat} * E4_2_1_59 * C04619 ) / (${Variables:E4_2_1_59_km} + (E4_2_1_59 * C04619 ))</v>
      </c>
      <c r="N1301" s="5" t="str">
        <f t="shared" si="125"/>
        <v>r1300: C04619 -&gt; C05754 + C00001 | (${Variables:E4_2_1_59_kcat} * E4_2_1_59 * C04619 ) / (${Variables:E4_2_1_59_km} + (E4_2_1_59 * C04619 ))</v>
      </c>
    </row>
    <row r="1302" spans="1:14" ht="46.5">
      <c r="A1302" s="26" t="s">
        <v>3116</v>
      </c>
      <c r="B1302" s="26" t="s">
        <v>9744</v>
      </c>
      <c r="C1302" s="26" t="s">
        <v>16861</v>
      </c>
      <c r="D1302" s="26"/>
      <c r="E1302" s="26">
        <f t="shared" si="120"/>
        <v>1301</v>
      </c>
      <c r="F1302" s="26" t="str">
        <f t="shared" si="121"/>
        <v>E4_2_1_59</v>
      </c>
      <c r="G1302" s="36" t="str">
        <f t="shared" si="122"/>
        <v>E4_2_1_59_kcat: 13.7</v>
      </c>
      <c r="H1302" s="36" t="str">
        <f t="shared" si="123"/>
        <v>E4_2_1_59_km: 1</v>
      </c>
      <c r="I1302" s="33" t="s">
        <v>8715</v>
      </c>
      <c r="J1302" s="33" t="s">
        <v>8715</v>
      </c>
      <c r="K1302" s="37" t="s">
        <v>8716</v>
      </c>
      <c r="L1302" s="37" t="s">
        <v>20014</v>
      </c>
      <c r="M1302" s="26" t="str">
        <f t="shared" si="124"/>
        <v>(${Variables:E4_2_1_59_kcat} * E4_2_1_59 * C04620 ) / (${Variables:E4_2_1_59_km} + (E4_2_1_59 * C04620 ))</v>
      </c>
      <c r="N1302" s="5" t="str">
        <f t="shared" si="125"/>
        <v>r1301: C04620 -&gt; C05751 + C00001 | (${Variables:E4_2_1_59_kcat} * E4_2_1_59 * C04620 ) / (${Variables:E4_2_1_59_km} + (E4_2_1_59 * C04620 ))</v>
      </c>
    </row>
    <row r="1303" spans="1:14" ht="46.5">
      <c r="A1303" s="26" t="s">
        <v>3116</v>
      </c>
      <c r="B1303" s="26" t="s">
        <v>9744</v>
      </c>
      <c r="C1303" s="26" t="s">
        <v>16861</v>
      </c>
      <c r="D1303" s="26"/>
      <c r="E1303" s="26">
        <f t="shared" si="120"/>
        <v>1302</v>
      </c>
      <c r="F1303" s="26" t="str">
        <f t="shared" si="121"/>
        <v>E4_2_1_59</v>
      </c>
      <c r="G1303" s="36" t="str">
        <f t="shared" si="122"/>
        <v>E4_2_1_59_kcat: 13.7</v>
      </c>
      <c r="H1303" s="36" t="str">
        <f t="shared" si="123"/>
        <v>E4_2_1_59_km: 1</v>
      </c>
      <c r="I1303" s="33" t="s">
        <v>8717</v>
      </c>
      <c r="J1303" s="33" t="s">
        <v>8717</v>
      </c>
      <c r="K1303" s="37" t="s">
        <v>8718</v>
      </c>
      <c r="L1303" s="37" t="s">
        <v>20015</v>
      </c>
      <c r="M1303" s="26" t="str">
        <f t="shared" si="124"/>
        <v>(${Variables:E4_2_1_59_kcat} * E4_2_1_59 * C04633 ) / (${Variables:E4_2_1_59_km} + (E4_2_1_59 * C04633 ))</v>
      </c>
      <c r="N1303" s="5" t="str">
        <f t="shared" si="125"/>
        <v>r1302: C04633 -&gt; C05763 + C00001 | (${Variables:E4_2_1_59_kcat} * E4_2_1_59 * C04633 ) / (${Variables:E4_2_1_59_km} + (E4_2_1_59 * C04633 ))</v>
      </c>
    </row>
    <row r="1304" spans="1:14" ht="46.5">
      <c r="A1304" s="26" t="s">
        <v>3116</v>
      </c>
      <c r="B1304" s="26" t="s">
        <v>9744</v>
      </c>
      <c r="C1304" s="26" t="s">
        <v>16861</v>
      </c>
      <c r="D1304" s="26"/>
      <c r="E1304" s="26">
        <f t="shared" si="120"/>
        <v>1303</v>
      </c>
      <c r="F1304" s="26" t="str">
        <f t="shared" si="121"/>
        <v>E4_2_1_59</v>
      </c>
      <c r="G1304" s="36" t="str">
        <f t="shared" si="122"/>
        <v>E4_2_1_59_kcat: 13.7</v>
      </c>
      <c r="H1304" s="36" t="str">
        <f t="shared" si="123"/>
        <v>E4_2_1_59_km: 1</v>
      </c>
      <c r="I1304" s="33" t="s">
        <v>8719</v>
      </c>
      <c r="J1304" s="33" t="s">
        <v>8719</v>
      </c>
      <c r="K1304" s="37" t="s">
        <v>8720</v>
      </c>
      <c r="L1304" s="37" t="s">
        <v>20016</v>
      </c>
      <c r="M1304" s="26" t="str">
        <f t="shared" si="124"/>
        <v>(${Variables:E4_2_1_59_kcat} * E4_2_1_59 * C04688 ) / (${Variables:E4_2_1_59_km} + (E4_2_1_59 * C04688 ))</v>
      </c>
      <c r="N1304" s="5" t="str">
        <f t="shared" si="125"/>
        <v>r1303: C04688 -&gt; C05760 + C00001 | (${Variables:E4_2_1_59_kcat} * E4_2_1_59 * C04688 ) / (${Variables:E4_2_1_59_km} + (E4_2_1_59 * C04688 ))</v>
      </c>
    </row>
    <row r="1305" spans="1:14" ht="46.5">
      <c r="A1305" s="26" t="s">
        <v>3116</v>
      </c>
      <c r="B1305" s="26" t="s">
        <v>9744</v>
      </c>
      <c r="C1305" s="26" t="s">
        <v>16861</v>
      </c>
      <c r="D1305" s="26"/>
      <c r="E1305" s="26">
        <f t="shared" si="120"/>
        <v>1304</v>
      </c>
      <c r="F1305" s="26" t="str">
        <f t="shared" si="121"/>
        <v>E4_2_1_59</v>
      </c>
      <c r="G1305" s="36" t="str">
        <f t="shared" si="122"/>
        <v>E4_2_1_59_kcat: 13.7</v>
      </c>
      <c r="H1305" s="36" t="str">
        <f t="shared" si="123"/>
        <v>E4_2_1_59_km: 1</v>
      </c>
      <c r="I1305" s="33" t="s">
        <v>8721</v>
      </c>
      <c r="J1305" s="33" t="s">
        <v>8721</v>
      </c>
      <c r="K1305" s="37" t="s">
        <v>8722</v>
      </c>
      <c r="L1305" s="37" t="s">
        <v>20017</v>
      </c>
      <c r="M1305" s="26" t="str">
        <f t="shared" si="124"/>
        <v>(${Variables:E4_2_1_59_kcat} * E4_2_1_59 * C05747 ) / (${Variables:E4_2_1_59_km} + (E4_2_1_59 * C05747 ))</v>
      </c>
      <c r="N1305" s="5" t="str">
        <f t="shared" si="125"/>
        <v>r1304: C05747 -&gt; C05748 + C00001 | (${Variables:E4_2_1_59_kcat} * E4_2_1_59 * C05747 ) / (${Variables:E4_2_1_59_km} + (E4_2_1_59 * C05747 ))</v>
      </c>
    </row>
    <row r="1306" spans="1:14" ht="46.5">
      <c r="A1306" s="26" t="s">
        <v>3116</v>
      </c>
      <c r="B1306" s="26" t="s">
        <v>9744</v>
      </c>
      <c r="C1306" s="26" t="s">
        <v>16861</v>
      </c>
      <c r="D1306" s="26"/>
      <c r="E1306" s="26">
        <f t="shared" si="120"/>
        <v>1305</v>
      </c>
      <c r="F1306" s="26" t="str">
        <f t="shared" si="121"/>
        <v>E4_2_1_59</v>
      </c>
      <c r="G1306" s="36" t="str">
        <f t="shared" si="122"/>
        <v>E4_2_1_59_kcat: 13.7</v>
      </c>
      <c r="H1306" s="36" t="str">
        <f t="shared" si="123"/>
        <v>E4_2_1_59_km: 1</v>
      </c>
      <c r="I1306" s="33" t="s">
        <v>8723</v>
      </c>
      <c r="J1306" s="33" t="s">
        <v>8723</v>
      </c>
      <c r="K1306" s="37" t="s">
        <v>8724</v>
      </c>
      <c r="L1306" s="37" t="s">
        <v>20018</v>
      </c>
      <c r="M1306" s="26" t="str">
        <f t="shared" si="124"/>
        <v>(${Variables:E4_2_1_59_kcat} * E4_2_1_59 * C05757 ) / (${Variables:E4_2_1_59_km} + (E4_2_1_59 * C05757 ))</v>
      </c>
      <c r="N1306" s="5" t="str">
        <f t="shared" si="125"/>
        <v>r1305: C05757 -&gt; C05758 + C00001 | (${Variables:E4_2_1_59_kcat} * E4_2_1_59 * C05757 ) / (${Variables:E4_2_1_59_km} + (E4_2_1_59 * C05757 ))</v>
      </c>
    </row>
    <row r="1307" spans="1:14" ht="46.5">
      <c r="A1307" s="26" t="s">
        <v>3116</v>
      </c>
      <c r="B1307" s="26" t="s">
        <v>9744</v>
      </c>
      <c r="C1307" s="26" t="s">
        <v>16861</v>
      </c>
      <c r="D1307" s="26"/>
      <c r="E1307" s="26">
        <f t="shared" si="120"/>
        <v>1306</v>
      </c>
      <c r="F1307" s="26" t="str">
        <f t="shared" si="121"/>
        <v>E4_2_1_59</v>
      </c>
      <c r="G1307" s="36" t="str">
        <f t="shared" si="122"/>
        <v>E4_2_1_59_kcat: 13.7</v>
      </c>
      <c r="H1307" s="36" t="str">
        <f t="shared" si="123"/>
        <v>E4_2_1_59_km: 1</v>
      </c>
      <c r="I1307" s="33" t="s">
        <v>8725</v>
      </c>
      <c r="J1307" s="33" t="s">
        <v>8725</v>
      </c>
      <c r="K1307" s="37" t="s">
        <v>8726</v>
      </c>
      <c r="L1307" s="37" t="s">
        <v>20019</v>
      </c>
      <c r="M1307" s="26" t="str">
        <f t="shared" si="124"/>
        <v>(${Variables:E4_2_1_59_kcat} * E4_2_1_59 * C20373 ) / (${Variables:E4_2_1_59_km} + (E4_2_1_59 * C20373 ))</v>
      </c>
      <c r="N1307" s="5" t="str">
        <f t="shared" si="125"/>
        <v>r1306: C20373 -&gt; C20374 + C00001 | (${Variables:E4_2_1_59_kcat} * E4_2_1_59 * C20373 ) / (${Variables:E4_2_1_59_km} + (E4_2_1_59 * C20373 ))</v>
      </c>
    </row>
    <row r="1308" spans="1:14" ht="46.5">
      <c r="A1308" s="26" t="s">
        <v>3116</v>
      </c>
      <c r="B1308" s="26" t="s">
        <v>9744</v>
      </c>
      <c r="C1308" s="26" t="s">
        <v>16861</v>
      </c>
      <c r="D1308" s="26"/>
      <c r="E1308" s="26">
        <f t="shared" si="120"/>
        <v>1307</v>
      </c>
      <c r="F1308" s="26" t="str">
        <f t="shared" si="121"/>
        <v>E4_2_1_59</v>
      </c>
      <c r="G1308" s="36" t="str">
        <f t="shared" si="122"/>
        <v>E4_2_1_59_kcat: 13.7</v>
      </c>
      <c r="H1308" s="36" t="str">
        <f t="shared" si="123"/>
        <v>E4_2_1_59_km: 1</v>
      </c>
      <c r="I1308" s="33" t="s">
        <v>8727</v>
      </c>
      <c r="J1308" s="33" t="s">
        <v>8727</v>
      </c>
      <c r="K1308" s="37" t="s">
        <v>8728</v>
      </c>
      <c r="L1308" s="37" t="s">
        <v>20020</v>
      </c>
      <c r="M1308" s="26" t="str">
        <f t="shared" si="124"/>
        <v>(${Variables:E4_2_1_59_kcat} * E4_2_1_59 * C20377 ) / (${Variables:E4_2_1_59_km} + (E4_2_1_59 * C20377 ))</v>
      </c>
      <c r="N1308" s="5" t="str">
        <f t="shared" si="125"/>
        <v>r1307: C20377 -&gt; C20378 + C00001 | (${Variables:E4_2_1_59_kcat} * E4_2_1_59 * C20377 ) / (${Variables:E4_2_1_59_km} + (E4_2_1_59 * C20377 ))</v>
      </c>
    </row>
    <row r="1309" spans="1:14" ht="46.5">
      <c r="A1309" s="26" t="s">
        <v>3116</v>
      </c>
      <c r="B1309" s="26" t="s">
        <v>9744</v>
      </c>
      <c r="C1309" s="26" t="s">
        <v>16861</v>
      </c>
      <c r="D1309" s="26"/>
      <c r="E1309" s="26">
        <f t="shared" si="120"/>
        <v>1308</v>
      </c>
      <c r="F1309" s="26" t="str">
        <f t="shared" si="121"/>
        <v>E4_2_1_59</v>
      </c>
      <c r="G1309" s="36" t="str">
        <f t="shared" si="122"/>
        <v>E4_2_1_59_kcat: 13.7</v>
      </c>
      <c r="H1309" s="36" t="str">
        <f t="shared" si="123"/>
        <v>E4_2_1_59_km: 1</v>
      </c>
      <c r="I1309" s="33" t="s">
        <v>8709</v>
      </c>
      <c r="J1309" s="33" t="s">
        <v>8709</v>
      </c>
      <c r="K1309" s="37" t="s">
        <v>8710</v>
      </c>
      <c r="L1309" s="37" t="s">
        <v>20021</v>
      </c>
      <c r="M1309" s="26" t="str">
        <f t="shared" si="124"/>
        <v>(${Variables:E4_2_1_59_kcat} * E4_2_1_59 * C01271 ) / (${Variables:E4_2_1_59_km} + (E4_2_1_59 * C01271 ))</v>
      </c>
      <c r="N1309" s="5" t="str">
        <f t="shared" si="125"/>
        <v>r1308: C01271 -&gt; C00693 + C00001 | (${Variables:E4_2_1_59_kcat} * E4_2_1_59 * C01271 ) / (${Variables:E4_2_1_59_km} + (E4_2_1_59 * C01271 ))</v>
      </c>
    </row>
    <row r="1310" spans="1:14" ht="46.5">
      <c r="A1310" s="26" t="s">
        <v>1051</v>
      </c>
      <c r="B1310" s="26" t="s">
        <v>10303</v>
      </c>
      <c r="C1310" s="26" t="s">
        <v>16862</v>
      </c>
      <c r="D1310" s="26"/>
      <c r="E1310" s="26">
        <f t="shared" si="120"/>
        <v>1309</v>
      </c>
      <c r="F1310" s="26" t="str">
        <f t="shared" si="121"/>
        <v>E4_2_1_7</v>
      </c>
      <c r="G1310" s="36" t="str">
        <f t="shared" si="122"/>
        <v>E4_2_1_7_kcat: 13.7</v>
      </c>
      <c r="H1310" s="36" t="str">
        <f t="shared" si="123"/>
        <v>E4_2_1_7_km: 1</v>
      </c>
      <c r="I1310" s="33" t="s">
        <v>8729</v>
      </c>
      <c r="J1310" s="33" t="s">
        <v>8729</v>
      </c>
      <c r="K1310" s="37" t="s">
        <v>8730</v>
      </c>
      <c r="L1310" s="37" t="s">
        <v>20022</v>
      </c>
      <c r="M1310" s="26" t="str">
        <f t="shared" si="124"/>
        <v>(${Variables:E4_2_1_7_kcat} * E4_2_1_7 * C00817 ) / (${Variables:E4_2_1_7_km} + (E4_2_1_7 * C00817 ))</v>
      </c>
      <c r="N1310" s="5" t="str">
        <f t="shared" si="125"/>
        <v>r1309: C00817 -&gt; C00204 + C00001 | (${Variables:E4_2_1_7_kcat} * E4_2_1_7 * C00817 ) / (${Variables:E4_2_1_7_km} + (E4_2_1_7 * C00817 ))</v>
      </c>
    </row>
    <row r="1311" spans="1:14" ht="46.5">
      <c r="A1311" s="26" t="s">
        <v>1939</v>
      </c>
      <c r="B1311" s="26" t="s">
        <v>9271</v>
      </c>
      <c r="C1311" s="26" t="s">
        <v>16863</v>
      </c>
      <c r="D1311" s="26"/>
      <c r="E1311" s="26">
        <f t="shared" si="120"/>
        <v>1310</v>
      </c>
      <c r="F1311" s="26" t="str">
        <f t="shared" si="121"/>
        <v>E4_2_1_70</v>
      </c>
      <c r="G1311" s="36" t="str">
        <f t="shared" si="122"/>
        <v>E4_2_1_70_kcat: 13.7</v>
      </c>
      <c r="H1311" s="36" t="str">
        <f t="shared" si="123"/>
        <v>E4_2_1_70_km: 1</v>
      </c>
      <c r="I1311" s="33" t="s">
        <v>8731</v>
      </c>
      <c r="J1311" s="33" t="s">
        <v>18772</v>
      </c>
      <c r="K1311" s="37" t="s">
        <v>8732</v>
      </c>
      <c r="L1311" s="37" t="s">
        <v>20023</v>
      </c>
      <c r="M1311" s="26" t="str">
        <f t="shared" si="124"/>
        <v>(${Variables:E4_2_1_70_kcat} * E4_2_1_70 * C00106 * C00117 ) / (${Variables:E4_2_1_70_km} + (E4_2_1_70 * C00106 * C00117 ))</v>
      </c>
      <c r="N1311" s="5" t="str">
        <f t="shared" si="125"/>
        <v>r1310: C00106 + C00117 -&gt; C01168 + C00001 | (${Variables:E4_2_1_70_kcat} * E4_2_1_70 * C00106 * C00117 ) / (${Variables:E4_2_1_70_km} + (E4_2_1_70 * C00106 * C00117 ))</v>
      </c>
    </row>
    <row r="1312" spans="1:14" ht="46.5">
      <c r="A1312" s="26" t="s">
        <v>2346</v>
      </c>
      <c r="B1312" s="26" t="s">
        <v>9433</v>
      </c>
      <c r="C1312" s="26" t="s">
        <v>16864</v>
      </c>
      <c r="D1312" s="26"/>
      <c r="E1312" s="26">
        <f t="shared" si="120"/>
        <v>1311</v>
      </c>
      <c r="F1312" s="26" t="str">
        <f t="shared" si="121"/>
        <v>E4_2_1_75</v>
      </c>
      <c r="G1312" s="36" t="str">
        <f t="shared" si="122"/>
        <v>E4_2_1_75_kcat: 13.7</v>
      </c>
      <c r="H1312" s="36" t="str">
        <f t="shared" si="123"/>
        <v>E4_2_1_75_km: 1</v>
      </c>
      <c r="I1312" s="33" t="s">
        <v>8733</v>
      </c>
      <c r="J1312" s="33" t="s">
        <v>8733</v>
      </c>
      <c r="K1312" s="37" t="s">
        <v>8734</v>
      </c>
      <c r="L1312" s="37" t="s">
        <v>20024</v>
      </c>
      <c r="M1312" s="26" t="str">
        <f t="shared" si="124"/>
        <v>(${Variables:E4_2_1_75_kcat} * E4_2_1_75 * C01024 ) / (${Variables:E4_2_1_75_km} + (E4_2_1_75 * C01024 ))</v>
      </c>
      <c r="N1312" s="5" t="str">
        <f t="shared" si="125"/>
        <v>r1311: C01024 -&gt; C01051 + C00001 | (${Variables:E4_2_1_75_kcat} * E4_2_1_75 * C01024 ) / (${Variables:E4_2_1_75_km} + (E4_2_1_75 * C01024 ))</v>
      </c>
    </row>
    <row r="1313" spans="1:14" ht="46.5">
      <c r="A1313" s="26" t="s">
        <v>1042</v>
      </c>
      <c r="B1313" s="26" t="s">
        <v>10300</v>
      </c>
      <c r="C1313" s="26" t="s">
        <v>16865</v>
      </c>
      <c r="D1313" s="26"/>
      <c r="E1313" s="26">
        <f t="shared" si="120"/>
        <v>1312</v>
      </c>
      <c r="F1313" s="26" t="str">
        <f t="shared" si="121"/>
        <v>E4_2_1_8</v>
      </c>
      <c r="G1313" s="36" t="str">
        <f t="shared" si="122"/>
        <v>E4_2_1_8_kcat: 13.7</v>
      </c>
      <c r="H1313" s="36" t="str">
        <f t="shared" si="123"/>
        <v>E4_2_1_8_km: 1</v>
      </c>
      <c r="I1313" s="33" t="s">
        <v>8735</v>
      </c>
      <c r="J1313" s="33" t="s">
        <v>8735</v>
      </c>
      <c r="K1313" s="37" t="s">
        <v>8730</v>
      </c>
      <c r="L1313" s="37" t="s">
        <v>20022</v>
      </c>
      <c r="M1313" s="26" t="str">
        <f t="shared" si="124"/>
        <v>(${Variables:E4_2_1_8_kcat} * E4_2_1_8 * C00514 ) / (${Variables:E4_2_1_8_km} + (E4_2_1_8 * C00514 ))</v>
      </c>
      <c r="N1313" s="5" t="str">
        <f t="shared" si="125"/>
        <v>r1312: C00514 -&gt; C00204 + C00001 | (${Variables:E4_2_1_8_kcat} * E4_2_1_8 * C00514 ) / (${Variables:E4_2_1_8_km} + (E4_2_1_8 * C00514 ))</v>
      </c>
    </row>
    <row r="1314" spans="1:14" ht="46.5">
      <c r="A1314" s="26" t="s">
        <v>1774</v>
      </c>
      <c r="B1314" s="26" t="s">
        <v>10589</v>
      </c>
      <c r="C1314" s="26" t="s">
        <v>16866</v>
      </c>
      <c r="D1314" s="26"/>
      <c r="E1314" s="26">
        <f t="shared" si="120"/>
        <v>1313</v>
      </c>
      <c r="F1314" s="26" t="str">
        <f t="shared" si="121"/>
        <v>E4_2_1_9</v>
      </c>
      <c r="G1314" s="36" t="str">
        <f t="shared" si="122"/>
        <v>E4_2_1_9_kcat: 13.7</v>
      </c>
      <c r="H1314" s="36" t="str">
        <f t="shared" si="123"/>
        <v>E4_2_1_9_km: 1</v>
      </c>
      <c r="I1314" s="33" t="s">
        <v>8736</v>
      </c>
      <c r="J1314" s="33" t="s">
        <v>8736</v>
      </c>
      <c r="K1314" s="37" t="s">
        <v>8737</v>
      </c>
      <c r="L1314" s="37" t="s">
        <v>20025</v>
      </c>
      <c r="M1314" s="26" t="str">
        <f t="shared" si="124"/>
        <v>(${Variables:E4_2_1_9_kcat} * E4_2_1_9 * C04039 ) / (${Variables:E4_2_1_9_km} + (E4_2_1_9 * C04039 ))</v>
      </c>
      <c r="N1314" s="5" t="str">
        <f t="shared" si="125"/>
        <v>r1313: C04039 -&gt; C00141 + C00001 | (${Variables:E4_2_1_9_kcat} * E4_2_1_9 * C04039 ) / (${Variables:E4_2_1_9_km} + (E4_2_1_9 * C04039 ))</v>
      </c>
    </row>
    <row r="1315" spans="1:14" ht="46.5">
      <c r="A1315" s="26" t="s">
        <v>1774</v>
      </c>
      <c r="B1315" s="26" t="s">
        <v>10589</v>
      </c>
      <c r="C1315" s="26" t="s">
        <v>16866</v>
      </c>
      <c r="D1315" s="26"/>
      <c r="E1315" s="26">
        <f t="shared" si="120"/>
        <v>1314</v>
      </c>
      <c r="F1315" s="26" t="str">
        <f t="shared" si="121"/>
        <v>E4_2_1_9</v>
      </c>
      <c r="G1315" s="36" t="str">
        <f t="shared" si="122"/>
        <v>E4_2_1_9_kcat: 13.7</v>
      </c>
      <c r="H1315" s="36" t="str">
        <f t="shared" si="123"/>
        <v>E4_2_1_9_km: 1</v>
      </c>
      <c r="I1315" s="33" t="s">
        <v>8738</v>
      </c>
      <c r="J1315" s="33" t="s">
        <v>8738</v>
      </c>
      <c r="K1315" s="37" t="s">
        <v>8737</v>
      </c>
      <c r="L1315" s="37" t="s">
        <v>20025</v>
      </c>
      <c r="M1315" s="26" t="str">
        <f t="shared" si="124"/>
        <v>(${Variables:E4_2_1_9_kcat} * E4_2_1_9 * C04272 ) / (${Variables:E4_2_1_9_km} + (E4_2_1_9 * C04272 ))</v>
      </c>
      <c r="N1315" s="5" t="str">
        <f t="shared" si="125"/>
        <v>r1314: C04272 -&gt; C00141 + C00001 | (${Variables:E4_2_1_9_kcat} * E4_2_1_9 * C04272 ) / (${Variables:E4_2_1_9_km} + (E4_2_1_9 * C04272 ))</v>
      </c>
    </row>
    <row r="1316" spans="1:14" ht="46.5">
      <c r="A1316" s="26" t="s">
        <v>1774</v>
      </c>
      <c r="B1316" s="26" t="s">
        <v>10589</v>
      </c>
      <c r="C1316" s="26" t="s">
        <v>16866</v>
      </c>
      <c r="D1316" s="26"/>
      <c r="E1316" s="26">
        <f t="shared" si="120"/>
        <v>1315</v>
      </c>
      <c r="F1316" s="26" t="str">
        <f t="shared" si="121"/>
        <v>E4_2_1_9</v>
      </c>
      <c r="G1316" s="36" t="str">
        <f t="shared" si="122"/>
        <v>E4_2_1_9_kcat: 13.7</v>
      </c>
      <c r="H1316" s="36" t="str">
        <f t="shared" si="123"/>
        <v>E4_2_1_9_km: 1</v>
      </c>
      <c r="I1316" s="33" t="s">
        <v>8739</v>
      </c>
      <c r="J1316" s="33" t="s">
        <v>8739</v>
      </c>
      <c r="K1316" s="37" t="s">
        <v>8740</v>
      </c>
      <c r="L1316" s="37" t="s">
        <v>20026</v>
      </c>
      <c r="M1316" s="26" t="str">
        <f t="shared" si="124"/>
        <v>(${Variables:E4_2_1_9_kcat} * E4_2_1_9 * C06007 ) / (${Variables:E4_2_1_9_km} + (E4_2_1_9 * C06007 ))</v>
      </c>
      <c r="N1316" s="5" t="str">
        <f t="shared" si="125"/>
        <v>r1315: C06007 -&gt; C00671 + C00001 | (${Variables:E4_2_1_9_kcat} * E4_2_1_9 * C06007 ) / (${Variables:E4_2_1_9_km} + (E4_2_1_9 * C06007 ))</v>
      </c>
    </row>
    <row r="1317" spans="1:14" ht="46.5">
      <c r="A1317" s="26" t="s">
        <v>662</v>
      </c>
      <c r="B1317" s="26" t="s">
        <v>10150</v>
      </c>
      <c r="C1317" s="26" t="s">
        <v>16867</v>
      </c>
      <c r="D1317" s="26"/>
      <c r="E1317" s="26">
        <f t="shared" si="120"/>
        <v>1316</v>
      </c>
      <c r="F1317" s="26" t="str">
        <f t="shared" si="121"/>
        <v>E4_2_2_2</v>
      </c>
      <c r="G1317" s="36" t="str">
        <f t="shared" si="122"/>
        <v>E4_2_2_2_kcat: 13.7</v>
      </c>
      <c r="H1317" s="36" t="str">
        <f t="shared" si="123"/>
        <v>E4_2_2_2_km: 1</v>
      </c>
      <c r="I1317" s="33" t="s">
        <v>8741</v>
      </c>
      <c r="J1317" s="33" t="s">
        <v>8741</v>
      </c>
      <c r="K1317" s="37" t="s">
        <v>8743</v>
      </c>
      <c r="L1317" s="37" t="s">
        <v>20027</v>
      </c>
      <c r="M1317" s="26" t="str">
        <f t="shared" si="124"/>
        <v>(${Variables:E4_2_2_2_kcat} * E4_2_2_2 * C00470 ) / (${Variables:E4_2_2_2_km} + (E4_2_2_2 * C00470 ))</v>
      </c>
      <c r="N1317" s="5" t="str">
        <f t="shared" si="125"/>
        <v>r1316: C00470 -&gt; C06118 + C00470 | (${Variables:E4_2_2_2_kcat} * E4_2_2_2 * C00470 ) / (${Variables:E4_2_2_2_km} + (E4_2_2_2 * C00470 ))</v>
      </c>
    </row>
    <row r="1318" spans="1:14" ht="46.5">
      <c r="A1318" s="26" t="s">
        <v>662</v>
      </c>
      <c r="B1318" s="26" t="s">
        <v>10150</v>
      </c>
      <c r="C1318" s="26" t="s">
        <v>16867</v>
      </c>
      <c r="D1318" s="26"/>
      <c r="E1318" s="26">
        <f t="shared" si="120"/>
        <v>1317</v>
      </c>
      <c r="F1318" s="26" t="str">
        <f t="shared" si="121"/>
        <v>E4_2_2_2</v>
      </c>
      <c r="G1318" s="36" t="str">
        <f t="shared" si="122"/>
        <v>E4_2_2_2_kcat: 13.7</v>
      </c>
      <c r="H1318" s="36" t="str">
        <f t="shared" si="123"/>
        <v>E4_2_2_2_km: 1</v>
      </c>
      <c r="I1318" s="33" t="s">
        <v>10667</v>
      </c>
      <c r="J1318" s="33" t="s">
        <v>10667</v>
      </c>
      <c r="K1318" s="37" t="s">
        <v>10748</v>
      </c>
      <c r="L1318" s="37" t="s">
        <v>20028</v>
      </c>
      <c r="M1318" s="26" t="str">
        <f t="shared" si="124"/>
        <v>(${Variables:E4_2_2_2_kcat} * E4_2_2_2 * G10506) / (${Variables:E4_2_2_2_km} + (E4_2_2_2 * G10506))</v>
      </c>
      <c r="N1318" s="5" t="str">
        <f t="shared" si="125"/>
        <v>r1317: G10506-&gt; G10113 + G10506 | (${Variables:E4_2_2_2_kcat} * E4_2_2_2 * G10506) / (${Variables:E4_2_2_2_km} + (E4_2_2_2 * G10506))</v>
      </c>
    </row>
    <row r="1319" spans="1:14" ht="46.5">
      <c r="A1319" s="26" t="s">
        <v>662</v>
      </c>
      <c r="B1319" s="26" t="s">
        <v>10150</v>
      </c>
      <c r="C1319" s="26" t="s">
        <v>16867</v>
      </c>
      <c r="D1319" s="26"/>
      <c r="E1319" s="26">
        <f t="shared" si="120"/>
        <v>1318</v>
      </c>
      <c r="F1319" s="26" t="str">
        <f t="shared" si="121"/>
        <v>E4_2_2_2</v>
      </c>
      <c r="G1319" s="36" t="str">
        <f t="shared" si="122"/>
        <v>E4_2_2_2_kcat: 13.7</v>
      </c>
      <c r="H1319" s="36" t="str">
        <f t="shared" si="123"/>
        <v>E4_2_2_2_km: 1</v>
      </c>
      <c r="I1319" s="33" t="s">
        <v>8741</v>
      </c>
      <c r="J1319" s="33" t="s">
        <v>8741</v>
      </c>
      <c r="K1319" s="37" t="s">
        <v>8742</v>
      </c>
      <c r="L1319" s="37" t="s">
        <v>20029</v>
      </c>
      <c r="M1319" s="26" t="str">
        <f t="shared" si="124"/>
        <v>(${Variables:E4_2_2_2_kcat} * E4_2_2_2 * C00470 ) / (${Variables:E4_2_2_2_km} + (E4_2_2_2 * C00470 ))</v>
      </c>
      <c r="N1319" s="5" t="str">
        <f t="shared" si="125"/>
        <v>r1318: C00470 -&gt; C04810 + C00470 | (${Variables:E4_2_2_2_kcat} * E4_2_2_2 * C00470 ) / (${Variables:E4_2_2_2_km} + (E4_2_2_2 * C00470 ))</v>
      </c>
    </row>
    <row r="1320" spans="1:14" ht="46.5">
      <c r="A1320" s="26" t="s">
        <v>2792</v>
      </c>
      <c r="B1320" s="26" t="s">
        <v>9609</v>
      </c>
      <c r="C1320" s="26" t="s">
        <v>16868</v>
      </c>
      <c r="D1320" s="26"/>
      <c r="E1320" s="26">
        <f t="shared" si="120"/>
        <v>1319</v>
      </c>
      <c r="F1320" s="26" t="str">
        <f t="shared" si="121"/>
        <v>E4_2_3_1</v>
      </c>
      <c r="G1320" s="36" t="str">
        <f t="shared" si="122"/>
        <v>E4_2_3_1_kcat: 13.7</v>
      </c>
      <c r="H1320" s="36" t="str">
        <f t="shared" si="123"/>
        <v>E4_2_3_1_km: 1</v>
      </c>
      <c r="I1320" s="33" t="s">
        <v>8744</v>
      </c>
      <c r="J1320" s="33" t="s">
        <v>18773</v>
      </c>
      <c r="K1320" s="37" t="s">
        <v>8745</v>
      </c>
      <c r="L1320" s="37" t="s">
        <v>20030</v>
      </c>
      <c r="M1320" s="26" t="str">
        <f t="shared" si="124"/>
        <v>(${Variables:E4_2_3_1_kcat} * E4_2_3_1 * C01102 * C00001 ) / (${Variables:E4_2_3_1_km} + (E4_2_3_1 * C01102 * C00001 ))</v>
      </c>
      <c r="N1320" s="5" t="str">
        <f t="shared" si="125"/>
        <v>r1319: C01102 + C00001 -&gt; C00188 + C00009 | (${Variables:E4_2_3_1_kcat} * E4_2_3_1 * C01102 * C00001 ) / (${Variables:E4_2_3_1_km} + (E4_2_3_1 * C01102 * C00001 ))</v>
      </c>
    </row>
    <row r="1321" spans="1:14" ht="46.5">
      <c r="A1321" s="26" t="s">
        <v>2792</v>
      </c>
      <c r="B1321" s="26" t="s">
        <v>9609</v>
      </c>
      <c r="C1321" s="26" t="s">
        <v>16868</v>
      </c>
      <c r="D1321" s="26"/>
      <c r="E1321" s="26">
        <f t="shared" si="120"/>
        <v>1320</v>
      </c>
      <c r="F1321" s="26" t="str">
        <f t="shared" si="121"/>
        <v>E4_2_3_1</v>
      </c>
      <c r="G1321" s="36" t="str">
        <f t="shared" si="122"/>
        <v>E4_2_3_1_kcat: 13.7</v>
      </c>
      <c r="H1321" s="36" t="str">
        <f t="shared" si="123"/>
        <v>E4_2_3_1_km: 1</v>
      </c>
      <c r="I1321" s="33" t="s">
        <v>8746</v>
      </c>
      <c r="J1321" s="33" t="s">
        <v>18774</v>
      </c>
      <c r="K1321" s="37" t="s">
        <v>8747</v>
      </c>
      <c r="L1321" s="37" t="s">
        <v>20031</v>
      </c>
      <c r="M1321" s="26" t="str">
        <f t="shared" si="124"/>
        <v>(${Variables:E4_2_3_1_kcat} * E4_2_3_1 * C06055 * C00001 ) / (${Variables:E4_2_3_1_km} + (E4_2_3_1 * C06055 * C00001 ))</v>
      </c>
      <c r="N1321" s="5" t="str">
        <f t="shared" si="125"/>
        <v>r1320: C06055 + C00001 -&gt; C06056 + C00009 | (${Variables:E4_2_3_1_kcat} * E4_2_3_1 * C06055 * C00001 ) / (${Variables:E4_2_3_1_km} + (E4_2_3_1 * C06055 * C00001 ))</v>
      </c>
    </row>
    <row r="1322" spans="1:14" ht="46.5">
      <c r="A1322" s="26" t="s">
        <v>2606</v>
      </c>
      <c r="B1322" s="26" t="s">
        <v>9538</v>
      </c>
      <c r="C1322" s="26" t="s">
        <v>16869</v>
      </c>
      <c r="D1322" s="26"/>
      <c r="E1322" s="26">
        <f t="shared" si="120"/>
        <v>1321</v>
      </c>
      <c r="F1322" s="26" t="str">
        <f t="shared" si="121"/>
        <v>E4_2_3_130</v>
      </c>
      <c r="G1322" s="36" t="str">
        <f t="shared" si="122"/>
        <v>E4_2_3_130_kcat: 13.7</v>
      </c>
      <c r="H1322" s="36" t="str">
        <f t="shared" si="123"/>
        <v>E4_2_3_130_km: 1</v>
      </c>
      <c r="I1322" s="33" t="s">
        <v>8748</v>
      </c>
      <c r="J1322" s="33" t="s">
        <v>8748</v>
      </c>
      <c r="K1322" s="37" t="s">
        <v>8749</v>
      </c>
      <c r="L1322" s="37" t="s">
        <v>20032</v>
      </c>
      <c r="M1322" s="26" t="str">
        <f t="shared" si="124"/>
        <v>(${Variables:E4_2_3_130_kcat} * E4_2_3_130 * C04216 ) / (${Variables:E4_2_3_130_km} + (E4_2_3_130 * C04216 ))</v>
      </c>
      <c r="N1322" s="5" t="str">
        <f t="shared" si="125"/>
        <v>r1321: C04216 -&gt; C20276 + C00013 | (${Variables:E4_2_3_130_kcat} * E4_2_3_130 * C04216 ) / (${Variables:E4_2_3_130_km} + (E4_2_3_130 * C04216 ))</v>
      </c>
    </row>
    <row r="1323" spans="1:14" ht="46.5">
      <c r="A1323" s="26" t="s">
        <v>1855</v>
      </c>
      <c r="B1323" s="26" t="s">
        <v>9240</v>
      </c>
      <c r="C1323" s="26" t="s">
        <v>16870</v>
      </c>
      <c r="D1323" s="26"/>
      <c r="E1323" s="26">
        <f t="shared" si="120"/>
        <v>1322</v>
      </c>
      <c r="F1323" s="26" t="str">
        <f t="shared" si="121"/>
        <v>E4_2_3_3</v>
      </c>
      <c r="G1323" s="36" t="str">
        <f t="shared" si="122"/>
        <v>E4_2_3_3_kcat: 13.7</v>
      </c>
      <c r="H1323" s="36" t="str">
        <f t="shared" si="123"/>
        <v>E4_2_3_3_km: 1</v>
      </c>
      <c r="I1323" s="33" t="s">
        <v>8750</v>
      </c>
      <c r="J1323" s="33" t="s">
        <v>8750</v>
      </c>
      <c r="K1323" s="37" t="s">
        <v>8751</v>
      </c>
      <c r="L1323" s="37" t="s">
        <v>20033</v>
      </c>
      <c r="M1323" s="26" t="str">
        <f t="shared" si="124"/>
        <v>(${Variables:E4_2_3_3_kcat} * E4_2_3_3 * C00111 ) / (${Variables:E4_2_3_3_km} + (E4_2_3_3 * C00111 ))</v>
      </c>
      <c r="N1323" s="5" t="str">
        <f t="shared" si="125"/>
        <v>r1322: C00111 -&gt; C00546 + C00009 | (${Variables:E4_2_3_3_kcat} * E4_2_3_3 * C00111 ) / (${Variables:E4_2_3_3_km} + (E4_2_3_3 * C00111 ))</v>
      </c>
    </row>
    <row r="1324" spans="1:14" ht="46.5">
      <c r="A1324" s="26" t="s">
        <v>1890</v>
      </c>
      <c r="B1324" s="26" t="s">
        <v>9252</v>
      </c>
      <c r="C1324" s="26" t="s">
        <v>16871</v>
      </c>
      <c r="D1324" s="26"/>
      <c r="E1324" s="26">
        <f t="shared" si="120"/>
        <v>1323</v>
      </c>
      <c r="F1324" s="26" t="str">
        <f t="shared" si="121"/>
        <v>E4_2_3_4</v>
      </c>
      <c r="G1324" s="36" t="str">
        <f t="shared" si="122"/>
        <v>E4_2_3_4_kcat: 13.7</v>
      </c>
      <c r="H1324" s="36" t="str">
        <f t="shared" si="123"/>
        <v>E4_2_3_4_km: 1</v>
      </c>
      <c r="I1324" s="33" t="s">
        <v>8752</v>
      </c>
      <c r="J1324" s="33" t="s">
        <v>8752</v>
      </c>
      <c r="K1324" s="37" t="s">
        <v>8753</v>
      </c>
      <c r="L1324" s="37" t="s">
        <v>20034</v>
      </c>
      <c r="M1324" s="26" t="str">
        <f t="shared" si="124"/>
        <v>(${Variables:E4_2_3_4_kcat} * E4_2_3_4 * C04691 ) / (${Variables:E4_2_3_4_km} + (E4_2_3_4 * C04691 ))</v>
      </c>
      <c r="N1324" s="5" t="str">
        <f t="shared" si="125"/>
        <v>r1323: C04691 -&gt; C00944 + C00009 | (${Variables:E4_2_3_4_kcat} * E4_2_3_4 * C04691 ) / (${Variables:E4_2_3_4_km} + (E4_2_3_4 * C04691 ))</v>
      </c>
    </row>
    <row r="1325" spans="1:14" ht="46.5">
      <c r="A1325" s="26" t="s">
        <v>1893</v>
      </c>
      <c r="B1325" s="26" t="s">
        <v>9253</v>
      </c>
      <c r="C1325" s="26" t="s">
        <v>16872</v>
      </c>
      <c r="D1325" s="26"/>
      <c r="E1325" s="26">
        <f t="shared" si="120"/>
        <v>1324</v>
      </c>
      <c r="F1325" s="26" t="str">
        <f t="shared" si="121"/>
        <v>E4_2_3_5</v>
      </c>
      <c r="G1325" s="36" t="str">
        <f t="shared" si="122"/>
        <v>E4_2_3_5_kcat: 13.7</v>
      </c>
      <c r="H1325" s="36" t="str">
        <f t="shared" si="123"/>
        <v>E4_2_3_5_km: 1</v>
      </c>
      <c r="I1325" s="33" t="s">
        <v>8754</v>
      </c>
      <c r="J1325" s="33" t="s">
        <v>8754</v>
      </c>
      <c r="K1325" s="37" t="s">
        <v>8755</v>
      </c>
      <c r="L1325" s="37" t="s">
        <v>20035</v>
      </c>
      <c r="M1325" s="26" t="str">
        <f t="shared" si="124"/>
        <v>(${Variables:E4_2_3_5_kcat} * E4_2_3_5 * C01269 ) / (${Variables:E4_2_3_5_km} + (E4_2_3_5 * C01269 ))</v>
      </c>
      <c r="N1325" s="5" t="str">
        <f t="shared" si="125"/>
        <v>r1324: C01269 -&gt; C00251 + C00009 | (${Variables:E4_2_3_5_kcat} * E4_2_3_5 * C01269 ) / (${Variables:E4_2_3_5_km} + (E4_2_3_5 * C01269 ))</v>
      </c>
    </row>
    <row r="1326" spans="1:14" ht="46.5">
      <c r="A1326" s="26" t="s">
        <v>2646</v>
      </c>
      <c r="B1326" s="26" t="s">
        <v>9553</v>
      </c>
      <c r="C1326" s="26" t="s">
        <v>16873</v>
      </c>
      <c r="D1326" s="26"/>
      <c r="E1326" s="26">
        <f t="shared" si="120"/>
        <v>1325</v>
      </c>
      <c r="F1326" s="26" t="str">
        <f t="shared" si="121"/>
        <v>E4_2_99_20</v>
      </c>
      <c r="G1326" s="36" t="str">
        <f t="shared" si="122"/>
        <v>E4_2_99_20_kcat: 13.7</v>
      </c>
      <c r="H1326" s="36" t="str">
        <f t="shared" si="123"/>
        <v>E4_2_99_20_km: 1</v>
      </c>
      <c r="I1326" s="33" t="s">
        <v>8756</v>
      </c>
      <c r="J1326" s="33" t="s">
        <v>8756</v>
      </c>
      <c r="K1326" s="37" t="s">
        <v>8757</v>
      </c>
      <c r="L1326" s="37" t="s">
        <v>20036</v>
      </c>
      <c r="M1326" s="26" t="str">
        <f t="shared" si="124"/>
        <v>(${Variables:E4_2_99_20_kcat} * E4_2_99_20 * C16519 ) / (${Variables:E4_2_99_20_km} + (E4_2_99_20 * C16519 ))</v>
      </c>
      <c r="N1326" s="5" t="str">
        <f t="shared" si="125"/>
        <v>r1325: C16519 -&gt; C05817 + C00022 | (${Variables:E4_2_99_20_kcat} * E4_2_99_20 * C16519 ) / (${Variables:E4_2_99_20_km} + (E4_2_99_20 * C16519 ))</v>
      </c>
    </row>
    <row r="1327" spans="1:14" ht="46.5">
      <c r="A1327" s="26" t="s">
        <v>1976</v>
      </c>
      <c r="B1327" s="26" t="s">
        <v>9285</v>
      </c>
      <c r="C1327" s="26" t="s">
        <v>16874</v>
      </c>
      <c r="D1327" s="26"/>
      <c r="E1327" s="26">
        <f t="shared" si="120"/>
        <v>1326</v>
      </c>
      <c r="F1327" s="26" t="str">
        <f t="shared" si="121"/>
        <v>E4_3_1_1</v>
      </c>
      <c r="G1327" s="36" t="str">
        <f t="shared" si="122"/>
        <v>E4_3_1_1_kcat: 13.7</v>
      </c>
      <c r="H1327" s="36" t="str">
        <f t="shared" si="123"/>
        <v>E4_3_1_1_km: 1</v>
      </c>
      <c r="I1327" s="33" t="s">
        <v>8541</v>
      </c>
      <c r="J1327" s="33" t="s">
        <v>8541</v>
      </c>
      <c r="K1327" s="37" t="s">
        <v>8758</v>
      </c>
      <c r="L1327" s="37" t="s">
        <v>20037</v>
      </c>
      <c r="M1327" s="26" t="str">
        <f t="shared" si="124"/>
        <v>(${Variables:E4_3_1_1_kcat} * E4_3_1_1 * C00049 ) / (${Variables:E4_3_1_1_km} + (E4_3_1_1 * C00049 ))</v>
      </c>
      <c r="N1327" s="5" t="str">
        <f t="shared" si="125"/>
        <v>r1326: C00049 -&gt; C00122 + C00014 | (${Variables:E4_3_1_1_kcat} * E4_3_1_1 * C00049 ) / (${Variables:E4_3_1_1_km} + (E4_3_1_1 * C00049 ))</v>
      </c>
    </row>
    <row r="1328" spans="1:14" ht="46.5">
      <c r="A1328" s="26" t="s">
        <v>1398</v>
      </c>
      <c r="B1328" s="26" t="s">
        <v>10438</v>
      </c>
      <c r="C1328" s="26" t="s">
        <v>16875</v>
      </c>
      <c r="D1328" s="26"/>
      <c r="E1328" s="26">
        <f t="shared" si="120"/>
        <v>1327</v>
      </c>
      <c r="F1328" s="26" t="str">
        <f t="shared" si="121"/>
        <v>E4_3_1_17</v>
      </c>
      <c r="G1328" s="36" t="str">
        <f t="shared" si="122"/>
        <v>E4_3_1_17_kcat: 13.7</v>
      </c>
      <c r="H1328" s="36" t="str">
        <f t="shared" si="123"/>
        <v>E4_3_1_17_km: 1</v>
      </c>
      <c r="I1328" s="33" t="s">
        <v>8759</v>
      </c>
      <c r="J1328" s="33" t="s">
        <v>8759</v>
      </c>
      <c r="K1328" s="37" t="s">
        <v>8454</v>
      </c>
      <c r="L1328" s="37" t="s">
        <v>19892</v>
      </c>
      <c r="M1328" s="26" t="str">
        <f t="shared" si="124"/>
        <v>(${Variables:E4_3_1_17_kcat} * E4_3_1_17 * C00065 ) / (${Variables:E4_3_1_17_km} + (E4_3_1_17 * C00065 ))</v>
      </c>
      <c r="N1328" s="5" t="str">
        <f t="shared" si="125"/>
        <v>r1327: C00065 -&gt; C00022 + C00014 | (${Variables:E4_3_1_17_kcat} * E4_3_1_17 * C00065 ) / (${Variables:E4_3_1_17_km} + (E4_3_1_17 * C00065 ))</v>
      </c>
    </row>
    <row r="1329" spans="1:14" ht="46.5">
      <c r="A1329" s="26" t="s">
        <v>1398</v>
      </c>
      <c r="B1329" s="26" t="s">
        <v>10438</v>
      </c>
      <c r="C1329" s="26" t="s">
        <v>16875</v>
      </c>
      <c r="D1329" s="26"/>
      <c r="E1329" s="26">
        <f t="shared" si="120"/>
        <v>1328</v>
      </c>
      <c r="F1329" s="26" t="str">
        <f t="shared" si="121"/>
        <v>E4_3_1_17</v>
      </c>
      <c r="G1329" s="36" t="str">
        <f t="shared" si="122"/>
        <v>E4_3_1_17_kcat: 13.7</v>
      </c>
      <c r="H1329" s="36" t="str">
        <f t="shared" si="123"/>
        <v>E4_3_1_17_km: 1</v>
      </c>
      <c r="I1329" s="33" t="s">
        <v>8759</v>
      </c>
      <c r="J1329" s="33" t="s">
        <v>8759</v>
      </c>
      <c r="K1329" s="37" t="s">
        <v>8760</v>
      </c>
      <c r="L1329" s="37" t="s">
        <v>20038</v>
      </c>
      <c r="M1329" s="26" t="str">
        <f t="shared" si="124"/>
        <v>(${Variables:E4_3_1_17_kcat} * E4_3_1_17 * C00065 ) / (${Variables:E4_3_1_17_km} + (E4_3_1_17 * C00065 ))</v>
      </c>
      <c r="N1329" s="5" t="str">
        <f t="shared" si="125"/>
        <v>r1328: C00065 -&gt; C02218 + C00001 | (${Variables:E4_3_1_17_kcat} * E4_3_1_17 * C00065 ) / (${Variables:E4_3_1_17_km} + (E4_3_1_17 * C00065 ))</v>
      </c>
    </row>
    <row r="1330" spans="1:14" ht="46.5">
      <c r="A1330" s="26" t="s">
        <v>1398</v>
      </c>
      <c r="B1330" s="26" t="s">
        <v>10438</v>
      </c>
      <c r="C1330" s="26" t="s">
        <v>16875</v>
      </c>
      <c r="D1330" s="26"/>
      <c r="E1330" s="26">
        <f t="shared" si="120"/>
        <v>1329</v>
      </c>
      <c r="F1330" s="26" t="str">
        <f t="shared" si="121"/>
        <v>E4_3_1_17</v>
      </c>
      <c r="G1330" s="36" t="str">
        <f t="shared" si="122"/>
        <v>E4_3_1_17_kcat: 13.7</v>
      </c>
      <c r="H1330" s="36" t="str">
        <f t="shared" si="123"/>
        <v>E4_3_1_17_km: 1</v>
      </c>
      <c r="I1330" s="33" t="s">
        <v>8763</v>
      </c>
      <c r="J1330" s="33" t="s">
        <v>8763</v>
      </c>
      <c r="K1330" s="37" t="s">
        <v>8764</v>
      </c>
      <c r="L1330" s="37" t="s">
        <v>20039</v>
      </c>
      <c r="M1330" s="26" t="str">
        <f t="shared" si="124"/>
        <v>(${Variables:E4_3_1_17_kcat} * E4_3_1_17 * C05167 ) / (${Variables:E4_3_1_17_km} + (E4_3_1_17 * C05167 ))</v>
      </c>
      <c r="N1330" s="5" t="str">
        <f t="shared" si="125"/>
        <v>r1329: C05167 -&gt; C00161 + C00014 | (${Variables:E4_3_1_17_kcat} * E4_3_1_17 * C05167 ) / (${Variables:E4_3_1_17_km} + (E4_3_1_17 * C05167 ))</v>
      </c>
    </row>
    <row r="1331" spans="1:14" ht="46.5">
      <c r="A1331" s="26" t="s">
        <v>1398</v>
      </c>
      <c r="B1331" s="26" t="s">
        <v>10438</v>
      </c>
      <c r="C1331" s="26" t="s">
        <v>16875</v>
      </c>
      <c r="D1331" s="26"/>
      <c r="E1331" s="26">
        <f t="shared" si="120"/>
        <v>1330</v>
      </c>
      <c r="F1331" s="26" t="str">
        <f t="shared" si="121"/>
        <v>E4_3_1_17</v>
      </c>
      <c r="G1331" s="36" t="str">
        <f t="shared" si="122"/>
        <v>E4_3_1_17_kcat: 13.7</v>
      </c>
      <c r="H1331" s="36" t="str">
        <f t="shared" si="123"/>
        <v>E4_3_1_17_km: 1</v>
      </c>
      <c r="I1331" s="33" t="s">
        <v>8453</v>
      </c>
      <c r="J1331" s="33" t="s">
        <v>18717</v>
      </c>
      <c r="K1331" s="37" t="s">
        <v>8454</v>
      </c>
      <c r="L1331" s="37" t="s">
        <v>19892</v>
      </c>
      <c r="M1331" s="26" t="str">
        <f t="shared" si="124"/>
        <v>(${Variables:E4_3_1_17_kcat} * E4_3_1_17 * C20904 * C00001 ) / (${Variables:E4_3_1_17_km} + (E4_3_1_17 * C20904 * C00001 ))</v>
      </c>
      <c r="N1331" s="5" t="str">
        <f t="shared" si="125"/>
        <v>r1330: C20904 + C00001 -&gt; C00022 + C00014 | (${Variables:E4_3_1_17_kcat} * E4_3_1_17 * C20904 * C00001 ) / (${Variables:E4_3_1_17_km} + (E4_3_1_17 * C20904 * C00001 ))</v>
      </c>
    </row>
    <row r="1332" spans="1:14" ht="46.5">
      <c r="A1332" s="26" t="s">
        <v>1398</v>
      </c>
      <c r="B1332" s="26" t="s">
        <v>10438</v>
      </c>
      <c r="C1332" s="26" t="s">
        <v>16875</v>
      </c>
      <c r="D1332" s="26"/>
      <c r="E1332" s="26">
        <f t="shared" si="120"/>
        <v>1331</v>
      </c>
      <c r="F1332" s="26" t="str">
        <f t="shared" si="121"/>
        <v>E4_3_1_17</v>
      </c>
      <c r="G1332" s="36" t="str">
        <f t="shared" si="122"/>
        <v>E4_3_1_17_kcat: 13.7</v>
      </c>
      <c r="H1332" s="36" t="str">
        <f t="shared" si="123"/>
        <v>E4_3_1_17_km: 1</v>
      </c>
      <c r="I1332" s="33" t="s">
        <v>8761</v>
      </c>
      <c r="J1332" s="33" t="s">
        <v>8761</v>
      </c>
      <c r="K1332" s="37" t="s">
        <v>8762</v>
      </c>
      <c r="L1332" s="37" t="s">
        <v>8762</v>
      </c>
      <c r="M1332" s="26" t="str">
        <f t="shared" si="124"/>
        <v>(${Variables:E4_3_1_17_kcat} * E4_3_1_17 * C02218 ) / (${Variables:E4_3_1_17_km} + (E4_3_1_17 * C02218 ))</v>
      </c>
      <c r="N1332" s="5" t="str">
        <f t="shared" si="125"/>
        <v>r1331: C02218 -&gt; C20904 | (${Variables:E4_3_1_17_kcat} * E4_3_1_17 * C02218 ) / (${Variables:E4_3_1_17_km} + (E4_3_1_17 * C02218 ))</v>
      </c>
    </row>
    <row r="1333" spans="1:14" ht="46.5">
      <c r="A1333" s="26" t="s">
        <v>1991</v>
      </c>
      <c r="B1333" s="26" t="s">
        <v>9291</v>
      </c>
      <c r="C1333" s="26" t="s">
        <v>16876</v>
      </c>
      <c r="D1333" s="26"/>
      <c r="E1333" s="26">
        <f t="shared" si="120"/>
        <v>1332</v>
      </c>
      <c r="F1333" s="26" t="str">
        <f t="shared" si="121"/>
        <v>E4_3_1_18</v>
      </c>
      <c r="G1333" s="36" t="str">
        <f t="shared" si="122"/>
        <v>E4_3_1_18_kcat: 13.7</v>
      </c>
      <c r="H1333" s="36" t="str">
        <f t="shared" si="123"/>
        <v>E4_3_1_18_km: 1</v>
      </c>
      <c r="I1333" s="33" t="s">
        <v>8765</v>
      </c>
      <c r="J1333" s="33" t="s">
        <v>8765</v>
      </c>
      <c r="K1333" s="37" t="s">
        <v>8454</v>
      </c>
      <c r="L1333" s="37" t="s">
        <v>19892</v>
      </c>
      <c r="M1333" s="26" t="str">
        <f t="shared" si="124"/>
        <v>(${Variables:E4_3_1_18_kcat} * E4_3_1_18 * C00740 ) / (${Variables:E4_3_1_18_km} + (E4_3_1_18 * C00740 ))</v>
      </c>
      <c r="N1333" s="5" t="str">
        <f t="shared" si="125"/>
        <v>r1332: C00740 -&gt; C00022 + C00014 | (${Variables:E4_3_1_18_kcat} * E4_3_1_18 * C00740 ) / (${Variables:E4_3_1_18_km} + (E4_3_1_18 * C00740 ))</v>
      </c>
    </row>
    <row r="1334" spans="1:14" ht="46.5">
      <c r="A1334" s="26" t="s">
        <v>1991</v>
      </c>
      <c r="B1334" s="26" t="s">
        <v>9291</v>
      </c>
      <c r="C1334" s="26" t="s">
        <v>16876</v>
      </c>
      <c r="D1334" s="26"/>
      <c r="E1334" s="26">
        <f t="shared" si="120"/>
        <v>1333</v>
      </c>
      <c r="F1334" s="26" t="str">
        <f t="shared" si="121"/>
        <v>E4_3_1_18</v>
      </c>
      <c r="G1334" s="36" t="str">
        <f t="shared" si="122"/>
        <v>E4_3_1_18_kcat: 13.7</v>
      </c>
      <c r="H1334" s="36" t="str">
        <f t="shared" si="123"/>
        <v>E4_3_1_18_km: 1</v>
      </c>
      <c r="I1334" s="33" t="s">
        <v>8763</v>
      </c>
      <c r="J1334" s="33" t="s">
        <v>8763</v>
      </c>
      <c r="K1334" s="37" t="s">
        <v>8764</v>
      </c>
      <c r="L1334" s="37" t="s">
        <v>20039</v>
      </c>
      <c r="M1334" s="26" t="str">
        <f t="shared" si="124"/>
        <v>(${Variables:E4_3_1_18_kcat} * E4_3_1_18 * C05167 ) / (${Variables:E4_3_1_18_km} + (E4_3_1_18 * C05167 ))</v>
      </c>
      <c r="N1334" s="5" t="str">
        <f t="shared" si="125"/>
        <v>r1333: C05167 -&gt; C00161 + C00014 | (${Variables:E4_3_1_18_kcat} * E4_3_1_18 * C05167 ) / (${Variables:E4_3_1_18_km} + (E4_3_1_18 * C05167 ))</v>
      </c>
    </row>
    <row r="1335" spans="1:14" ht="46.5">
      <c r="A1335" s="26" t="s">
        <v>1763</v>
      </c>
      <c r="B1335" s="26" t="s">
        <v>10585</v>
      </c>
      <c r="C1335" s="26" t="s">
        <v>16877</v>
      </c>
      <c r="D1335" s="26"/>
      <c r="E1335" s="26">
        <f t="shared" si="120"/>
        <v>1334</v>
      </c>
      <c r="F1335" s="26" t="str">
        <f t="shared" si="121"/>
        <v>E4_3_1_19</v>
      </c>
      <c r="G1335" s="36" t="str">
        <f t="shared" si="122"/>
        <v>E4_3_1_19_kcat: 13.7</v>
      </c>
      <c r="H1335" s="36" t="str">
        <f t="shared" si="123"/>
        <v>E4_3_1_19_km: 1</v>
      </c>
      <c r="I1335" s="33" t="s">
        <v>8759</v>
      </c>
      <c r="J1335" s="33" t="s">
        <v>8759</v>
      </c>
      <c r="K1335" s="37" t="s">
        <v>8454</v>
      </c>
      <c r="L1335" s="37" t="s">
        <v>19892</v>
      </c>
      <c r="M1335" s="26" t="str">
        <f t="shared" si="124"/>
        <v>(${Variables:E4_3_1_19_kcat} * E4_3_1_19 * C00065 ) / (${Variables:E4_3_1_19_km} + (E4_3_1_19 * C00065 ))</v>
      </c>
      <c r="N1335" s="5" t="str">
        <f t="shared" si="125"/>
        <v>r1334: C00065 -&gt; C00022 + C00014 | (${Variables:E4_3_1_19_kcat} * E4_3_1_19 * C00065 ) / (${Variables:E4_3_1_19_km} + (E4_3_1_19 * C00065 ))</v>
      </c>
    </row>
    <row r="1336" spans="1:14" ht="46.5">
      <c r="A1336" s="26" t="s">
        <v>1763</v>
      </c>
      <c r="B1336" s="26" t="s">
        <v>10585</v>
      </c>
      <c r="C1336" s="26" t="s">
        <v>16877</v>
      </c>
      <c r="D1336" s="26"/>
      <c r="E1336" s="26">
        <f t="shared" si="120"/>
        <v>1335</v>
      </c>
      <c r="F1336" s="26" t="str">
        <f t="shared" si="121"/>
        <v>E4_3_1_19</v>
      </c>
      <c r="G1336" s="36" t="str">
        <f t="shared" si="122"/>
        <v>E4_3_1_19_kcat: 13.7</v>
      </c>
      <c r="H1336" s="36" t="str">
        <f t="shared" si="123"/>
        <v>E4_3_1_19_km: 1</v>
      </c>
      <c r="I1336" s="33" t="s">
        <v>8766</v>
      </c>
      <c r="J1336" s="33" t="s">
        <v>8766</v>
      </c>
      <c r="K1336" s="37" t="s">
        <v>8767</v>
      </c>
      <c r="L1336" s="37" t="s">
        <v>20040</v>
      </c>
      <c r="M1336" s="26" t="str">
        <f t="shared" si="124"/>
        <v>(${Variables:E4_3_1_19_kcat} * E4_3_1_19 * C00188 ) / (${Variables:E4_3_1_19_km} + (E4_3_1_19 * C00188 ))</v>
      </c>
      <c r="N1336" s="5" t="str">
        <f t="shared" si="125"/>
        <v>r1335: C00188 -&gt; C00109 + C00014 | (${Variables:E4_3_1_19_kcat} * E4_3_1_19 * C00188 ) / (${Variables:E4_3_1_19_km} + (E4_3_1_19 * C00188 ))</v>
      </c>
    </row>
    <row r="1337" spans="1:14" ht="46.5">
      <c r="A1337" s="26" t="s">
        <v>1763</v>
      </c>
      <c r="B1337" s="26" t="s">
        <v>10585</v>
      </c>
      <c r="C1337" s="26" t="s">
        <v>16877</v>
      </c>
      <c r="D1337" s="26"/>
      <c r="E1337" s="26">
        <f t="shared" si="120"/>
        <v>1336</v>
      </c>
      <c r="F1337" s="26" t="str">
        <f t="shared" si="121"/>
        <v>E4_3_1_19</v>
      </c>
      <c r="G1337" s="36" t="str">
        <f t="shared" si="122"/>
        <v>E4_3_1_19_kcat: 13.7</v>
      </c>
      <c r="H1337" s="36" t="str">
        <f t="shared" si="123"/>
        <v>E4_3_1_19_km: 1</v>
      </c>
      <c r="I1337" s="33" t="s">
        <v>8763</v>
      </c>
      <c r="J1337" s="33" t="s">
        <v>8763</v>
      </c>
      <c r="K1337" s="37" t="s">
        <v>8764</v>
      </c>
      <c r="L1337" s="37" t="s">
        <v>20039</v>
      </c>
      <c r="M1337" s="26" t="str">
        <f t="shared" si="124"/>
        <v>(${Variables:E4_3_1_19_kcat} * E4_3_1_19 * C05167 ) / (${Variables:E4_3_1_19_km} + (E4_3_1_19 * C05167 ))</v>
      </c>
      <c r="N1337" s="5" t="str">
        <f t="shared" si="125"/>
        <v>r1336: C05167 -&gt; C00161 + C00014 | (${Variables:E4_3_1_19_kcat} * E4_3_1_19 * C05167 ) / (${Variables:E4_3_1_19_km} + (E4_3_1_19 * C05167 ))</v>
      </c>
    </row>
    <row r="1338" spans="1:14" ht="46.5">
      <c r="A1338" s="26" t="s">
        <v>1763</v>
      </c>
      <c r="B1338" s="26" t="s">
        <v>10585</v>
      </c>
      <c r="C1338" s="26" t="s">
        <v>16877</v>
      </c>
      <c r="D1338" s="26"/>
      <c r="E1338" s="26">
        <f t="shared" si="120"/>
        <v>1337</v>
      </c>
      <c r="F1338" s="26" t="str">
        <f t="shared" si="121"/>
        <v>E4_3_1_19</v>
      </c>
      <c r="G1338" s="36" t="str">
        <f t="shared" si="122"/>
        <v>E4_3_1_19_kcat: 13.7</v>
      </c>
      <c r="H1338" s="36" t="str">
        <f t="shared" si="123"/>
        <v>E4_3_1_19_km: 1</v>
      </c>
      <c r="I1338" s="33" t="s">
        <v>8768</v>
      </c>
      <c r="J1338" s="33" t="s">
        <v>18775</v>
      </c>
      <c r="K1338" s="37" t="s">
        <v>8767</v>
      </c>
      <c r="L1338" s="37" t="s">
        <v>20040</v>
      </c>
      <c r="M1338" s="26" t="str">
        <f t="shared" si="124"/>
        <v>(${Variables:E4_3_1_19_kcat} * E4_3_1_19 * C20905 * C00001 ) / (${Variables:E4_3_1_19_km} + (E4_3_1_19 * C20905 * C00001 ))</v>
      </c>
      <c r="N1338" s="5" t="str">
        <f t="shared" si="125"/>
        <v>r1337: C20905 + C00001 -&gt; C00109 + C00014 | (${Variables:E4_3_1_19_kcat} * E4_3_1_19 * C20905 * C00001 ) / (${Variables:E4_3_1_19_km} + (E4_3_1_19 * C20905 * C00001 ))</v>
      </c>
    </row>
    <row r="1339" spans="1:14" ht="46.5">
      <c r="A1339" s="26" t="s">
        <v>1763</v>
      </c>
      <c r="B1339" s="26" t="s">
        <v>10585</v>
      </c>
      <c r="C1339" s="26" t="s">
        <v>16877</v>
      </c>
      <c r="D1339" s="26"/>
      <c r="E1339" s="26">
        <f t="shared" si="120"/>
        <v>1338</v>
      </c>
      <c r="F1339" s="26" t="str">
        <f t="shared" si="121"/>
        <v>E4_3_1_19</v>
      </c>
      <c r="G1339" s="36" t="str">
        <f t="shared" si="122"/>
        <v>E4_3_1_19_kcat: 13.7</v>
      </c>
      <c r="H1339" s="36" t="str">
        <f t="shared" si="123"/>
        <v>E4_3_1_19_km: 1</v>
      </c>
      <c r="I1339" s="33" t="s">
        <v>8769</v>
      </c>
      <c r="J1339" s="33" t="s">
        <v>8769</v>
      </c>
      <c r="K1339" s="37" t="s">
        <v>8770</v>
      </c>
      <c r="L1339" s="37" t="s">
        <v>8770</v>
      </c>
      <c r="M1339" s="26" t="str">
        <f t="shared" si="124"/>
        <v>(${Variables:E4_3_1_19_kcat} * E4_3_1_19 * C17234 ) / (${Variables:E4_3_1_19_km} + (E4_3_1_19 * C17234 ))</v>
      </c>
      <c r="N1339" s="5" t="str">
        <f t="shared" si="125"/>
        <v>r1338: C17234 -&gt; C20905 | (${Variables:E4_3_1_19_kcat} * E4_3_1_19 * C17234 ) / (${Variables:E4_3_1_19_km} + (E4_3_1_19 * C17234 ))</v>
      </c>
    </row>
    <row r="1340" spans="1:14" ht="46.5">
      <c r="A1340" s="26" t="s">
        <v>3381</v>
      </c>
      <c r="B1340" s="26" t="s">
        <v>9858</v>
      </c>
      <c r="C1340" s="26" t="s">
        <v>16878</v>
      </c>
      <c r="D1340" s="26"/>
      <c r="E1340" s="26">
        <f t="shared" si="120"/>
        <v>1339</v>
      </c>
      <c r="F1340" s="26" t="str">
        <f t="shared" si="121"/>
        <v>E4_3_1_3</v>
      </c>
      <c r="G1340" s="36" t="str">
        <f t="shared" si="122"/>
        <v>E4_3_1_3_kcat: 13.7</v>
      </c>
      <c r="H1340" s="36" t="str">
        <f t="shared" si="123"/>
        <v>E4_3_1_3_km: 1</v>
      </c>
      <c r="I1340" s="33" t="s">
        <v>8771</v>
      </c>
      <c r="J1340" s="33" t="s">
        <v>8771</v>
      </c>
      <c r="K1340" s="37" t="s">
        <v>8772</v>
      </c>
      <c r="L1340" s="37" t="s">
        <v>20041</v>
      </c>
      <c r="M1340" s="26" t="str">
        <f t="shared" si="124"/>
        <v>(${Variables:E4_3_1_3_kcat} * E4_3_1_3 * C00135 ) / (${Variables:E4_3_1_3_km} + (E4_3_1_3 * C00135 ))</v>
      </c>
      <c r="N1340" s="5" t="str">
        <f t="shared" si="125"/>
        <v>r1339: C00135 -&gt; C00785 + C00014 | (${Variables:E4_3_1_3_kcat} * E4_3_1_3 * C00135 ) / (${Variables:E4_3_1_3_km} + (E4_3_1_3 * C00135 ))</v>
      </c>
    </row>
    <row r="1341" spans="1:14" ht="46.5">
      <c r="A1341" s="26" t="s">
        <v>3381</v>
      </c>
      <c r="B1341" s="26" t="s">
        <v>9858</v>
      </c>
      <c r="C1341" s="26" t="s">
        <v>16878</v>
      </c>
      <c r="D1341" s="26"/>
      <c r="E1341" s="26">
        <f t="shared" si="120"/>
        <v>1340</v>
      </c>
      <c r="F1341" s="26" t="str">
        <f t="shared" si="121"/>
        <v>E4_3_1_3</v>
      </c>
      <c r="G1341" s="36" t="str">
        <f t="shared" si="122"/>
        <v>E4_3_1_3_kcat: 13.7</v>
      </c>
      <c r="H1341" s="36" t="str">
        <f t="shared" si="123"/>
        <v>E4_3_1_3_km: 1</v>
      </c>
      <c r="I1341" s="33" t="s">
        <v>8763</v>
      </c>
      <c r="J1341" s="33" t="s">
        <v>8763</v>
      </c>
      <c r="K1341" s="37" t="s">
        <v>8773</v>
      </c>
      <c r="L1341" s="37" t="s">
        <v>20042</v>
      </c>
      <c r="M1341" s="26" t="str">
        <f t="shared" si="124"/>
        <v>(${Variables:E4_3_1_3_kcat} * E4_3_1_3 * C05167 ) / (${Variables:E4_3_1_3_km} + (E4_3_1_3 * C05167 ))</v>
      </c>
      <c r="N1341" s="5" t="str">
        <f t="shared" si="125"/>
        <v>r1340: C05167 -&gt; C11823 + C00014 | (${Variables:E4_3_1_3_kcat} * E4_3_1_3 * C05167 ) / (${Variables:E4_3_1_3_km} + (E4_3_1_3 * C05167 ))</v>
      </c>
    </row>
    <row r="1342" spans="1:14" ht="46.5">
      <c r="A1342" s="26" t="s">
        <v>2502</v>
      </c>
      <c r="B1342" s="26" t="s">
        <v>9495</v>
      </c>
      <c r="C1342" s="26" t="s">
        <v>16879</v>
      </c>
      <c r="D1342" s="26"/>
      <c r="E1342" s="26">
        <f t="shared" si="120"/>
        <v>1341</v>
      </c>
      <c r="F1342" s="26" t="str">
        <f t="shared" si="121"/>
        <v>E4_3_2_1</v>
      </c>
      <c r="G1342" s="36" t="str">
        <f t="shared" si="122"/>
        <v>E4_3_2_1_kcat: 13.7</v>
      </c>
      <c r="H1342" s="36" t="str">
        <f t="shared" si="123"/>
        <v>E4_3_2_1_km: 1</v>
      </c>
      <c r="I1342" s="33" t="s">
        <v>8774</v>
      </c>
      <c r="J1342" s="33" t="s">
        <v>8774</v>
      </c>
      <c r="K1342" s="37" t="s">
        <v>8775</v>
      </c>
      <c r="L1342" s="37" t="s">
        <v>20043</v>
      </c>
      <c r="M1342" s="26" t="str">
        <f t="shared" si="124"/>
        <v>(${Variables:E4_3_2_1_kcat} * E4_3_2_1 * C03406 ) / (${Variables:E4_3_2_1_km} + (E4_3_2_1 * C03406 ))</v>
      </c>
      <c r="N1342" s="5" t="str">
        <f t="shared" si="125"/>
        <v>r1341: C03406 -&gt; C00122 + C00062 | (${Variables:E4_3_2_1_kcat} * E4_3_2_1 * C03406 ) / (${Variables:E4_3_2_1_km} + (E4_3_2_1 * C03406 ))</v>
      </c>
    </row>
    <row r="1343" spans="1:14" ht="46.5">
      <c r="A1343" s="26" t="s">
        <v>550</v>
      </c>
      <c r="B1343" s="26" t="s">
        <v>10106</v>
      </c>
      <c r="C1343" s="26" t="s">
        <v>16880</v>
      </c>
      <c r="D1343" s="26"/>
      <c r="E1343" s="26">
        <f t="shared" si="120"/>
        <v>1342</v>
      </c>
      <c r="F1343" s="26" t="str">
        <f t="shared" si="121"/>
        <v>E4_3_2_2</v>
      </c>
      <c r="G1343" s="36" t="str">
        <f t="shared" si="122"/>
        <v>E4_3_2_2_kcat: 13.7</v>
      </c>
      <c r="H1343" s="36" t="str">
        <f t="shared" si="123"/>
        <v>E4_3_2_2_km: 1</v>
      </c>
      <c r="I1343" s="33" t="s">
        <v>8776</v>
      </c>
      <c r="J1343" s="33" t="s">
        <v>8776</v>
      </c>
      <c r="K1343" s="37" t="s">
        <v>8777</v>
      </c>
      <c r="L1343" s="37" t="s">
        <v>20044</v>
      </c>
      <c r="M1343" s="26" t="str">
        <f t="shared" si="124"/>
        <v>(${Variables:E4_3_2_2_kcat} * E4_3_2_2 * C03794 ) / (${Variables:E4_3_2_2_km} + (E4_3_2_2 * C03794 ))</v>
      </c>
      <c r="N1343" s="5" t="str">
        <f t="shared" si="125"/>
        <v>r1342: C03794 -&gt; C00122 + C00020 | (${Variables:E4_3_2_2_kcat} * E4_3_2_2 * C03794 ) / (${Variables:E4_3_2_2_km} + (E4_3_2_2 * C03794 ))</v>
      </c>
    </row>
    <row r="1344" spans="1:14" ht="46.5">
      <c r="A1344" s="26" t="s">
        <v>550</v>
      </c>
      <c r="B1344" s="26" t="s">
        <v>10106</v>
      </c>
      <c r="C1344" s="26" t="s">
        <v>16880</v>
      </c>
      <c r="D1344" s="26"/>
      <c r="E1344" s="26">
        <f t="shared" si="120"/>
        <v>1343</v>
      </c>
      <c r="F1344" s="26" t="str">
        <f t="shared" si="121"/>
        <v>E4_3_2_2</v>
      </c>
      <c r="G1344" s="36" t="str">
        <f t="shared" si="122"/>
        <v>E4_3_2_2_kcat: 13.7</v>
      </c>
      <c r="H1344" s="36" t="str">
        <f t="shared" si="123"/>
        <v>E4_3_2_2_km: 1</v>
      </c>
      <c r="I1344" s="33" t="s">
        <v>8778</v>
      </c>
      <c r="J1344" s="33" t="s">
        <v>8778</v>
      </c>
      <c r="K1344" s="37" t="s">
        <v>8779</v>
      </c>
      <c r="L1344" s="37" t="s">
        <v>20045</v>
      </c>
      <c r="M1344" s="26" t="str">
        <f t="shared" si="124"/>
        <v>(${Variables:E4_3_2_2_kcat} * E4_3_2_2 * C04823 ) / (${Variables:E4_3_2_2_km} + (E4_3_2_2 * C04823 ))</v>
      </c>
      <c r="N1344" s="5" t="str">
        <f t="shared" si="125"/>
        <v>r1343: C04823 -&gt; C00122 + C04677 | (${Variables:E4_3_2_2_kcat} * E4_3_2_2 * C04823 ) / (${Variables:E4_3_2_2_km} + (E4_3_2_2 * C04823 ))</v>
      </c>
    </row>
    <row r="1345" spans="1:14" ht="46.5">
      <c r="A1345" s="26" t="s">
        <v>550</v>
      </c>
      <c r="B1345" s="26" t="s">
        <v>10106</v>
      </c>
      <c r="C1345" s="26" t="s">
        <v>16880</v>
      </c>
      <c r="D1345" s="26"/>
      <c r="E1345" s="26">
        <f t="shared" si="120"/>
        <v>1344</v>
      </c>
      <c r="F1345" s="26" t="str">
        <f t="shared" si="121"/>
        <v>E4_3_2_2</v>
      </c>
      <c r="G1345" s="36" t="str">
        <f t="shared" si="122"/>
        <v>E4_3_2_2_kcat: 13.7</v>
      </c>
      <c r="H1345" s="36" t="str">
        <f t="shared" si="123"/>
        <v>E4_3_2_2_km: 1</v>
      </c>
      <c r="I1345" s="33" t="s">
        <v>8780</v>
      </c>
      <c r="J1345" s="33" t="s">
        <v>8780</v>
      </c>
      <c r="K1345" s="37" t="s">
        <v>8781</v>
      </c>
      <c r="L1345" s="37" t="s">
        <v>20046</v>
      </c>
      <c r="M1345" s="26" t="str">
        <f t="shared" si="124"/>
        <v>(${Variables:E4_3_2_2_kcat} * E4_3_2_2 * C22395 ) / (${Variables:E4_3_2_2_km} + (E4_3_2_2 * C22395 ))</v>
      </c>
      <c r="N1345" s="5" t="str">
        <f t="shared" si="125"/>
        <v>r1344: C22395 -&gt; C22441 + C00122 | (${Variables:E4_3_2_2_kcat} * E4_3_2_2 * C22395 ) / (${Variables:E4_3_2_2_km} + (E4_3_2_2 * C22395 ))</v>
      </c>
    </row>
    <row r="1346" spans="1:14" ht="46.5">
      <c r="A1346" s="26" t="s">
        <v>17</v>
      </c>
      <c r="B1346" s="26" t="s">
        <v>9918</v>
      </c>
      <c r="C1346" s="26" t="s">
        <v>16881</v>
      </c>
      <c r="D1346" s="26"/>
      <c r="E1346" s="26">
        <f t="shared" si="120"/>
        <v>1345</v>
      </c>
      <c r="F1346" s="26" t="str">
        <f t="shared" si="121"/>
        <v>E4_3_3_6</v>
      </c>
      <c r="G1346" s="36" t="str">
        <f t="shared" si="122"/>
        <v>E4_3_3_6_kcat: 13.7</v>
      </c>
      <c r="H1346" s="36" t="str">
        <f t="shared" si="123"/>
        <v>E4_3_3_6_km: 1</v>
      </c>
      <c r="I1346" s="33" t="s">
        <v>7097</v>
      </c>
      <c r="J1346" s="33" t="s">
        <v>17995</v>
      </c>
      <c r="K1346" s="37" t="s">
        <v>7098</v>
      </c>
      <c r="L1346" s="37" t="s">
        <v>19196</v>
      </c>
      <c r="M1346" s="26" t="str">
        <f t="shared" si="124"/>
        <v>(${Variables:E4_3_3_6_kcat} * E4_3_3_6 * C00064 * C00001 ) / (${Variables:E4_3_3_6_km} + (E4_3_3_6 * C00064 * C00001 ))</v>
      </c>
      <c r="N1346" s="5" t="str">
        <f t="shared" si="125"/>
        <v>r1345: C00064 + C00001 -&gt; C00025 + C00014 | (${Variables:E4_3_3_6_kcat} * E4_3_3_6 * C00064 * C00001 ) / (${Variables:E4_3_3_6_km} + (E4_3_3_6 * C00064 * C00001 ))</v>
      </c>
    </row>
    <row r="1347" spans="1:14" ht="46.5">
      <c r="A1347" s="26" t="s">
        <v>17</v>
      </c>
      <c r="B1347" s="26" t="s">
        <v>9918</v>
      </c>
      <c r="C1347" s="26" t="s">
        <v>16881</v>
      </c>
      <c r="D1347" s="26"/>
      <c r="E1347" s="26">
        <f t="shared" ref="E1347:E1410" si="126">ROW(A1346)</f>
        <v>1346</v>
      </c>
      <c r="F1347" s="26" t="str">
        <f t="shared" ref="F1347:F1410" si="127">_xlfn.CONCAT("E",C1347)</f>
        <v>E4_3_3_6</v>
      </c>
      <c r="G1347" s="36" t="str">
        <f t="shared" ref="G1347:G1410" si="128">_xlfn.CONCAT(F1347,"_kcat: ",13.7)</f>
        <v>E4_3_3_6_kcat: 13.7</v>
      </c>
      <c r="H1347" s="36" t="str">
        <f t="shared" ref="H1347:H1410" si="129">_xlfn.CONCAT(F1347,"_km: ",1)</f>
        <v>E4_3_3_6_km: 1</v>
      </c>
      <c r="I1347" s="33" t="s">
        <v>8784</v>
      </c>
      <c r="J1347" s="33" t="s">
        <v>18776</v>
      </c>
      <c r="K1347" s="37" t="s">
        <v>10749</v>
      </c>
      <c r="L1347" s="37" t="s">
        <v>20047</v>
      </c>
      <c r="M1347" s="26" t="str">
        <f t="shared" ref="M1347:M1410" si="130">_xlfn.CONCAT("(", "${Variables:",F1347, "_kcat}"," * ", F1347, " * ",J1347,") / (","${Variables:",F1347,"_km}"," + (",F1347," * ",J1347,"))")</f>
        <v>(${Variables:E4_3_3_6_kcat} * E4_3_3_6 * C00118 * C00199 * C00064 ) / (${Variables:E4_3_3_6_km} + (E4_3_3_6 * C00118 * C00199 * C00064 ))</v>
      </c>
      <c r="N1347" s="5" t="str">
        <f t="shared" ref="N1347:N1410" si="131">_xlfn.CONCAT("r",E1347,": ",I1347, "-&gt;",K1347," | ",M1347)</f>
        <v>r1346: C00118 + C00199 + C00064 -&gt; C00018 + C00025 + C00009 + C00001 | (${Variables:E4_3_3_6_kcat} * E4_3_3_6 * C00118 * C00199 * C00064 ) / (${Variables:E4_3_3_6_km} + (E4_3_3_6 * C00118 * C00199 * C00064 ))</v>
      </c>
    </row>
    <row r="1348" spans="1:14" ht="46.5">
      <c r="A1348" s="26" t="s">
        <v>17</v>
      </c>
      <c r="B1348" s="26" t="s">
        <v>9918</v>
      </c>
      <c r="C1348" s="26" t="s">
        <v>16881</v>
      </c>
      <c r="D1348" s="26"/>
      <c r="E1348" s="26">
        <f t="shared" si="126"/>
        <v>1347</v>
      </c>
      <c r="F1348" s="26" t="str">
        <f t="shared" si="127"/>
        <v>E4_3_3_6</v>
      </c>
      <c r="G1348" s="36" t="str">
        <f t="shared" si="128"/>
        <v>E4_3_3_6_kcat: 13.7</v>
      </c>
      <c r="H1348" s="36" t="str">
        <f t="shared" si="129"/>
        <v>E4_3_3_6_km: 1</v>
      </c>
      <c r="I1348" s="33" t="s">
        <v>8782</v>
      </c>
      <c r="J1348" s="33" t="s">
        <v>18777</v>
      </c>
      <c r="K1348" s="37" t="s">
        <v>10750</v>
      </c>
      <c r="L1348" s="37" t="s">
        <v>20048</v>
      </c>
      <c r="M1348" s="26" t="str">
        <f t="shared" si="130"/>
        <v>(${Variables:E4_3_3_6_kcat} * E4_3_3_6 * C00117 * C00118 * C00014 ) / (${Variables:E4_3_3_6_km} + (E4_3_3_6 * C00117 * C00118 * C00014 ))</v>
      </c>
      <c r="N1348" s="5" t="str">
        <f t="shared" si="131"/>
        <v>r1347: C00117 + C00118 + C00014 -&gt; C00018 + C00001 + C00009 | (${Variables:E4_3_3_6_kcat} * E4_3_3_6 * C00117 * C00118 * C00014 ) / (${Variables:E4_3_3_6_km} + (E4_3_3_6 * C00117 * C00118 * C00014 ))</v>
      </c>
    </row>
    <row r="1349" spans="1:14" ht="46.5">
      <c r="A1349" s="26" t="s">
        <v>17</v>
      </c>
      <c r="B1349" s="26" t="s">
        <v>9918</v>
      </c>
      <c r="C1349" s="26" t="s">
        <v>16881</v>
      </c>
      <c r="D1349" s="26"/>
      <c r="E1349" s="26">
        <f t="shared" si="126"/>
        <v>1348</v>
      </c>
      <c r="F1349" s="26" t="str">
        <f t="shared" si="127"/>
        <v>E4_3_3_6</v>
      </c>
      <c r="G1349" s="36" t="str">
        <f t="shared" si="128"/>
        <v>E4_3_3_6_kcat: 13.7</v>
      </c>
      <c r="H1349" s="36" t="str">
        <f t="shared" si="129"/>
        <v>E4_3_3_6_km: 1</v>
      </c>
      <c r="I1349" s="33" t="s">
        <v>8783</v>
      </c>
      <c r="J1349" s="33" t="s">
        <v>18778</v>
      </c>
      <c r="K1349" s="37" t="s">
        <v>10751</v>
      </c>
      <c r="L1349" s="37" t="s">
        <v>20049</v>
      </c>
      <c r="M1349" s="26" t="str">
        <f t="shared" si="130"/>
        <v>(${Variables:E4_3_3_6_kcat} * E4_3_3_6 * C00117 * C00118 * C00064 ) / (${Variables:E4_3_3_6_km} + (E4_3_3_6 * C00117 * C00118 * C00064 ))</v>
      </c>
      <c r="N1349" s="5" t="str">
        <f t="shared" si="131"/>
        <v>r1348: C00117 + C00118 + C00064 -&gt; C00018 + C00025 + C00001 + C00009 | (${Variables:E4_3_3_6_kcat} * E4_3_3_6 * C00117 * C00118 * C00064 ) / (${Variables:E4_3_3_6_km} + (E4_3_3_6 * C00117 * C00118 * C00064 ))</v>
      </c>
    </row>
    <row r="1350" spans="1:14" ht="46.5">
      <c r="A1350" s="26" t="s">
        <v>1482</v>
      </c>
      <c r="B1350" s="26" t="s">
        <v>10468</v>
      </c>
      <c r="C1350" s="26" t="s">
        <v>16882</v>
      </c>
      <c r="D1350" s="26"/>
      <c r="E1350" s="26">
        <f t="shared" si="126"/>
        <v>1349</v>
      </c>
      <c r="F1350" s="26" t="str">
        <f t="shared" si="127"/>
        <v>E4_3_3_7</v>
      </c>
      <c r="G1350" s="36" t="str">
        <f t="shared" si="128"/>
        <v>E4_3_3_7_kcat: 13.7</v>
      </c>
      <c r="H1350" s="36" t="str">
        <f t="shared" si="129"/>
        <v>E4_3_3_7_km: 1</v>
      </c>
      <c r="I1350" s="33" t="s">
        <v>8785</v>
      </c>
      <c r="J1350" s="33" t="s">
        <v>18779</v>
      </c>
      <c r="K1350" s="37" t="s">
        <v>8786</v>
      </c>
      <c r="L1350" s="37" t="s">
        <v>20050</v>
      </c>
      <c r="M1350" s="26" t="str">
        <f t="shared" si="130"/>
        <v>(${Variables:E4_3_3_7_kcat} * E4_3_3_7 * C00441 * C00022 ) / (${Variables:E4_3_3_7_km} + (E4_3_3_7 * C00441 * C00022 ))</v>
      </c>
      <c r="N1350" s="5" t="str">
        <f t="shared" si="131"/>
        <v>r1349: C00441 + C00022 -&gt; C20258 + C00001 | (${Variables:E4_3_3_7_kcat} * E4_3_3_7 * C00441 * C00022 ) / (${Variables:E4_3_3_7_km} + (E4_3_3_7 * C00441 * C00022 ))</v>
      </c>
    </row>
    <row r="1351" spans="1:14" ht="46.5">
      <c r="A1351" s="26" t="s">
        <v>1166</v>
      </c>
      <c r="B1351" s="26" t="s">
        <v>10348</v>
      </c>
      <c r="C1351" s="26" t="s">
        <v>16883</v>
      </c>
      <c r="D1351" s="26"/>
      <c r="E1351" s="26">
        <f t="shared" si="126"/>
        <v>1350</v>
      </c>
      <c r="F1351" s="26" t="str">
        <f t="shared" si="127"/>
        <v>E4_3_99_3</v>
      </c>
      <c r="G1351" s="36" t="str">
        <f t="shared" si="128"/>
        <v>E4_3_99_3_kcat: 13.7</v>
      </c>
      <c r="H1351" s="36" t="str">
        <f t="shared" si="129"/>
        <v>E4_3_99_3_km: 1</v>
      </c>
      <c r="I1351" s="33" t="s">
        <v>8787</v>
      </c>
      <c r="J1351" s="33" t="s">
        <v>8787</v>
      </c>
      <c r="K1351" s="37" t="s">
        <v>8788</v>
      </c>
      <c r="L1351" s="37" t="s">
        <v>20051</v>
      </c>
      <c r="M1351" s="26" t="str">
        <f t="shared" si="130"/>
        <v>(${Variables:E4_3_99_3_kcat} * E4_3_99_3 * C20239 ) / (${Variables:E4_3_99_3_km} + (E4_3_99_3 * C20239 ))</v>
      </c>
      <c r="N1351" s="5" t="str">
        <f t="shared" si="131"/>
        <v>r1350: C20239 -&gt; C20248 + C00014 | (${Variables:E4_3_99_3_kcat} * E4_3_99_3 * C20239 ) / (${Variables:E4_3_99_3_km} + (E4_3_99_3 * C20239 ))</v>
      </c>
    </row>
    <row r="1352" spans="1:14" ht="46.5">
      <c r="A1352" s="26" t="s">
        <v>110</v>
      </c>
      <c r="B1352" s="26" t="s">
        <v>9948</v>
      </c>
      <c r="C1352" s="26" t="s">
        <v>16884</v>
      </c>
      <c r="D1352" s="26"/>
      <c r="E1352" s="26">
        <f t="shared" si="126"/>
        <v>1351</v>
      </c>
      <c r="F1352" s="26" t="str">
        <f t="shared" si="127"/>
        <v>E4_4_1_1</v>
      </c>
      <c r="G1352" s="36" t="str">
        <f t="shared" si="128"/>
        <v>E4_4_1_1_kcat: 13.7</v>
      </c>
      <c r="H1352" s="36" t="str">
        <f t="shared" si="129"/>
        <v>E4_4_1_1_km: 1</v>
      </c>
      <c r="I1352" s="33" t="s">
        <v>8793</v>
      </c>
      <c r="J1352" s="33" t="s">
        <v>18780</v>
      </c>
      <c r="K1352" s="37" t="s">
        <v>8794</v>
      </c>
      <c r="L1352" s="37" t="s">
        <v>20052</v>
      </c>
      <c r="M1352" s="26" t="str">
        <f t="shared" si="130"/>
        <v>(${Variables:E4_4_1_1_kcat} * E4_4_1_1 * C00097 * C00001 ) / (${Variables:E4_4_1_1_km} + (E4_4_1_1 * C00097 * C00001 ))</v>
      </c>
      <c r="N1352" s="5" t="str">
        <f t="shared" si="131"/>
        <v>r1351: C00097 + C00001 -&gt; C00283 + C00022 + C00014 | (${Variables:E4_4_1_1_kcat} * E4_4_1_1 * C00097 * C00001 ) / (${Variables:E4_4_1_1_km} + (E4_4_1_1 * C00097 * C00001 ))</v>
      </c>
    </row>
    <row r="1353" spans="1:14" ht="46.5">
      <c r="A1353" s="26" t="s">
        <v>110</v>
      </c>
      <c r="B1353" s="26" t="s">
        <v>9948</v>
      </c>
      <c r="C1353" s="26" t="s">
        <v>16884</v>
      </c>
      <c r="D1353" s="26"/>
      <c r="E1353" s="26">
        <f t="shared" si="126"/>
        <v>1352</v>
      </c>
      <c r="F1353" s="26" t="str">
        <f t="shared" si="127"/>
        <v>E4_4_1_1</v>
      </c>
      <c r="G1353" s="36" t="str">
        <f t="shared" si="128"/>
        <v>E4_4_1_1_kcat: 13.7</v>
      </c>
      <c r="H1353" s="36" t="str">
        <f t="shared" si="129"/>
        <v>E4_4_1_1_km: 1</v>
      </c>
      <c r="I1353" s="33" t="s">
        <v>8789</v>
      </c>
      <c r="J1353" s="33" t="s">
        <v>18781</v>
      </c>
      <c r="K1353" s="37" t="s">
        <v>8790</v>
      </c>
      <c r="L1353" s="37" t="s">
        <v>20053</v>
      </c>
      <c r="M1353" s="26" t="str">
        <f t="shared" si="130"/>
        <v>(${Variables:E4_4_1_1_kcat} * E4_4_1_1 * C02291 * C00001 ) / (${Variables:E4_4_1_1_km} + (E4_4_1_1 * C02291 * C00001 ))</v>
      </c>
      <c r="N1353" s="5" t="str">
        <f t="shared" si="131"/>
        <v>r1352: C02291 + C00001 -&gt; C00097 + C00014 + C00109 | (${Variables:E4_4_1_1_kcat} * E4_4_1_1 * C02291 * C00001 ) / (${Variables:E4_4_1_1_km} + (E4_4_1_1 * C02291 * C00001 ))</v>
      </c>
    </row>
    <row r="1354" spans="1:14" ht="46.5">
      <c r="A1354" s="26" t="s">
        <v>110</v>
      </c>
      <c r="B1354" s="26" t="s">
        <v>9948</v>
      </c>
      <c r="C1354" s="26" t="s">
        <v>16884</v>
      </c>
      <c r="D1354" s="26"/>
      <c r="E1354" s="26">
        <f t="shared" si="126"/>
        <v>1353</v>
      </c>
      <c r="F1354" s="26" t="str">
        <f t="shared" si="127"/>
        <v>E4_4_1_1</v>
      </c>
      <c r="G1354" s="36" t="str">
        <f t="shared" si="128"/>
        <v>E4_4_1_1_kcat: 13.7</v>
      </c>
      <c r="H1354" s="36" t="str">
        <f t="shared" si="129"/>
        <v>E4_4_1_1_km: 1</v>
      </c>
      <c r="I1354" s="33" t="s">
        <v>8795</v>
      </c>
      <c r="J1354" s="33" t="s">
        <v>18782</v>
      </c>
      <c r="K1354" s="37" t="s">
        <v>8796</v>
      </c>
      <c r="L1354" s="37" t="s">
        <v>20054</v>
      </c>
      <c r="M1354" s="26" t="str">
        <f t="shared" si="130"/>
        <v>(${Variables:E4_4_1_1_kcat} * E4_4_1_1 * C00491 * C00001 ) / (${Variables:E4_4_1_1_km} + (E4_4_1_1 * C00491 * C00001 ))</v>
      </c>
      <c r="N1354" s="5" t="str">
        <f t="shared" si="131"/>
        <v>r1353: C00491 + C00001 -&gt; C00022 + C00014 + C01962 | (${Variables:E4_4_1_1_kcat} * E4_4_1_1 * C00491 * C00001 ) / (${Variables:E4_4_1_1_km} + (E4_4_1_1 * C00491 * C00001 ))</v>
      </c>
    </row>
    <row r="1355" spans="1:14" ht="46.5">
      <c r="A1355" s="26" t="s">
        <v>110</v>
      </c>
      <c r="B1355" s="26" t="s">
        <v>9948</v>
      </c>
      <c r="C1355" s="26" t="s">
        <v>16884</v>
      </c>
      <c r="D1355" s="26"/>
      <c r="E1355" s="26">
        <f t="shared" si="126"/>
        <v>1354</v>
      </c>
      <c r="F1355" s="26" t="str">
        <f t="shared" si="127"/>
        <v>E4_4_1_1</v>
      </c>
      <c r="G1355" s="36" t="str">
        <f t="shared" si="128"/>
        <v>E4_4_1_1_kcat: 13.7</v>
      </c>
      <c r="H1355" s="36" t="str">
        <f t="shared" si="129"/>
        <v>E4_4_1_1_km: 1</v>
      </c>
      <c r="I1355" s="33" t="s">
        <v>8797</v>
      </c>
      <c r="J1355" s="33" t="s">
        <v>18783</v>
      </c>
      <c r="K1355" s="37" t="s">
        <v>8798</v>
      </c>
      <c r="L1355" s="37" t="s">
        <v>20055</v>
      </c>
      <c r="M1355" s="26" t="str">
        <f t="shared" si="130"/>
        <v>(${Variables:E4_4_1_1_kcat} * E4_4_1_1 * C05335 * C00001 ) / (${Variables:E4_4_1_1_km} + (E4_4_1_1 * C05335 * C00001 ))</v>
      </c>
      <c r="N1355" s="5" t="str">
        <f t="shared" si="131"/>
        <v>r1354: C05335 + C00001 -&gt; C05703 + C00014 + C00109 | (${Variables:E4_4_1_1_kcat} * E4_4_1_1 * C05335 * C00001 ) / (${Variables:E4_4_1_1_km} + (E4_4_1_1 * C05335 * C00001 ))</v>
      </c>
    </row>
    <row r="1356" spans="1:14" ht="46.5">
      <c r="A1356" s="26" t="s">
        <v>110</v>
      </c>
      <c r="B1356" s="26" t="s">
        <v>9948</v>
      </c>
      <c r="C1356" s="26" t="s">
        <v>16884</v>
      </c>
      <c r="D1356" s="26"/>
      <c r="E1356" s="26">
        <f t="shared" si="126"/>
        <v>1355</v>
      </c>
      <c r="F1356" s="26" t="str">
        <f t="shared" si="127"/>
        <v>E4_4_1_1</v>
      </c>
      <c r="G1356" s="36" t="str">
        <f t="shared" si="128"/>
        <v>E4_4_1_1_kcat: 13.7</v>
      </c>
      <c r="H1356" s="36" t="str">
        <f t="shared" si="129"/>
        <v>E4_4_1_1_km: 1</v>
      </c>
      <c r="I1356" s="33" t="s">
        <v>8799</v>
      </c>
      <c r="J1356" s="33" t="s">
        <v>18784</v>
      </c>
      <c r="K1356" s="37" t="s">
        <v>8800</v>
      </c>
      <c r="L1356" s="37" t="s">
        <v>20056</v>
      </c>
      <c r="M1356" s="26" t="str">
        <f t="shared" si="130"/>
        <v>(${Variables:E4_4_1_1_kcat} * E4_4_1_1 * C05699 * C00001 ) / (${Variables:E4_4_1_1_km} + (E4_4_1_1 * C05699 * C00001 ))</v>
      </c>
      <c r="N1356" s="5" t="str">
        <f t="shared" si="131"/>
        <v>r1355: C05699 + C00001 -&gt; C05688 + C00014 + C00109 | (${Variables:E4_4_1_1_kcat} * E4_4_1_1 * C05699 * C00001 ) / (${Variables:E4_4_1_1_km} + (E4_4_1_1 * C05699 * C00001 ))</v>
      </c>
    </row>
    <row r="1357" spans="1:14" ht="46.5">
      <c r="A1357" s="26" t="s">
        <v>110</v>
      </c>
      <c r="B1357" s="26" t="s">
        <v>9948</v>
      </c>
      <c r="C1357" s="26" t="s">
        <v>16884</v>
      </c>
      <c r="D1357" s="26"/>
      <c r="E1357" s="26">
        <f t="shared" si="126"/>
        <v>1356</v>
      </c>
      <c r="F1357" s="26" t="str">
        <f t="shared" si="127"/>
        <v>E4_4_1_1</v>
      </c>
      <c r="G1357" s="36" t="str">
        <f t="shared" si="128"/>
        <v>E4_4_1_1_kcat: 13.7</v>
      </c>
      <c r="H1357" s="36" t="str">
        <f t="shared" si="129"/>
        <v>E4_4_1_1_km: 1</v>
      </c>
      <c r="I1357" s="33" t="s">
        <v>8791</v>
      </c>
      <c r="J1357" s="33" t="s">
        <v>8791</v>
      </c>
      <c r="K1357" s="37" t="s">
        <v>8792</v>
      </c>
      <c r="L1357" s="37" t="s">
        <v>20057</v>
      </c>
      <c r="M1357" s="26" t="str">
        <f t="shared" si="130"/>
        <v>(${Variables:E4_4_1_1_kcat} * E4_4_1_1 * C02291 ) / (${Variables:E4_4_1_1_km} + (E4_4_1_1 * C02291 ))</v>
      </c>
      <c r="N1357" s="5" t="str">
        <f t="shared" si="131"/>
        <v>r1356: C02291 -&gt; C00097 + C17234 | (${Variables:E4_4_1_1_kcat} * E4_4_1_1 * C02291 ) / (${Variables:E4_4_1_1_km} + (E4_4_1_1 * C02291 ))</v>
      </c>
    </row>
    <row r="1358" spans="1:14" ht="46.5">
      <c r="A1358" s="26" t="s">
        <v>110</v>
      </c>
      <c r="B1358" s="26" t="s">
        <v>9948</v>
      </c>
      <c r="C1358" s="26" t="s">
        <v>16884</v>
      </c>
      <c r="D1358" s="26"/>
      <c r="E1358" s="26">
        <f t="shared" si="126"/>
        <v>1357</v>
      </c>
      <c r="F1358" s="26" t="str">
        <f t="shared" si="127"/>
        <v>E4_4_1_1</v>
      </c>
      <c r="G1358" s="36" t="str">
        <f t="shared" si="128"/>
        <v>E4_4_1_1_kcat: 13.7</v>
      </c>
      <c r="H1358" s="36" t="str">
        <f t="shared" si="129"/>
        <v>E4_4_1_1_km: 1</v>
      </c>
      <c r="I1358" s="33" t="s">
        <v>8801</v>
      </c>
      <c r="J1358" s="33" t="s">
        <v>18785</v>
      </c>
      <c r="K1358" s="37" t="s">
        <v>8802</v>
      </c>
      <c r="L1358" s="37" t="s">
        <v>20058</v>
      </c>
      <c r="M1358" s="26" t="str">
        <f t="shared" si="130"/>
        <v>(${Variables:E4_4_1_1_kcat} * E4_4_1_1 * C05689 * C00001 ) / (${Variables:E4_4_1_1_km} + (E4_4_1_1 * C05689 * C00001 ))</v>
      </c>
      <c r="N1358" s="5" t="str">
        <f t="shared" si="131"/>
        <v>r1357: C05689 + C00001 -&gt; C00022 + C00014 + C05703 | (${Variables:E4_4_1_1_kcat} * E4_4_1_1 * C05689 * C00001 ) / (${Variables:E4_4_1_1_km} + (E4_4_1_1 * C05689 * C00001 ))</v>
      </c>
    </row>
    <row r="1359" spans="1:14" ht="46.5">
      <c r="A1359" s="26" t="s">
        <v>2721</v>
      </c>
      <c r="B1359" s="26" t="s">
        <v>9582</v>
      </c>
      <c r="C1359" s="26" t="s">
        <v>16885</v>
      </c>
      <c r="D1359" s="26"/>
      <c r="E1359" s="26">
        <f t="shared" si="126"/>
        <v>1358</v>
      </c>
      <c r="F1359" s="26" t="str">
        <f t="shared" si="127"/>
        <v>E4_4_1_13</v>
      </c>
      <c r="G1359" s="36" t="str">
        <f t="shared" si="128"/>
        <v>E4_4_1_13_kcat: 13.7</v>
      </c>
      <c r="H1359" s="36" t="str">
        <f t="shared" si="129"/>
        <v>E4_4_1_13_km: 1</v>
      </c>
      <c r="I1359" s="33" t="s">
        <v>8793</v>
      </c>
      <c r="J1359" s="33" t="s">
        <v>18780</v>
      </c>
      <c r="K1359" s="37" t="s">
        <v>8794</v>
      </c>
      <c r="L1359" s="37" t="s">
        <v>20052</v>
      </c>
      <c r="M1359" s="26" t="str">
        <f t="shared" si="130"/>
        <v>(${Variables:E4_4_1_13_kcat} * E4_4_1_13 * C00097 * C00001 ) / (${Variables:E4_4_1_13_km} + (E4_4_1_13 * C00097 * C00001 ))</v>
      </c>
      <c r="N1359" s="5" t="str">
        <f t="shared" si="131"/>
        <v>r1358: C00097 + C00001 -&gt; C00283 + C00022 + C00014 | (${Variables:E4_4_1_13_kcat} * E4_4_1_13 * C00097 * C00001 ) / (${Variables:E4_4_1_13_km} + (E4_4_1_13 * C00097 * C00001 ))</v>
      </c>
    </row>
    <row r="1360" spans="1:14" ht="46.5">
      <c r="A1360" s="26" t="s">
        <v>2721</v>
      </c>
      <c r="B1360" s="26" t="s">
        <v>9582</v>
      </c>
      <c r="C1360" s="26" t="s">
        <v>16885</v>
      </c>
      <c r="D1360" s="26"/>
      <c r="E1360" s="26">
        <f t="shared" si="126"/>
        <v>1359</v>
      </c>
      <c r="F1360" s="26" t="str">
        <f t="shared" si="127"/>
        <v>E4_4_1_13</v>
      </c>
      <c r="G1360" s="36" t="str">
        <f t="shared" si="128"/>
        <v>E4_4_1_13_kcat: 13.7</v>
      </c>
      <c r="H1360" s="36" t="str">
        <f t="shared" si="129"/>
        <v>E4_4_1_13_km: 1</v>
      </c>
      <c r="I1360" s="33" t="s">
        <v>8789</v>
      </c>
      <c r="J1360" s="33" t="s">
        <v>18781</v>
      </c>
      <c r="K1360" s="37" t="s">
        <v>8805</v>
      </c>
      <c r="L1360" s="37" t="s">
        <v>20059</v>
      </c>
      <c r="M1360" s="26" t="str">
        <f t="shared" si="130"/>
        <v>(${Variables:E4_4_1_13_kcat} * E4_4_1_13 * C02291 * C00001 ) / (${Variables:E4_4_1_13_km} + (E4_4_1_13 * C02291 * C00001 ))</v>
      </c>
      <c r="N1360" s="5" t="str">
        <f t="shared" si="131"/>
        <v>r1359: C02291 + C00001 -&gt; C00155 + C00014 + C00022 | (${Variables:E4_4_1_13_kcat} * E4_4_1_13 * C02291 * C00001 ) / (${Variables:E4_4_1_13_km} + (E4_4_1_13 * C02291 * C00001 ))</v>
      </c>
    </row>
    <row r="1361" spans="1:14" ht="46.5">
      <c r="A1361" s="26" t="s">
        <v>2721</v>
      </c>
      <c r="B1361" s="26" t="s">
        <v>9582</v>
      </c>
      <c r="C1361" s="26" t="s">
        <v>16885</v>
      </c>
      <c r="D1361" s="26"/>
      <c r="E1361" s="26">
        <f t="shared" si="126"/>
        <v>1360</v>
      </c>
      <c r="F1361" s="26" t="str">
        <f t="shared" si="127"/>
        <v>E4_4_1_13</v>
      </c>
      <c r="G1361" s="36" t="str">
        <f t="shared" si="128"/>
        <v>E4_4_1_13_kcat: 13.7</v>
      </c>
      <c r="H1361" s="36" t="str">
        <f t="shared" si="129"/>
        <v>E4_4_1_13_km: 1</v>
      </c>
      <c r="I1361" s="33" t="s">
        <v>8795</v>
      </c>
      <c r="J1361" s="33" t="s">
        <v>18782</v>
      </c>
      <c r="K1361" s="37" t="s">
        <v>8796</v>
      </c>
      <c r="L1361" s="37" t="s">
        <v>20054</v>
      </c>
      <c r="M1361" s="26" t="str">
        <f t="shared" si="130"/>
        <v>(${Variables:E4_4_1_13_kcat} * E4_4_1_13 * C00491 * C00001 ) / (${Variables:E4_4_1_13_km} + (E4_4_1_13 * C00491 * C00001 ))</v>
      </c>
      <c r="N1361" s="5" t="str">
        <f t="shared" si="131"/>
        <v>r1360: C00491 + C00001 -&gt; C00022 + C00014 + C01962 | (${Variables:E4_4_1_13_kcat} * E4_4_1_13 * C00491 * C00001 ) / (${Variables:E4_4_1_13_km} + (E4_4_1_13 * C00491 * C00001 ))</v>
      </c>
    </row>
    <row r="1362" spans="1:14" ht="46.5">
      <c r="A1362" s="26" t="s">
        <v>2721</v>
      </c>
      <c r="B1362" s="26" t="s">
        <v>9582</v>
      </c>
      <c r="C1362" s="26" t="s">
        <v>16885</v>
      </c>
      <c r="D1362" s="26"/>
      <c r="E1362" s="26">
        <f t="shared" si="126"/>
        <v>1361</v>
      </c>
      <c r="F1362" s="26" t="str">
        <f t="shared" si="127"/>
        <v>E4_4_1_13</v>
      </c>
      <c r="G1362" s="36" t="str">
        <f t="shared" si="128"/>
        <v>E4_4_1_13_kcat: 13.7</v>
      </c>
      <c r="H1362" s="36" t="str">
        <f t="shared" si="129"/>
        <v>E4_4_1_13_km: 1</v>
      </c>
      <c r="I1362" s="33" t="s">
        <v>8806</v>
      </c>
      <c r="J1362" s="33" t="s">
        <v>18786</v>
      </c>
      <c r="K1362" s="37" t="s">
        <v>8807</v>
      </c>
      <c r="L1362" s="37" t="s">
        <v>20060</v>
      </c>
      <c r="M1362" s="26" t="str">
        <f t="shared" si="130"/>
        <v>(${Variables:E4_4_1_13_kcat} * E4_4_1_13 * C02749 * C00001 ) / (${Variables:E4_4_1_13_km} + (E4_4_1_13 * C02749 * C00001 ))</v>
      </c>
      <c r="N1362" s="5" t="str">
        <f t="shared" si="131"/>
        <v>r1361: C02749 + C00001 -&gt; C00812 + C00014 + C00022 | (${Variables:E4_4_1_13_kcat} * E4_4_1_13 * C02749 * C00001 ) / (${Variables:E4_4_1_13_km} + (E4_4_1_13 * C02749 * C00001 ))</v>
      </c>
    </row>
    <row r="1363" spans="1:14" ht="46.5">
      <c r="A1363" s="26" t="s">
        <v>2721</v>
      </c>
      <c r="B1363" s="26" t="s">
        <v>9582</v>
      </c>
      <c r="C1363" s="26" t="s">
        <v>16885</v>
      </c>
      <c r="D1363" s="26"/>
      <c r="E1363" s="26">
        <f t="shared" si="126"/>
        <v>1362</v>
      </c>
      <c r="F1363" s="26" t="str">
        <f t="shared" si="127"/>
        <v>E4_4_1_13</v>
      </c>
      <c r="G1363" s="36" t="str">
        <f t="shared" si="128"/>
        <v>E4_4_1_13_kcat: 13.7</v>
      </c>
      <c r="H1363" s="36" t="str">
        <f t="shared" si="129"/>
        <v>E4_4_1_13_km: 1</v>
      </c>
      <c r="I1363" s="33" t="s">
        <v>8803</v>
      </c>
      <c r="J1363" s="33" t="s">
        <v>18787</v>
      </c>
      <c r="K1363" s="37" t="s">
        <v>8808</v>
      </c>
      <c r="L1363" s="37" t="s">
        <v>20061</v>
      </c>
      <c r="M1363" s="26" t="str">
        <f t="shared" si="130"/>
        <v>(${Variables:E4_4_1_13_kcat} * E4_4_1_13 * C02882 * C00001 ) / (${Variables:E4_4_1_13_km} + (E4_4_1_13 * C02882 * C00001 ))</v>
      </c>
      <c r="N1363" s="5" t="str">
        <f t="shared" si="131"/>
        <v>r1362: C02882 + C00001 -&gt; C01336 + C00014 + C00022 | (${Variables:E4_4_1_13_kcat} * E4_4_1_13 * C02882 * C00001 ) / (${Variables:E4_4_1_13_km} + (E4_4_1_13 * C02882 * C00001 ))</v>
      </c>
    </row>
    <row r="1364" spans="1:14" ht="46.5">
      <c r="A1364" s="26" t="s">
        <v>2721</v>
      </c>
      <c r="B1364" s="26" t="s">
        <v>9582</v>
      </c>
      <c r="C1364" s="26" t="s">
        <v>16885</v>
      </c>
      <c r="D1364" s="26"/>
      <c r="E1364" s="26">
        <f t="shared" si="126"/>
        <v>1363</v>
      </c>
      <c r="F1364" s="26" t="str">
        <f t="shared" si="127"/>
        <v>E4_4_1_13</v>
      </c>
      <c r="G1364" s="36" t="str">
        <f t="shared" si="128"/>
        <v>E4_4_1_13_kcat: 13.7</v>
      </c>
      <c r="H1364" s="36" t="str">
        <f t="shared" si="129"/>
        <v>E4_4_1_13_km: 1</v>
      </c>
      <c r="I1364" s="33" t="s">
        <v>8799</v>
      </c>
      <c r="J1364" s="33" t="s">
        <v>18784</v>
      </c>
      <c r="K1364" s="37" t="s">
        <v>8809</v>
      </c>
      <c r="L1364" s="37" t="s">
        <v>20062</v>
      </c>
      <c r="M1364" s="26" t="str">
        <f t="shared" si="130"/>
        <v>(${Variables:E4_4_1_13_kcat} * E4_4_1_13 * C05699 * C00001 ) / (${Variables:E4_4_1_13_km} + (E4_4_1_13 * C05699 * C00001 ))</v>
      </c>
      <c r="N1364" s="5" t="str">
        <f t="shared" si="131"/>
        <v>r1363: C05699 + C00001 -&gt; C05698 + C00014 + C00022 | (${Variables:E4_4_1_13_kcat} * E4_4_1_13 * C05699 * C00001 ) / (${Variables:E4_4_1_13_km} + (E4_4_1_13 * C05699 * C00001 ))</v>
      </c>
    </row>
    <row r="1365" spans="1:14" ht="46.5">
      <c r="A1365" s="26" t="s">
        <v>2721</v>
      </c>
      <c r="B1365" s="26" t="s">
        <v>9582</v>
      </c>
      <c r="C1365" s="26" t="s">
        <v>16885</v>
      </c>
      <c r="D1365" s="26"/>
      <c r="E1365" s="26">
        <f t="shared" si="126"/>
        <v>1364</v>
      </c>
      <c r="F1365" s="26" t="str">
        <f t="shared" si="127"/>
        <v>E4_4_1_13</v>
      </c>
      <c r="G1365" s="36" t="str">
        <f t="shared" si="128"/>
        <v>E4_4_1_13_kcat: 13.7</v>
      </c>
      <c r="H1365" s="36" t="str">
        <f t="shared" si="129"/>
        <v>E4_4_1_13_km: 1</v>
      </c>
      <c r="I1365" s="33" t="s">
        <v>8801</v>
      </c>
      <c r="J1365" s="33" t="s">
        <v>18785</v>
      </c>
      <c r="K1365" s="37" t="s">
        <v>8802</v>
      </c>
      <c r="L1365" s="37" t="s">
        <v>20058</v>
      </c>
      <c r="M1365" s="26" t="str">
        <f t="shared" si="130"/>
        <v>(${Variables:E4_4_1_13_kcat} * E4_4_1_13 * C05689 * C00001 ) / (${Variables:E4_4_1_13_km} + (E4_4_1_13 * C05689 * C00001 ))</v>
      </c>
      <c r="N1365" s="5" t="str">
        <f t="shared" si="131"/>
        <v>r1364: C05689 + C00001 -&gt; C00022 + C00014 + C05703 | (${Variables:E4_4_1_13_kcat} * E4_4_1_13 * C05689 * C00001 ) / (${Variables:E4_4_1_13_km} + (E4_4_1_13 * C05689 * C00001 ))</v>
      </c>
    </row>
    <row r="1366" spans="1:14" ht="46.5">
      <c r="A1366" s="26" t="s">
        <v>2721</v>
      </c>
      <c r="B1366" s="26" t="s">
        <v>9582</v>
      </c>
      <c r="C1366" s="26" t="s">
        <v>16885</v>
      </c>
      <c r="D1366" s="26"/>
      <c r="E1366" s="26">
        <f t="shared" si="126"/>
        <v>1365</v>
      </c>
      <c r="F1366" s="26" t="str">
        <f t="shared" si="127"/>
        <v>E4_4_1_13</v>
      </c>
      <c r="G1366" s="36" t="str">
        <f t="shared" si="128"/>
        <v>E4_4_1_13_kcat: 13.7</v>
      </c>
      <c r="H1366" s="36" t="str">
        <f t="shared" si="129"/>
        <v>E4_4_1_13_km: 1</v>
      </c>
      <c r="I1366" s="33" t="s">
        <v>8803</v>
      </c>
      <c r="J1366" s="33" t="s">
        <v>18787</v>
      </c>
      <c r="K1366" s="37" t="s">
        <v>8804</v>
      </c>
      <c r="L1366" s="37" t="s">
        <v>20063</v>
      </c>
      <c r="M1366" s="26" t="str">
        <f t="shared" si="130"/>
        <v>(${Variables:E4_4_1_13_kcat} * E4_4_1_13 * C02882 * C00001 ) / (${Variables:E4_4_1_13_km} + (E4_4_1_13 * C02882 * C00001 ))</v>
      </c>
      <c r="N1366" s="5" t="str">
        <f t="shared" si="131"/>
        <v>r1365: C02882 + C00001 -&gt; C00145 + C00014 + C00022 | (${Variables:E4_4_1_13_kcat} * E4_4_1_13 * C02882 * C00001 ) / (${Variables:E4_4_1_13_km} + (E4_4_1_13 * C02882 * C00001 ))</v>
      </c>
    </row>
    <row r="1367" spans="1:14" ht="46.5">
      <c r="A1367" s="26" t="s">
        <v>921</v>
      </c>
      <c r="B1367" s="26" t="s">
        <v>10252</v>
      </c>
      <c r="C1367" s="26" t="s">
        <v>16886</v>
      </c>
      <c r="D1367" s="26"/>
      <c r="E1367" s="26">
        <f t="shared" si="126"/>
        <v>1366</v>
      </c>
      <c r="F1367" s="26" t="str">
        <f t="shared" si="127"/>
        <v>E4_4_1_19</v>
      </c>
      <c r="G1367" s="36" t="str">
        <f t="shared" si="128"/>
        <v>E4_4_1_19_kcat: 13.7</v>
      </c>
      <c r="H1367" s="36" t="str">
        <f t="shared" si="129"/>
        <v>E4_4_1_19_km: 1</v>
      </c>
      <c r="I1367" s="33" t="s">
        <v>8810</v>
      </c>
      <c r="J1367" s="33" t="s">
        <v>8810</v>
      </c>
      <c r="K1367" s="37" t="s">
        <v>8811</v>
      </c>
      <c r="L1367" s="37" t="s">
        <v>20064</v>
      </c>
      <c r="M1367" s="26" t="str">
        <f t="shared" si="130"/>
        <v>(${Variables:E4_4_1_19_kcat} * E4_4_1_19 * C11536 ) / (${Variables:E4_4_1_19_km} + (E4_4_1_19 * C11536 ))</v>
      </c>
      <c r="N1367" s="5" t="str">
        <f t="shared" si="131"/>
        <v>r1366: C11536 -&gt; C00094 + C00074 | (${Variables:E4_4_1_19_kcat} * E4_4_1_19 * C11536 ) / (${Variables:E4_4_1_19_km} + (E4_4_1_19 * C11536 ))</v>
      </c>
    </row>
    <row r="1368" spans="1:14" ht="46.5">
      <c r="A1368" s="26" t="s">
        <v>2248</v>
      </c>
      <c r="B1368" s="26" t="s">
        <v>9396</v>
      </c>
      <c r="C1368" s="26" t="s">
        <v>16887</v>
      </c>
      <c r="D1368" s="26"/>
      <c r="E1368" s="26">
        <f t="shared" si="126"/>
        <v>1367</v>
      </c>
      <c r="F1368" s="26" t="str">
        <f t="shared" si="127"/>
        <v>E4_4_1_2</v>
      </c>
      <c r="G1368" s="36" t="str">
        <f t="shared" si="128"/>
        <v>E4_4_1_2_kcat: 13.7</v>
      </c>
      <c r="H1368" s="36" t="str">
        <f t="shared" si="129"/>
        <v>E4_4_1_2_km: 1</v>
      </c>
      <c r="I1368" s="33" t="s">
        <v>8812</v>
      </c>
      <c r="J1368" s="33" t="s">
        <v>18788</v>
      </c>
      <c r="K1368" s="37" t="s">
        <v>8813</v>
      </c>
      <c r="L1368" s="37" t="s">
        <v>20065</v>
      </c>
      <c r="M1368" s="26" t="str">
        <f t="shared" si="130"/>
        <v>(${Variables:E4_4_1_2_kcat} * E4_4_1_2 * C00155 * C00001 ) / (${Variables:E4_4_1_2_km} + (E4_4_1_2 * C00155 * C00001 ))</v>
      </c>
      <c r="N1368" s="5" t="str">
        <f t="shared" si="131"/>
        <v>r1367: C00155 + C00001 -&gt; C00283 + C00014 + C00109 | (${Variables:E4_4_1_2_kcat} * E4_4_1_2 * C00155 * C00001 ) / (${Variables:E4_4_1_2_km} + (E4_4_1_2 * C00155 * C00001 ))</v>
      </c>
    </row>
    <row r="1369" spans="1:14" ht="46.5">
      <c r="A1369" s="26" t="s">
        <v>2248</v>
      </c>
      <c r="B1369" s="26" t="s">
        <v>9396</v>
      </c>
      <c r="C1369" s="26" t="s">
        <v>16887</v>
      </c>
      <c r="D1369" s="26"/>
      <c r="E1369" s="26">
        <f t="shared" si="126"/>
        <v>1368</v>
      </c>
      <c r="F1369" s="26" t="str">
        <f t="shared" si="127"/>
        <v>E4_4_1_2</v>
      </c>
      <c r="G1369" s="36" t="str">
        <f t="shared" si="128"/>
        <v>E4_4_1_2_kcat: 13.7</v>
      </c>
      <c r="H1369" s="36" t="str">
        <f t="shared" si="129"/>
        <v>E4_4_1_2_km: 1</v>
      </c>
      <c r="I1369" s="33" t="s">
        <v>8814</v>
      </c>
      <c r="J1369" s="33" t="s">
        <v>8814</v>
      </c>
      <c r="K1369" s="37" t="s">
        <v>8815</v>
      </c>
      <c r="L1369" s="37" t="s">
        <v>20066</v>
      </c>
      <c r="M1369" s="26" t="str">
        <f t="shared" si="130"/>
        <v>(${Variables:E4_4_1_2_kcat} * E4_4_1_2 * C00155 ) / (${Variables:E4_4_1_2_km} + (E4_4_1_2 * C00155 ))</v>
      </c>
      <c r="N1369" s="5" t="str">
        <f t="shared" si="131"/>
        <v>r1368: C00155 -&gt; C00283 + C17234 | (${Variables:E4_4_1_2_kcat} * E4_4_1_2 * C00155 ) / (${Variables:E4_4_1_2_km} + (E4_4_1_2 * C00155 ))</v>
      </c>
    </row>
    <row r="1370" spans="1:14" ht="46.5">
      <c r="A1370" s="26" t="s">
        <v>2624</v>
      </c>
      <c r="B1370" s="26" t="s">
        <v>9545</v>
      </c>
      <c r="C1370" s="26" t="s">
        <v>16888</v>
      </c>
      <c r="D1370" s="26"/>
      <c r="E1370" s="26">
        <f t="shared" si="126"/>
        <v>1369</v>
      </c>
      <c r="F1370" s="26" t="str">
        <f t="shared" si="127"/>
        <v>E4_4_1_21</v>
      </c>
      <c r="G1370" s="36" t="str">
        <f t="shared" si="128"/>
        <v>E4_4_1_21_kcat: 13.7</v>
      </c>
      <c r="H1370" s="36" t="str">
        <f t="shared" si="129"/>
        <v>E4_4_1_21_km: 1</v>
      </c>
      <c r="I1370" s="33" t="s">
        <v>8816</v>
      </c>
      <c r="J1370" s="33" t="s">
        <v>8816</v>
      </c>
      <c r="K1370" s="37" t="s">
        <v>8817</v>
      </c>
      <c r="L1370" s="37" t="s">
        <v>20067</v>
      </c>
      <c r="M1370" s="26" t="str">
        <f t="shared" si="130"/>
        <v>(${Variables:E4_4_1_21_kcat} * E4_4_1_21 * C03539 ) / (${Variables:E4_4_1_21_km} + (E4_4_1_21 * C03539 ))</v>
      </c>
      <c r="N1370" s="5" t="str">
        <f t="shared" si="131"/>
        <v>r1369: C03539 -&gt; C11838 + C00155 | (${Variables:E4_4_1_21_kcat} * E4_4_1_21 * C03539 ) / (${Variables:E4_4_1_21_km} + (E4_4_1_21 * C03539 ))</v>
      </c>
    </row>
    <row r="1371" spans="1:14" ht="46.5">
      <c r="A1371" s="26" t="s">
        <v>1009</v>
      </c>
      <c r="B1371" s="26" t="s">
        <v>10285</v>
      </c>
      <c r="C1371" s="26" t="s">
        <v>16889</v>
      </c>
      <c r="D1371" s="26"/>
      <c r="E1371" s="26">
        <f t="shared" si="126"/>
        <v>1370</v>
      </c>
      <c r="F1371" s="26" t="str">
        <f t="shared" si="127"/>
        <v>E4_4_1_8</v>
      </c>
      <c r="G1371" s="36" t="str">
        <f t="shared" si="128"/>
        <v>E4_4_1_8_kcat: 13.7</v>
      </c>
      <c r="H1371" s="36" t="str">
        <f t="shared" si="129"/>
        <v>E4_4_1_8_km: 1</v>
      </c>
      <c r="I1371" s="33" t="s">
        <v>8793</v>
      </c>
      <c r="J1371" s="33" t="s">
        <v>18780</v>
      </c>
      <c r="K1371" s="37" t="s">
        <v>8794</v>
      </c>
      <c r="L1371" s="37" t="s">
        <v>20052</v>
      </c>
      <c r="M1371" s="26" t="str">
        <f t="shared" si="130"/>
        <v>(${Variables:E4_4_1_8_kcat} * E4_4_1_8 * C00097 * C00001 ) / (${Variables:E4_4_1_8_km} + (E4_4_1_8 * C00097 * C00001 ))</v>
      </c>
      <c r="N1371" s="5" t="str">
        <f t="shared" si="131"/>
        <v>r1370: C00097 + C00001 -&gt; C00283 + C00022 + C00014 | (${Variables:E4_4_1_8_kcat} * E4_4_1_8 * C00097 * C00001 ) / (${Variables:E4_4_1_8_km} + (E4_4_1_8 * C00097 * C00001 ))</v>
      </c>
    </row>
    <row r="1372" spans="1:14" ht="46.5">
      <c r="A1372" s="26" t="s">
        <v>1009</v>
      </c>
      <c r="B1372" s="26" t="s">
        <v>10285</v>
      </c>
      <c r="C1372" s="26" t="s">
        <v>16889</v>
      </c>
      <c r="D1372" s="26"/>
      <c r="E1372" s="26">
        <f t="shared" si="126"/>
        <v>1371</v>
      </c>
      <c r="F1372" s="26" t="str">
        <f t="shared" si="127"/>
        <v>E4_4_1_8</v>
      </c>
      <c r="G1372" s="36" t="str">
        <f t="shared" si="128"/>
        <v>E4_4_1_8_kcat: 13.7</v>
      </c>
      <c r="H1372" s="36" t="str">
        <f t="shared" si="129"/>
        <v>E4_4_1_8_km: 1</v>
      </c>
      <c r="I1372" s="33" t="s">
        <v>8789</v>
      </c>
      <c r="J1372" s="33" t="s">
        <v>18781</v>
      </c>
      <c r="K1372" s="37" t="s">
        <v>8805</v>
      </c>
      <c r="L1372" s="37" t="s">
        <v>20059</v>
      </c>
      <c r="M1372" s="26" t="str">
        <f t="shared" si="130"/>
        <v>(${Variables:E4_4_1_8_kcat} * E4_4_1_8 * C02291 * C00001 ) / (${Variables:E4_4_1_8_km} + (E4_4_1_8 * C02291 * C00001 ))</v>
      </c>
      <c r="N1372" s="5" t="str">
        <f t="shared" si="131"/>
        <v>r1371: C02291 + C00001 -&gt; C00155 + C00014 + C00022 | (${Variables:E4_4_1_8_kcat} * E4_4_1_8 * C02291 * C00001 ) / (${Variables:E4_4_1_8_km} + (E4_4_1_8 * C02291 * C00001 ))</v>
      </c>
    </row>
    <row r="1373" spans="1:14" ht="46.5">
      <c r="A1373" s="26" t="s">
        <v>1009</v>
      </c>
      <c r="B1373" s="26" t="s">
        <v>10285</v>
      </c>
      <c r="C1373" s="26" t="s">
        <v>16889</v>
      </c>
      <c r="D1373" s="26"/>
      <c r="E1373" s="26">
        <f t="shared" si="126"/>
        <v>1372</v>
      </c>
      <c r="F1373" s="26" t="str">
        <f t="shared" si="127"/>
        <v>E4_4_1_8</v>
      </c>
      <c r="G1373" s="36" t="str">
        <f t="shared" si="128"/>
        <v>E4_4_1_8_kcat: 13.7</v>
      </c>
      <c r="H1373" s="36" t="str">
        <f t="shared" si="129"/>
        <v>E4_4_1_8_km: 1</v>
      </c>
      <c r="I1373" s="33" t="s">
        <v>8795</v>
      </c>
      <c r="J1373" s="33" t="s">
        <v>18782</v>
      </c>
      <c r="K1373" s="37" t="s">
        <v>8796</v>
      </c>
      <c r="L1373" s="37" t="s">
        <v>20054</v>
      </c>
      <c r="M1373" s="26" t="str">
        <f t="shared" si="130"/>
        <v>(${Variables:E4_4_1_8_kcat} * E4_4_1_8 * C00491 * C00001 ) / (${Variables:E4_4_1_8_km} + (E4_4_1_8 * C00491 * C00001 ))</v>
      </c>
      <c r="N1373" s="5" t="str">
        <f t="shared" si="131"/>
        <v>r1372: C00491 + C00001 -&gt; C00022 + C00014 + C01962 | (${Variables:E4_4_1_8_kcat} * E4_4_1_8 * C00491 * C00001 ) / (${Variables:E4_4_1_8_km} + (E4_4_1_8 * C00491 * C00001 ))</v>
      </c>
    </row>
    <row r="1374" spans="1:14" ht="46.5">
      <c r="A1374" s="26" t="s">
        <v>1009</v>
      </c>
      <c r="B1374" s="26" t="s">
        <v>10285</v>
      </c>
      <c r="C1374" s="26" t="s">
        <v>16889</v>
      </c>
      <c r="D1374" s="26"/>
      <c r="E1374" s="26">
        <f t="shared" si="126"/>
        <v>1373</v>
      </c>
      <c r="F1374" s="26" t="str">
        <f t="shared" si="127"/>
        <v>E4_4_1_8</v>
      </c>
      <c r="G1374" s="36" t="str">
        <f t="shared" si="128"/>
        <v>E4_4_1_8_kcat: 13.7</v>
      </c>
      <c r="H1374" s="36" t="str">
        <f t="shared" si="129"/>
        <v>E4_4_1_8_km: 1</v>
      </c>
      <c r="I1374" s="33" t="s">
        <v>8806</v>
      </c>
      <c r="J1374" s="33" t="s">
        <v>18786</v>
      </c>
      <c r="K1374" s="37" t="s">
        <v>8807</v>
      </c>
      <c r="L1374" s="37" t="s">
        <v>20060</v>
      </c>
      <c r="M1374" s="26" t="str">
        <f t="shared" si="130"/>
        <v>(${Variables:E4_4_1_8_kcat} * E4_4_1_8 * C02749 * C00001 ) / (${Variables:E4_4_1_8_km} + (E4_4_1_8 * C02749 * C00001 ))</v>
      </c>
      <c r="N1374" s="5" t="str">
        <f t="shared" si="131"/>
        <v>r1373: C02749 + C00001 -&gt; C00812 + C00014 + C00022 | (${Variables:E4_4_1_8_kcat} * E4_4_1_8 * C02749 * C00001 ) / (${Variables:E4_4_1_8_km} + (E4_4_1_8 * C02749 * C00001 ))</v>
      </c>
    </row>
    <row r="1375" spans="1:14" ht="46.5">
      <c r="A1375" s="26" t="s">
        <v>1009</v>
      </c>
      <c r="B1375" s="26" t="s">
        <v>10285</v>
      </c>
      <c r="C1375" s="26" t="s">
        <v>16889</v>
      </c>
      <c r="D1375" s="26"/>
      <c r="E1375" s="26">
        <f t="shared" si="126"/>
        <v>1374</v>
      </c>
      <c r="F1375" s="26" t="str">
        <f t="shared" si="127"/>
        <v>E4_4_1_8</v>
      </c>
      <c r="G1375" s="36" t="str">
        <f t="shared" si="128"/>
        <v>E4_4_1_8_kcat: 13.7</v>
      </c>
      <c r="H1375" s="36" t="str">
        <f t="shared" si="129"/>
        <v>E4_4_1_8_km: 1</v>
      </c>
      <c r="I1375" s="33" t="s">
        <v>8803</v>
      </c>
      <c r="J1375" s="33" t="s">
        <v>18787</v>
      </c>
      <c r="K1375" s="37" t="s">
        <v>8808</v>
      </c>
      <c r="L1375" s="37" t="s">
        <v>20061</v>
      </c>
      <c r="M1375" s="26" t="str">
        <f t="shared" si="130"/>
        <v>(${Variables:E4_4_1_8_kcat} * E4_4_1_8 * C02882 * C00001 ) / (${Variables:E4_4_1_8_km} + (E4_4_1_8 * C02882 * C00001 ))</v>
      </c>
      <c r="N1375" s="5" t="str">
        <f t="shared" si="131"/>
        <v>r1374: C02882 + C00001 -&gt; C01336 + C00014 + C00022 | (${Variables:E4_4_1_8_kcat} * E4_4_1_8 * C02882 * C00001 ) / (${Variables:E4_4_1_8_km} + (E4_4_1_8 * C02882 * C00001 ))</v>
      </c>
    </row>
    <row r="1376" spans="1:14" ht="46.5">
      <c r="A1376" s="26" t="s">
        <v>1009</v>
      </c>
      <c r="B1376" s="26" t="s">
        <v>10285</v>
      </c>
      <c r="C1376" s="26" t="s">
        <v>16889</v>
      </c>
      <c r="D1376" s="26"/>
      <c r="E1376" s="26">
        <f t="shared" si="126"/>
        <v>1375</v>
      </c>
      <c r="F1376" s="26" t="str">
        <f t="shared" si="127"/>
        <v>E4_4_1_8</v>
      </c>
      <c r="G1376" s="36" t="str">
        <f t="shared" si="128"/>
        <v>E4_4_1_8_kcat: 13.7</v>
      </c>
      <c r="H1376" s="36" t="str">
        <f t="shared" si="129"/>
        <v>E4_4_1_8_km: 1</v>
      </c>
      <c r="I1376" s="33" t="s">
        <v>8799</v>
      </c>
      <c r="J1376" s="33" t="s">
        <v>18784</v>
      </c>
      <c r="K1376" s="37" t="s">
        <v>8809</v>
      </c>
      <c r="L1376" s="37" t="s">
        <v>20062</v>
      </c>
      <c r="M1376" s="26" t="str">
        <f t="shared" si="130"/>
        <v>(${Variables:E4_4_1_8_kcat} * E4_4_1_8 * C05699 * C00001 ) / (${Variables:E4_4_1_8_km} + (E4_4_1_8 * C05699 * C00001 ))</v>
      </c>
      <c r="N1376" s="5" t="str">
        <f t="shared" si="131"/>
        <v>r1375: C05699 + C00001 -&gt; C05698 + C00014 + C00022 | (${Variables:E4_4_1_8_kcat} * E4_4_1_8 * C05699 * C00001 ) / (${Variables:E4_4_1_8_km} + (E4_4_1_8 * C05699 * C00001 ))</v>
      </c>
    </row>
    <row r="1377" spans="1:14" ht="46.5">
      <c r="A1377" s="26" t="s">
        <v>1009</v>
      </c>
      <c r="B1377" s="26" t="s">
        <v>10285</v>
      </c>
      <c r="C1377" s="26" t="s">
        <v>16889</v>
      </c>
      <c r="D1377" s="26"/>
      <c r="E1377" s="26">
        <f t="shared" si="126"/>
        <v>1376</v>
      </c>
      <c r="F1377" s="26" t="str">
        <f t="shared" si="127"/>
        <v>E4_4_1_8</v>
      </c>
      <c r="G1377" s="36" t="str">
        <f t="shared" si="128"/>
        <v>E4_4_1_8_kcat: 13.7</v>
      </c>
      <c r="H1377" s="36" t="str">
        <f t="shared" si="129"/>
        <v>E4_4_1_8_km: 1</v>
      </c>
      <c r="I1377" s="33" t="s">
        <v>8801</v>
      </c>
      <c r="J1377" s="33" t="s">
        <v>18785</v>
      </c>
      <c r="K1377" s="37" t="s">
        <v>8802</v>
      </c>
      <c r="L1377" s="37" t="s">
        <v>20058</v>
      </c>
      <c r="M1377" s="26" t="str">
        <f t="shared" si="130"/>
        <v>(${Variables:E4_4_1_8_kcat} * E4_4_1_8 * C05689 * C00001 ) / (${Variables:E4_4_1_8_km} + (E4_4_1_8 * C05689 * C00001 ))</v>
      </c>
      <c r="N1377" s="5" t="str">
        <f t="shared" si="131"/>
        <v>r1376: C05689 + C00001 -&gt; C00022 + C00014 + C05703 | (${Variables:E4_4_1_8_kcat} * E4_4_1_8 * C05689 * C00001 ) / (${Variables:E4_4_1_8_km} + (E4_4_1_8 * C05689 * C00001 ))</v>
      </c>
    </row>
    <row r="1378" spans="1:14" ht="46.5">
      <c r="A1378" s="26" t="s">
        <v>1009</v>
      </c>
      <c r="B1378" s="26" t="s">
        <v>10285</v>
      </c>
      <c r="C1378" s="26" t="s">
        <v>16889</v>
      </c>
      <c r="D1378" s="26"/>
      <c r="E1378" s="26">
        <f t="shared" si="126"/>
        <v>1377</v>
      </c>
      <c r="F1378" s="26" t="str">
        <f t="shared" si="127"/>
        <v>E4_4_1_8</v>
      </c>
      <c r="G1378" s="36" t="str">
        <f t="shared" si="128"/>
        <v>E4_4_1_8_kcat: 13.7</v>
      </c>
      <c r="H1378" s="36" t="str">
        <f t="shared" si="129"/>
        <v>E4_4_1_8_km: 1</v>
      </c>
      <c r="I1378" s="33" t="s">
        <v>8803</v>
      </c>
      <c r="J1378" s="33" t="s">
        <v>18787</v>
      </c>
      <c r="K1378" s="37" t="s">
        <v>8804</v>
      </c>
      <c r="L1378" s="37" t="s">
        <v>20063</v>
      </c>
      <c r="M1378" s="26" t="str">
        <f t="shared" si="130"/>
        <v>(${Variables:E4_4_1_8_kcat} * E4_4_1_8 * C02882 * C00001 ) / (${Variables:E4_4_1_8_km} + (E4_4_1_8 * C02882 * C00001 ))</v>
      </c>
      <c r="N1378" s="5" t="str">
        <f t="shared" si="131"/>
        <v>r1377: C02882 + C00001 -&gt; C00145 + C00014 + C00022 | (${Variables:E4_4_1_8_kcat} * E4_4_1_8 * C02882 * C00001 ) / (${Variables:E4_4_1_8_km} + (E4_4_1_8 * C02882 * C00001 ))</v>
      </c>
    </row>
    <row r="1379" spans="1:14" ht="46.5">
      <c r="A1379" s="26" t="s">
        <v>146</v>
      </c>
      <c r="B1379" s="26" t="s">
        <v>9960</v>
      </c>
      <c r="C1379" s="26" t="s">
        <v>16890</v>
      </c>
      <c r="D1379" s="26"/>
      <c r="E1379" s="26">
        <f t="shared" si="126"/>
        <v>1378</v>
      </c>
      <c r="F1379" s="26" t="str">
        <f t="shared" si="127"/>
        <v>E4_6_1_12</v>
      </c>
      <c r="G1379" s="36" t="str">
        <f t="shared" si="128"/>
        <v>E4_6_1_12_kcat: 13.7</v>
      </c>
      <c r="H1379" s="36" t="str">
        <f t="shared" si="129"/>
        <v>E4_6_1_12_km: 1</v>
      </c>
      <c r="I1379" s="33" t="s">
        <v>8818</v>
      </c>
      <c r="J1379" s="33" t="s">
        <v>8818</v>
      </c>
      <c r="K1379" s="37" t="s">
        <v>8819</v>
      </c>
      <c r="L1379" s="37" t="s">
        <v>20068</v>
      </c>
      <c r="M1379" s="26" t="str">
        <f t="shared" si="130"/>
        <v>(${Variables:E4_6_1_12_kcat} * E4_6_1_12 * C11436 ) / (${Variables:E4_6_1_12_km} + (E4_6_1_12 * C11436 ))</v>
      </c>
      <c r="N1379" s="5" t="str">
        <f t="shared" si="131"/>
        <v>r1378: C11436 -&gt; C11453 + C00055 | (${Variables:E4_6_1_12_kcat} * E4_6_1_12 * C11436 ) / (${Variables:E4_6_1_12_km} + (E4_6_1_12 * C11436 ))</v>
      </c>
    </row>
    <row r="1380" spans="1:14" ht="46.5">
      <c r="A1380" s="26" t="s">
        <v>512</v>
      </c>
      <c r="B1380" s="26" t="s">
        <v>10092</v>
      </c>
      <c r="C1380" s="26" t="s">
        <v>16891</v>
      </c>
      <c r="D1380" s="26"/>
      <c r="E1380" s="26">
        <f t="shared" si="126"/>
        <v>1379</v>
      </c>
      <c r="F1380" s="26" t="str">
        <f t="shared" si="127"/>
        <v>E4_6_1_17</v>
      </c>
      <c r="G1380" s="36" t="str">
        <f t="shared" si="128"/>
        <v>E4_6_1_17_kcat: 13.7</v>
      </c>
      <c r="H1380" s="36" t="str">
        <f t="shared" si="129"/>
        <v>E4_6_1_17_km: 1</v>
      </c>
      <c r="I1380" s="33" t="s">
        <v>8820</v>
      </c>
      <c r="J1380" s="33" t="s">
        <v>18789</v>
      </c>
      <c r="K1380" s="37" t="s">
        <v>8821</v>
      </c>
      <c r="L1380" s="37" t="s">
        <v>20069</v>
      </c>
      <c r="M1380" s="26" t="str">
        <f t="shared" si="130"/>
        <v>(${Variables:E4_6_1_17_kcat} * E4_6_1_17 * C21310 * C00001 ) / (${Variables:E4_6_1_17_km} + (E4_6_1_17 * C21310 * C00001 ))</v>
      </c>
      <c r="N1380" s="5" t="str">
        <f t="shared" si="131"/>
        <v>r1379: C21310 + C00001 -&gt; C18239 + C00013 | (${Variables:E4_6_1_17_kcat} * E4_6_1_17 * C21310 * C00001 ) / (${Variables:E4_6_1_17_km} + (E4_6_1_17 * C21310 * C00001 ))</v>
      </c>
    </row>
    <row r="1381" spans="1:14" ht="46.5">
      <c r="A1381" s="26" t="s">
        <v>848</v>
      </c>
      <c r="B1381" s="26" t="s">
        <v>10222</v>
      </c>
      <c r="C1381" s="26" t="s">
        <v>16892</v>
      </c>
      <c r="D1381" s="26"/>
      <c r="E1381" s="26">
        <f t="shared" si="126"/>
        <v>1380</v>
      </c>
      <c r="F1381" s="26" t="str">
        <f t="shared" si="127"/>
        <v>E4_99_1_1</v>
      </c>
      <c r="G1381" s="36" t="str">
        <f t="shared" si="128"/>
        <v>E4_99_1_1_kcat: 13.7</v>
      </c>
      <c r="H1381" s="36" t="str">
        <f t="shared" si="129"/>
        <v>E4_99_1_1_km: 1</v>
      </c>
      <c r="I1381" s="33" t="s">
        <v>8822</v>
      </c>
      <c r="J1381" s="33" t="s">
        <v>18790</v>
      </c>
      <c r="K1381" s="37" t="s">
        <v>10752</v>
      </c>
      <c r="L1381" s="37" t="s">
        <v>20070</v>
      </c>
      <c r="M1381" s="26" t="str">
        <f t="shared" si="130"/>
        <v>(${Variables:E4_99_1_1_kcat} * E4_99_1_1 * C02191 * C14818 ) / (${Variables:E4_99_1_1_km} + (E4_99_1_1 * C02191 * C14818 ))</v>
      </c>
      <c r="N1381" s="5" t="str">
        <f t="shared" si="131"/>
        <v>r1380: C02191 + C14818 -&gt; C00032 + C00080 | (${Variables:E4_99_1_1_kcat} * E4_99_1_1 * C02191 * C14818 ) / (${Variables:E4_99_1_1_km} + (E4_99_1_1 * C02191 * C14818 ))</v>
      </c>
    </row>
    <row r="1382" spans="1:14" ht="46.5">
      <c r="A1382" s="26" t="s">
        <v>1361</v>
      </c>
      <c r="B1382" s="26" t="s">
        <v>10425</v>
      </c>
      <c r="C1382" s="26" t="s">
        <v>16893</v>
      </c>
      <c r="D1382" s="26"/>
      <c r="E1382" s="26">
        <f t="shared" si="126"/>
        <v>1381</v>
      </c>
      <c r="F1382" s="26" t="str">
        <f t="shared" si="127"/>
        <v>E4_99_1_4</v>
      </c>
      <c r="G1382" s="36" t="str">
        <f t="shared" si="128"/>
        <v>E4_99_1_4_kcat: 13.7</v>
      </c>
      <c r="H1382" s="36" t="str">
        <f t="shared" si="129"/>
        <v>E4_99_1_4_km: 1</v>
      </c>
      <c r="I1382" s="33" t="s">
        <v>10668</v>
      </c>
      <c r="J1382" s="33" t="s">
        <v>18791</v>
      </c>
      <c r="K1382" s="37" t="s">
        <v>8823</v>
      </c>
      <c r="L1382" s="37" t="s">
        <v>20071</v>
      </c>
      <c r="M1382" s="26" t="str">
        <f t="shared" si="130"/>
        <v>(${Variables:E4_99_1_4_kcat} * E4_99_1_4 * C00748 * C00080 ) / (${Variables:E4_99_1_4_km} + (E4_99_1_4 * C00748 * C00080 ))</v>
      </c>
      <c r="N1382" s="5" t="str">
        <f t="shared" si="131"/>
        <v>r1381: C00748 + C00080 -&gt; C14818 + C05778 | (${Variables:E4_99_1_4_kcat} * E4_99_1_4 * C00748 * C00080 ) / (${Variables:E4_99_1_4_km} + (E4_99_1_4 * C00748 * C00080 ))</v>
      </c>
    </row>
    <row r="1383" spans="1:14" ht="46.5">
      <c r="A1383" s="26" t="s">
        <v>455</v>
      </c>
      <c r="B1383" s="26" t="s">
        <v>10068</v>
      </c>
      <c r="C1383" s="26" t="s">
        <v>16894</v>
      </c>
      <c r="D1383" s="26"/>
      <c r="E1383" s="26">
        <f t="shared" si="126"/>
        <v>1382</v>
      </c>
      <c r="F1383" s="26" t="str">
        <f t="shared" si="127"/>
        <v>E5_1_1_1</v>
      </c>
      <c r="G1383" s="36" t="str">
        <f t="shared" si="128"/>
        <v>E5_1_1_1_kcat: 13.7</v>
      </c>
      <c r="H1383" s="36" t="str">
        <f t="shared" si="129"/>
        <v>E5_1_1_1_km: 1</v>
      </c>
      <c r="I1383" s="33" t="s">
        <v>8824</v>
      </c>
      <c r="J1383" s="33" t="s">
        <v>8824</v>
      </c>
      <c r="K1383" s="37" t="s">
        <v>8825</v>
      </c>
      <c r="L1383" s="37" t="s">
        <v>8825</v>
      </c>
      <c r="M1383" s="26" t="str">
        <f t="shared" si="130"/>
        <v>(${Variables:E5_1_1_1_kcat} * E5_1_1_1 * C00041 ) / (${Variables:E5_1_1_1_km} + (E5_1_1_1 * C00041 ))</v>
      </c>
      <c r="N1383" s="5" t="str">
        <f t="shared" si="131"/>
        <v>r1382: C00041 -&gt; C00133 | (${Variables:E5_1_1_1_kcat} * E5_1_1_1 * C00041 ) / (${Variables:E5_1_1_1_km} + (E5_1_1_1 * C00041 ))</v>
      </c>
    </row>
    <row r="1384" spans="1:14" ht="46.5">
      <c r="A1384" s="26" t="s">
        <v>1079</v>
      </c>
      <c r="B1384" s="26" t="s">
        <v>10315</v>
      </c>
      <c r="C1384" s="26" t="s">
        <v>16895</v>
      </c>
      <c r="D1384" s="26"/>
      <c r="E1384" s="26">
        <f t="shared" si="126"/>
        <v>1383</v>
      </c>
      <c r="F1384" s="26" t="str">
        <f t="shared" si="127"/>
        <v>E5_1_1_20</v>
      </c>
      <c r="G1384" s="36" t="str">
        <f t="shared" si="128"/>
        <v>E5_1_1_20_kcat: 13.7</v>
      </c>
      <c r="H1384" s="36" t="str">
        <f t="shared" si="129"/>
        <v>E5_1_1_20_km: 1</v>
      </c>
      <c r="I1384" s="33" t="s">
        <v>8826</v>
      </c>
      <c r="J1384" s="33" t="s">
        <v>8826</v>
      </c>
      <c r="K1384" s="37" t="s">
        <v>8827</v>
      </c>
      <c r="L1384" s="37" t="s">
        <v>8827</v>
      </c>
      <c r="M1384" s="26" t="str">
        <f t="shared" si="130"/>
        <v>(${Variables:E5_1_1_20_kcat} * E5_1_1_20 * C20957 ) / (${Variables:E5_1_1_20_km} + (E5_1_1_20 * C20957 ))</v>
      </c>
      <c r="N1384" s="5" t="str">
        <f t="shared" si="131"/>
        <v>r1383: C20957 -&gt; C20958 | (${Variables:E5_1_1_20_kcat} * E5_1_1_20 * C20957 ) / (${Variables:E5_1_1_20_km} + (E5_1_1_20 * C20957 ))</v>
      </c>
    </row>
    <row r="1385" spans="1:14" ht="46.5">
      <c r="A1385" s="26" t="s">
        <v>2212</v>
      </c>
      <c r="B1385" s="26" t="s">
        <v>9383</v>
      </c>
      <c r="C1385" s="26" t="s">
        <v>16896</v>
      </c>
      <c r="D1385" s="26"/>
      <c r="E1385" s="26">
        <f t="shared" si="126"/>
        <v>1384</v>
      </c>
      <c r="F1385" s="26" t="str">
        <f t="shared" si="127"/>
        <v>E5_1_1_3</v>
      </c>
      <c r="G1385" s="36" t="str">
        <f t="shared" si="128"/>
        <v>E5_1_1_3_kcat: 13.7</v>
      </c>
      <c r="H1385" s="36" t="str">
        <f t="shared" si="129"/>
        <v>E5_1_1_3_km: 1</v>
      </c>
      <c r="I1385" s="33" t="s">
        <v>8828</v>
      </c>
      <c r="J1385" s="33" t="s">
        <v>8828</v>
      </c>
      <c r="K1385" s="37" t="s">
        <v>8829</v>
      </c>
      <c r="L1385" s="37" t="s">
        <v>8829</v>
      </c>
      <c r="M1385" s="26" t="str">
        <f t="shared" si="130"/>
        <v>(${Variables:E5_1_1_3_kcat} * E5_1_1_3 * C00025 ) / (${Variables:E5_1_1_3_km} + (E5_1_1_3 * C00025 ))</v>
      </c>
      <c r="N1385" s="5" t="str">
        <f t="shared" si="131"/>
        <v>r1384: C00025 -&gt; C00217 | (${Variables:E5_1_1_3_kcat} * E5_1_1_3 * C00025 ) / (${Variables:E5_1_1_3_km} + (E5_1_1_3 * C00025 ))</v>
      </c>
    </row>
    <row r="1386" spans="1:14" ht="46.5">
      <c r="A1386" s="26" t="s">
        <v>2782</v>
      </c>
      <c r="B1386" s="26" t="s">
        <v>9605</v>
      </c>
      <c r="C1386" s="26" t="s">
        <v>16897</v>
      </c>
      <c r="D1386" s="26"/>
      <c r="E1386" s="26">
        <f t="shared" si="126"/>
        <v>1385</v>
      </c>
      <c r="F1386" s="26" t="str">
        <f t="shared" si="127"/>
        <v>E5_1_1_7</v>
      </c>
      <c r="G1386" s="36" t="str">
        <f t="shared" si="128"/>
        <v>E5_1_1_7_kcat: 13.7</v>
      </c>
      <c r="H1386" s="36" t="str">
        <f t="shared" si="129"/>
        <v>E5_1_1_7_km: 1</v>
      </c>
      <c r="I1386" s="33" t="s">
        <v>8830</v>
      </c>
      <c r="J1386" s="33" t="s">
        <v>8830</v>
      </c>
      <c r="K1386" s="37" t="s">
        <v>8831</v>
      </c>
      <c r="L1386" s="37" t="s">
        <v>8831</v>
      </c>
      <c r="M1386" s="26" t="str">
        <f t="shared" si="130"/>
        <v>(${Variables:E5_1_1_7_kcat} * E5_1_1_7 * C00666 ) / (${Variables:E5_1_1_7_km} + (E5_1_1_7 * C00666 ))</v>
      </c>
      <c r="N1386" s="5" t="str">
        <f t="shared" si="131"/>
        <v>r1385: C00666 -&gt; C00680 | (${Variables:E5_1_1_7_kcat} * E5_1_1_7 * C00666 ) / (${Variables:E5_1_1_7_km} + (E5_1_1_7 * C00666 ))</v>
      </c>
    </row>
    <row r="1387" spans="1:14" ht="46.5">
      <c r="A1387" s="26" t="s">
        <v>1390</v>
      </c>
      <c r="B1387" s="26" t="s">
        <v>10435</v>
      </c>
      <c r="C1387" s="26" t="s">
        <v>16898</v>
      </c>
      <c r="D1387" s="26"/>
      <c r="E1387" s="26">
        <f t="shared" si="126"/>
        <v>1386</v>
      </c>
      <c r="F1387" s="26" t="str">
        <f t="shared" si="127"/>
        <v>E5_1_3_1</v>
      </c>
      <c r="G1387" s="36" t="str">
        <f t="shared" si="128"/>
        <v>E5_1_3_1_kcat: 13.7</v>
      </c>
      <c r="H1387" s="36" t="str">
        <f t="shared" si="129"/>
        <v>E5_1_3_1_km: 1</v>
      </c>
      <c r="I1387" s="33" t="s">
        <v>8604</v>
      </c>
      <c r="J1387" s="33" t="s">
        <v>8604</v>
      </c>
      <c r="K1387" s="37" t="s">
        <v>8832</v>
      </c>
      <c r="L1387" s="37" t="s">
        <v>8832</v>
      </c>
      <c r="M1387" s="26" t="str">
        <f t="shared" si="130"/>
        <v>(${Variables:E5_1_3_1_kcat} * E5_1_3_1 * C00199 ) / (${Variables:E5_1_3_1_km} + (E5_1_3_1 * C00199 ))</v>
      </c>
      <c r="N1387" s="5" t="str">
        <f t="shared" si="131"/>
        <v>r1386: C00199 -&gt; C00231 | (${Variables:E5_1_3_1_kcat} * E5_1_3_1 * C00199 ) / (${Variables:E5_1_3_1_km} + (E5_1_3_1 * C00199 ))</v>
      </c>
    </row>
    <row r="1388" spans="1:14" ht="46.5">
      <c r="A1388" s="26" t="s">
        <v>3255</v>
      </c>
      <c r="B1388" s="26" t="s">
        <v>9914</v>
      </c>
      <c r="C1388" s="26" t="s">
        <v>16899</v>
      </c>
      <c r="D1388" s="26"/>
      <c r="E1388" s="26">
        <f t="shared" si="126"/>
        <v>1387</v>
      </c>
      <c r="F1388" s="26" t="str">
        <f t="shared" si="127"/>
        <v>E5_1_3_13</v>
      </c>
      <c r="G1388" s="36" t="str">
        <f t="shared" si="128"/>
        <v>E5_1_3_13_kcat: 13.7</v>
      </c>
      <c r="H1388" s="36" t="str">
        <f t="shared" si="129"/>
        <v>E5_1_3_13_km: 1</v>
      </c>
      <c r="I1388" s="33" t="s">
        <v>8833</v>
      </c>
      <c r="J1388" s="33" t="s">
        <v>8833</v>
      </c>
      <c r="K1388" s="37" t="s">
        <v>8834</v>
      </c>
      <c r="L1388" s="37" t="s">
        <v>8834</v>
      </c>
      <c r="M1388" s="26" t="str">
        <f t="shared" si="130"/>
        <v>(${Variables:E5_1_3_13_kcat} * E5_1_3_13 * C11907 ) / (${Variables:E5_1_3_13_km} + (E5_1_3_13 * C11907 ))</v>
      </c>
      <c r="N1388" s="5" t="str">
        <f t="shared" si="131"/>
        <v>r1387: C11907 -&gt; C00688 | (${Variables:E5_1_3_13_kcat} * E5_1_3_13 * C11907 ) / (${Variables:E5_1_3_13_km} + (E5_1_3_13 * C11907 ))</v>
      </c>
    </row>
    <row r="1389" spans="1:14" ht="46.5">
      <c r="A1389" s="26" t="s">
        <v>3048</v>
      </c>
      <c r="B1389" s="26" t="s">
        <v>9716</v>
      </c>
      <c r="C1389" s="26" t="s">
        <v>16900</v>
      </c>
      <c r="D1389" s="26"/>
      <c r="E1389" s="26">
        <f t="shared" si="126"/>
        <v>1388</v>
      </c>
      <c r="F1389" s="26" t="str">
        <f t="shared" si="127"/>
        <v>E5_1_3_14</v>
      </c>
      <c r="G1389" s="36" t="str">
        <f t="shared" si="128"/>
        <v>E5_1_3_14_kcat: 13.7</v>
      </c>
      <c r="H1389" s="36" t="str">
        <f t="shared" si="129"/>
        <v>E5_1_3_14_km: 1</v>
      </c>
      <c r="I1389" s="33" t="s">
        <v>8837</v>
      </c>
      <c r="J1389" s="33" t="s">
        <v>18792</v>
      </c>
      <c r="K1389" s="37" t="s">
        <v>8838</v>
      </c>
      <c r="L1389" s="37" t="s">
        <v>20072</v>
      </c>
      <c r="M1389" s="26" t="str">
        <f t="shared" si="130"/>
        <v>(${Variables:E5_1_3_14_kcat} * E5_1_3_14 * C00043 * C00001 ) / (${Variables:E5_1_3_14_km} + (E5_1_3_14 * C00043 * C00001 ))</v>
      </c>
      <c r="N1389" s="5" t="str">
        <f t="shared" si="131"/>
        <v>r1388: C00043 + C00001 -&gt; C00645 + C00015 | (${Variables:E5_1_3_14_kcat} * E5_1_3_14 * C00043 * C00001 ) / (${Variables:E5_1_3_14_km} + (E5_1_3_14 * C00043 * C00001 ))</v>
      </c>
    </row>
    <row r="1390" spans="1:14" ht="46.5">
      <c r="A1390" s="26" t="s">
        <v>3048</v>
      </c>
      <c r="B1390" s="26" t="s">
        <v>9716</v>
      </c>
      <c r="C1390" s="26" t="s">
        <v>16900</v>
      </c>
      <c r="D1390" s="26"/>
      <c r="E1390" s="26">
        <f t="shared" si="126"/>
        <v>1389</v>
      </c>
      <c r="F1390" s="26" t="str">
        <f t="shared" si="127"/>
        <v>E5_1_3_14</v>
      </c>
      <c r="G1390" s="36" t="str">
        <f t="shared" si="128"/>
        <v>E5_1_3_14_kcat: 13.7</v>
      </c>
      <c r="H1390" s="36" t="str">
        <f t="shared" si="129"/>
        <v>E5_1_3_14_km: 1</v>
      </c>
      <c r="I1390" s="33" t="s">
        <v>8835</v>
      </c>
      <c r="J1390" s="33" t="s">
        <v>8835</v>
      </c>
      <c r="K1390" s="37" t="s">
        <v>8836</v>
      </c>
      <c r="L1390" s="37" t="s">
        <v>8836</v>
      </c>
      <c r="M1390" s="26" t="str">
        <f t="shared" si="130"/>
        <v>(${Variables:E5_1_3_14_kcat} * E5_1_3_14 * C00043 ) / (${Variables:E5_1_3_14_km} + (E5_1_3_14 * C00043 ))</v>
      </c>
      <c r="N1390" s="5" t="str">
        <f t="shared" si="131"/>
        <v>r1389: C00043 -&gt; C01170 | (${Variables:E5_1_3_14_kcat} * E5_1_3_14 * C00043 ) / (${Variables:E5_1_3_14_km} + (E5_1_3_14 * C00043 ))</v>
      </c>
    </row>
    <row r="1391" spans="1:14" ht="46.5">
      <c r="A1391" s="26" t="s">
        <v>3048</v>
      </c>
      <c r="B1391" s="26" t="s">
        <v>9716</v>
      </c>
      <c r="C1391" s="26" t="s">
        <v>16900</v>
      </c>
      <c r="D1391" s="26"/>
      <c r="E1391" s="26">
        <f t="shared" si="126"/>
        <v>1390</v>
      </c>
      <c r="F1391" s="26" t="str">
        <f t="shared" si="127"/>
        <v>E5_1_3_14</v>
      </c>
      <c r="G1391" s="36" t="str">
        <f t="shared" si="128"/>
        <v>E5_1_3_14_kcat: 13.7</v>
      </c>
      <c r="H1391" s="36" t="str">
        <f t="shared" si="129"/>
        <v>E5_1_3_14_km: 1</v>
      </c>
      <c r="I1391" s="33" t="s">
        <v>8839</v>
      </c>
      <c r="J1391" s="33" t="s">
        <v>18793</v>
      </c>
      <c r="K1391" s="37" t="s">
        <v>8840</v>
      </c>
      <c r="L1391" s="37" t="s">
        <v>20073</v>
      </c>
      <c r="M1391" s="26" t="str">
        <f t="shared" si="130"/>
        <v>(${Variables:E5_1_3_14_kcat} * E5_1_3_14 * C00645 * C00015 ) / (${Variables:E5_1_3_14_km} + (E5_1_3_14 * C00645 * C00015 ))</v>
      </c>
      <c r="N1391" s="5" t="str">
        <f t="shared" si="131"/>
        <v>r1390: C00645 + C00015 -&gt; C01170 + C00001 | (${Variables:E5_1_3_14_kcat} * E5_1_3_14 * C00645 * C00015 ) / (${Variables:E5_1_3_14_km} + (E5_1_3_14 * C00645 * C00015 ))</v>
      </c>
    </row>
    <row r="1392" spans="1:14" ht="46.5">
      <c r="A1392" s="26" t="s">
        <v>2659</v>
      </c>
      <c r="B1392" s="26" t="s">
        <v>9558</v>
      </c>
      <c r="C1392" s="26" t="s">
        <v>16901</v>
      </c>
      <c r="D1392" s="26"/>
      <c r="E1392" s="26">
        <f t="shared" si="126"/>
        <v>1391</v>
      </c>
      <c r="F1392" s="26" t="str">
        <f t="shared" si="127"/>
        <v>E5_1_3_2</v>
      </c>
      <c r="G1392" s="36" t="str">
        <f t="shared" si="128"/>
        <v>E5_1_3_2_kcat: 13.7</v>
      </c>
      <c r="H1392" s="36" t="str">
        <f t="shared" si="129"/>
        <v>E5_1_3_2_km: 1</v>
      </c>
      <c r="I1392" s="33" t="s">
        <v>8841</v>
      </c>
      <c r="J1392" s="33" t="s">
        <v>8841</v>
      </c>
      <c r="K1392" s="37" t="s">
        <v>8842</v>
      </c>
      <c r="L1392" s="37" t="s">
        <v>8842</v>
      </c>
      <c r="M1392" s="26" t="str">
        <f t="shared" si="130"/>
        <v>(${Variables:E5_1_3_2_kcat} * E5_1_3_2 * C00029 ) / (${Variables:E5_1_3_2_km} + (E5_1_3_2 * C00029 ))</v>
      </c>
      <c r="N1392" s="5" t="str">
        <f t="shared" si="131"/>
        <v>r1391: C00029 -&gt; C00052 | (${Variables:E5_1_3_2_kcat} * E5_1_3_2 * C00029 ) / (${Variables:E5_1_3_2_km} + (E5_1_3_2 * C00029 ))</v>
      </c>
    </row>
    <row r="1393" spans="1:14" ht="46.5">
      <c r="A1393" s="26" t="s">
        <v>2659</v>
      </c>
      <c r="B1393" s="26" t="s">
        <v>9558</v>
      </c>
      <c r="C1393" s="26" t="s">
        <v>16901</v>
      </c>
      <c r="D1393" s="26"/>
      <c r="E1393" s="26">
        <f t="shared" si="126"/>
        <v>1392</v>
      </c>
      <c r="F1393" s="26" t="str">
        <f t="shared" si="127"/>
        <v>E5_1_3_2</v>
      </c>
      <c r="G1393" s="36" t="str">
        <f t="shared" si="128"/>
        <v>E5_1_3_2_kcat: 13.7</v>
      </c>
      <c r="H1393" s="36" t="str">
        <f t="shared" si="129"/>
        <v>E5_1_3_2_km: 1</v>
      </c>
      <c r="I1393" s="33" t="s">
        <v>8835</v>
      </c>
      <c r="J1393" s="33" t="s">
        <v>8835</v>
      </c>
      <c r="K1393" s="37" t="s">
        <v>8843</v>
      </c>
      <c r="L1393" s="37" t="s">
        <v>8843</v>
      </c>
      <c r="M1393" s="26" t="str">
        <f t="shared" si="130"/>
        <v>(${Variables:E5_1_3_2_kcat} * E5_1_3_2 * C00043 ) / (${Variables:E5_1_3_2_km} + (E5_1_3_2 * C00043 ))</v>
      </c>
      <c r="N1393" s="5" t="str">
        <f t="shared" si="131"/>
        <v>r1392: C00043 -&gt; C00203 | (${Variables:E5_1_3_2_kcat} * E5_1_3_2 * C00043 ) / (${Variables:E5_1_3_2_km} + (E5_1_3_2 * C00043 ))</v>
      </c>
    </row>
    <row r="1394" spans="1:14" ht="46.5">
      <c r="A1394" s="26" t="s">
        <v>2659</v>
      </c>
      <c r="B1394" s="26" t="s">
        <v>9558</v>
      </c>
      <c r="C1394" s="26" t="s">
        <v>16901</v>
      </c>
      <c r="D1394" s="26"/>
      <c r="E1394" s="26">
        <f t="shared" si="126"/>
        <v>1393</v>
      </c>
      <c r="F1394" s="26" t="str">
        <f t="shared" si="127"/>
        <v>E5_1_3_2</v>
      </c>
      <c r="G1394" s="36" t="str">
        <f t="shared" si="128"/>
        <v>E5_1_3_2_kcat: 13.7</v>
      </c>
      <c r="H1394" s="36" t="str">
        <f t="shared" si="129"/>
        <v>E5_1_3_2_km: 1</v>
      </c>
      <c r="I1394" s="33" t="s">
        <v>8702</v>
      </c>
      <c r="J1394" s="33" t="s">
        <v>8702</v>
      </c>
      <c r="K1394" s="37" t="s">
        <v>8844</v>
      </c>
      <c r="L1394" s="37" t="s">
        <v>8844</v>
      </c>
      <c r="M1394" s="26" t="str">
        <f t="shared" si="130"/>
        <v>(${Variables:E5_1_3_2_kcat} * E5_1_3_2 * C00842 ) / (${Variables:E5_1_3_2_km} + (E5_1_3_2 * C00842 ))</v>
      </c>
      <c r="N1394" s="5" t="str">
        <f t="shared" si="131"/>
        <v>r1393: C00842 -&gt; C02097 | (${Variables:E5_1_3_2_kcat} * E5_1_3_2 * C00842 ) / (${Variables:E5_1_3_2_km} + (E5_1_3_2 * C00842 ))</v>
      </c>
    </row>
    <row r="1395" spans="1:14" ht="46.5">
      <c r="A1395" s="26" t="s">
        <v>1599</v>
      </c>
      <c r="B1395" s="26" t="s">
        <v>10514</v>
      </c>
      <c r="C1395" s="26" t="s">
        <v>16902</v>
      </c>
      <c r="D1395" s="26"/>
      <c r="E1395" s="26">
        <f t="shared" si="126"/>
        <v>1394</v>
      </c>
      <c r="F1395" s="26" t="str">
        <f t="shared" si="127"/>
        <v>E5_1_3_3</v>
      </c>
      <c r="G1395" s="36" t="str">
        <f t="shared" si="128"/>
        <v>E5_1_3_3_kcat: 13.7</v>
      </c>
      <c r="H1395" s="36" t="str">
        <f t="shared" si="129"/>
        <v>E5_1_3_3_km: 1</v>
      </c>
      <c r="I1395" s="33" t="s">
        <v>8845</v>
      </c>
      <c r="J1395" s="33" t="s">
        <v>8845</v>
      </c>
      <c r="K1395" s="37" t="s">
        <v>8846</v>
      </c>
      <c r="L1395" s="37" t="s">
        <v>8846</v>
      </c>
      <c r="M1395" s="26" t="str">
        <f t="shared" si="130"/>
        <v>(${Variables:E5_1_3_3_kcat} * E5_1_3_3 * C00267 ) / (${Variables:E5_1_3_3_km} + (E5_1_3_3 * C00267 ))</v>
      </c>
      <c r="N1395" s="5" t="str">
        <f t="shared" si="131"/>
        <v>r1394: C00267 -&gt; C00221 | (${Variables:E5_1_3_3_kcat} * E5_1_3_3 * C00267 ) / (${Variables:E5_1_3_3_km} + (E5_1_3_3 * C00267 ))</v>
      </c>
    </row>
    <row r="1396" spans="1:14" ht="46.5">
      <c r="A1396" s="26" t="s">
        <v>1599</v>
      </c>
      <c r="B1396" s="26" t="s">
        <v>10514</v>
      </c>
      <c r="C1396" s="26" t="s">
        <v>16902</v>
      </c>
      <c r="D1396" s="26"/>
      <c r="E1396" s="26">
        <f t="shared" si="126"/>
        <v>1395</v>
      </c>
      <c r="F1396" s="26" t="str">
        <f t="shared" si="127"/>
        <v>E5_1_3_3</v>
      </c>
      <c r="G1396" s="36" t="str">
        <f t="shared" si="128"/>
        <v>E5_1_3_3_kcat: 13.7</v>
      </c>
      <c r="H1396" s="36" t="str">
        <f t="shared" si="129"/>
        <v>E5_1_3_3_km: 1</v>
      </c>
      <c r="I1396" s="33" t="s">
        <v>8847</v>
      </c>
      <c r="J1396" s="33" t="s">
        <v>8847</v>
      </c>
      <c r="K1396" s="37" t="s">
        <v>8848</v>
      </c>
      <c r="L1396" s="37" t="s">
        <v>8848</v>
      </c>
      <c r="M1396" s="26" t="str">
        <f t="shared" si="130"/>
        <v>(${Variables:E5_1_3_3_kcat} * E5_1_3_3 * C00124 ) / (${Variables:E5_1_3_3_km} + (E5_1_3_3 * C00124 ))</v>
      </c>
      <c r="N1396" s="5" t="str">
        <f t="shared" si="131"/>
        <v>r1395: C00124 -&gt; C00984 | (${Variables:E5_1_3_3_kcat} * E5_1_3_3 * C00124 ) / (${Variables:E5_1_3_3_km} + (E5_1_3_3 * C00124 ))</v>
      </c>
    </row>
    <row r="1397" spans="1:14" ht="46.5">
      <c r="A1397" s="26" t="s">
        <v>2698</v>
      </c>
      <c r="B1397" s="26" t="s">
        <v>9573</v>
      </c>
      <c r="C1397" s="26" t="s">
        <v>16903</v>
      </c>
      <c r="D1397" s="26"/>
      <c r="E1397" s="26">
        <f t="shared" si="126"/>
        <v>1396</v>
      </c>
      <c r="F1397" s="26" t="str">
        <f t="shared" si="127"/>
        <v>E5_1_3_32</v>
      </c>
      <c r="G1397" s="36" t="str">
        <f t="shared" si="128"/>
        <v>E5_1_3_32_kcat: 13.7</v>
      </c>
      <c r="H1397" s="36" t="str">
        <f t="shared" si="129"/>
        <v>E5_1_3_32_km: 1</v>
      </c>
      <c r="I1397" s="33" t="s">
        <v>8849</v>
      </c>
      <c r="J1397" s="33" t="s">
        <v>8849</v>
      </c>
      <c r="K1397" s="37" t="s">
        <v>8850</v>
      </c>
      <c r="L1397" s="37" t="s">
        <v>8850</v>
      </c>
      <c r="M1397" s="26" t="str">
        <f t="shared" si="130"/>
        <v>(${Variables:E5_1_3_32_kcat} * E5_1_3_32 * C02476 ) / (${Variables:E5_1_3_32_km} + (E5_1_3_32 * C02476 ))</v>
      </c>
      <c r="N1397" s="5" t="str">
        <f t="shared" si="131"/>
        <v>r1396: C02476 -&gt; C02338 | (${Variables:E5_1_3_32_kcat} * E5_1_3_32 * C02476 ) / (${Variables:E5_1_3_32_km} + (E5_1_3_32 * C02476 ))</v>
      </c>
    </row>
    <row r="1398" spans="1:14" ht="46.5">
      <c r="A1398" s="26" t="s">
        <v>2436</v>
      </c>
      <c r="B1398" s="26" t="s">
        <v>9469</v>
      </c>
      <c r="C1398" s="26" t="s">
        <v>16904</v>
      </c>
      <c r="D1398" s="26"/>
      <c r="E1398" s="26">
        <f t="shared" si="126"/>
        <v>1397</v>
      </c>
      <c r="F1398" s="26" t="str">
        <f t="shared" si="127"/>
        <v>E5_1_3_4</v>
      </c>
      <c r="G1398" s="36" t="str">
        <f t="shared" si="128"/>
        <v>E5_1_3_4_kcat: 13.7</v>
      </c>
      <c r="H1398" s="36" t="str">
        <f t="shared" si="129"/>
        <v>E5_1_3_4_km: 1</v>
      </c>
      <c r="I1398" s="33" t="s">
        <v>8851</v>
      </c>
      <c r="J1398" s="33" t="s">
        <v>8851</v>
      </c>
      <c r="K1398" s="37" t="s">
        <v>8832</v>
      </c>
      <c r="L1398" s="37" t="s">
        <v>8832</v>
      </c>
      <c r="M1398" s="26" t="str">
        <f t="shared" si="130"/>
        <v>(${Variables:E5_1_3_4_kcat} * E5_1_3_4 * C01101 ) / (${Variables:E5_1_3_4_km} + (E5_1_3_4 * C01101 ))</v>
      </c>
      <c r="N1398" s="5" t="str">
        <f t="shared" si="131"/>
        <v>r1397: C01101 -&gt; C00231 | (${Variables:E5_1_3_4_kcat} * E5_1_3_4 * C01101 ) / (${Variables:E5_1_3_4_km} + (E5_1_3_4 * C01101 ))</v>
      </c>
    </row>
    <row r="1399" spans="1:14" ht="46.5">
      <c r="A1399" s="26" t="s">
        <v>3352</v>
      </c>
      <c r="B1399" s="26" t="s">
        <v>9846</v>
      </c>
      <c r="C1399" s="26" t="s">
        <v>16905</v>
      </c>
      <c r="D1399" s="26"/>
      <c r="E1399" s="26">
        <f t="shared" si="126"/>
        <v>1398</v>
      </c>
      <c r="F1399" s="26" t="str">
        <f t="shared" si="127"/>
        <v>E5_1_3_7</v>
      </c>
      <c r="G1399" s="36" t="str">
        <f t="shared" si="128"/>
        <v>E5_1_3_7_kcat: 13.7</v>
      </c>
      <c r="H1399" s="36" t="str">
        <f t="shared" si="129"/>
        <v>E5_1_3_7_km: 1</v>
      </c>
      <c r="I1399" s="33" t="s">
        <v>8835</v>
      </c>
      <c r="J1399" s="33" t="s">
        <v>8835</v>
      </c>
      <c r="K1399" s="37" t="s">
        <v>8843</v>
      </c>
      <c r="L1399" s="37" t="s">
        <v>8843</v>
      </c>
      <c r="M1399" s="26" t="str">
        <f t="shared" si="130"/>
        <v>(${Variables:E5_1_3_7_kcat} * E5_1_3_7 * C00043 ) / (${Variables:E5_1_3_7_km} + (E5_1_3_7 * C00043 ))</v>
      </c>
      <c r="N1399" s="5" t="str">
        <f t="shared" si="131"/>
        <v>r1398: C00043 -&gt; C00203 | (${Variables:E5_1_3_7_kcat} * E5_1_3_7 * C00043 ) / (${Variables:E5_1_3_7_km} + (E5_1_3_7 * C00043 ))</v>
      </c>
    </row>
    <row r="1400" spans="1:14" ht="46.5">
      <c r="A1400" s="26" t="s">
        <v>2016</v>
      </c>
      <c r="B1400" s="26" t="s">
        <v>9301</v>
      </c>
      <c r="C1400" s="26" t="s">
        <v>16906</v>
      </c>
      <c r="D1400" s="26"/>
      <c r="E1400" s="26">
        <f t="shared" si="126"/>
        <v>1399</v>
      </c>
      <c r="F1400" s="26" t="str">
        <f t="shared" si="127"/>
        <v>E5_1_99_1</v>
      </c>
      <c r="G1400" s="36" t="str">
        <f t="shared" si="128"/>
        <v>E5_1_99_1_kcat: 13.7</v>
      </c>
      <c r="H1400" s="36" t="str">
        <f t="shared" si="129"/>
        <v>E5_1_99_1_km: 1</v>
      </c>
      <c r="I1400" s="33" t="s">
        <v>8852</v>
      </c>
      <c r="J1400" s="33" t="s">
        <v>8852</v>
      </c>
      <c r="K1400" s="37" t="s">
        <v>8853</v>
      </c>
      <c r="L1400" s="37" t="s">
        <v>8853</v>
      </c>
      <c r="M1400" s="26" t="str">
        <f t="shared" si="130"/>
        <v>(${Variables:E5_1_99_1_kcat} * E5_1_99_1 * C01213 ) / (${Variables:E5_1_99_1_km} + (E5_1_99_1 * C01213 ))</v>
      </c>
      <c r="N1400" s="5" t="str">
        <f t="shared" si="131"/>
        <v>r1399: C01213 -&gt; C00683 | (${Variables:E5_1_99_1_kcat} * E5_1_99_1 * C01213 ) / (${Variables:E5_1_99_1_km} + (E5_1_99_1 * C01213 ))</v>
      </c>
    </row>
    <row r="1401" spans="1:14" ht="46.5">
      <c r="A1401" s="26" t="s">
        <v>2016</v>
      </c>
      <c r="B1401" s="26" t="s">
        <v>9301</v>
      </c>
      <c r="C1401" s="26" t="s">
        <v>16906</v>
      </c>
      <c r="D1401" s="26"/>
      <c r="E1401" s="26">
        <f t="shared" si="126"/>
        <v>1400</v>
      </c>
      <c r="F1401" s="26" t="str">
        <f t="shared" si="127"/>
        <v>E5_1_99_1</v>
      </c>
      <c r="G1401" s="36" t="str">
        <f t="shared" si="128"/>
        <v>E5_1_99_1_kcat: 13.7</v>
      </c>
      <c r="H1401" s="36" t="str">
        <f t="shared" si="129"/>
        <v>E5_1_99_1_km: 1</v>
      </c>
      <c r="I1401" s="33" t="s">
        <v>8854</v>
      </c>
      <c r="J1401" s="33" t="s">
        <v>8854</v>
      </c>
      <c r="K1401" s="37" t="s">
        <v>8855</v>
      </c>
      <c r="L1401" s="37" t="s">
        <v>8855</v>
      </c>
      <c r="M1401" s="26" t="str">
        <f t="shared" si="130"/>
        <v>(${Variables:E5_1_99_1_kcat} * E5_1_99_1 * C18026 ) / (${Variables:E5_1_99_1_km} + (E5_1_99_1 * C18026 ))</v>
      </c>
      <c r="N1401" s="5" t="str">
        <f t="shared" si="131"/>
        <v>r1400: C18026 -&gt; C20238 | (${Variables:E5_1_99_1_kcat} * E5_1_99_1 * C18026 ) / (${Variables:E5_1_99_1_km} + (E5_1_99_1 * C18026 ))</v>
      </c>
    </row>
    <row r="1402" spans="1:14" ht="46.5">
      <c r="A1402" s="26" t="s">
        <v>1959</v>
      </c>
      <c r="B1402" s="26" t="s">
        <v>9278</v>
      </c>
      <c r="C1402" s="26" t="s">
        <v>16907</v>
      </c>
      <c r="D1402" s="26"/>
      <c r="E1402" s="26">
        <f t="shared" si="126"/>
        <v>1401</v>
      </c>
      <c r="F1402" s="26" t="str">
        <f t="shared" si="127"/>
        <v>E5_2_1_8</v>
      </c>
      <c r="G1402" s="36" t="str">
        <f t="shared" si="128"/>
        <v>E5_2_1_8_kcat: 13.7</v>
      </c>
      <c r="H1402" s="36" t="str">
        <f t="shared" si="129"/>
        <v>E5_2_1_8_km: 1</v>
      </c>
      <c r="I1402" s="33" t="s">
        <v>8856</v>
      </c>
      <c r="J1402" s="33" t="s">
        <v>8856</v>
      </c>
      <c r="K1402" s="37" t="s">
        <v>8857</v>
      </c>
      <c r="L1402" s="37" t="s">
        <v>8857</v>
      </c>
      <c r="M1402" s="26" t="str">
        <f t="shared" si="130"/>
        <v>(${Variables:E5_2_1_8_kcat} * E5_2_1_8 * C03798 ) / (${Variables:E5_2_1_8_km} + (E5_2_1_8 * C03798 ))</v>
      </c>
      <c r="N1402" s="5" t="str">
        <f t="shared" si="131"/>
        <v>r1401: C03798 -&gt; C03633 | (${Variables:E5_2_1_8_kcat} * E5_2_1_8 * C03798 ) / (${Variables:E5_2_1_8_km} + (E5_2_1_8 * C03798 ))</v>
      </c>
    </row>
    <row r="1403" spans="1:14" ht="46.5">
      <c r="A1403" s="26" t="s">
        <v>2897</v>
      </c>
      <c r="B1403" s="26" t="s">
        <v>9654</v>
      </c>
      <c r="C1403" s="26" t="s">
        <v>16908</v>
      </c>
      <c r="D1403" s="26"/>
      <c r="E1403" s="26">
        <f t="shared" si="126"/>
        <v>1402</v>
      </c>
      <c r="F1403" s="26" t="str">
        <f t="shared" si="127"/>
        <v>E5_3_1_1</v>
      </c>
      <c r="G1403" s="36" t="str">
        <f t="shared" si="128"/>
        <v>E5_3_1_1_kcat: 13.7</v>
      </c>
      <c r="H1403" s="36" t="str">
        <f t="shared" si="129"/>
        <v>E5_3_1_1_km: 1</v>
      </c>
      <c r="I1403" s="33" t="s">
        <v>8858</v>
      </c>
      <c r="J1403" s="33" t="s">
        <v>8858</v>
      </c>
      <c r="K1403" s="37" t="s">
        <v>8859</v>
      </c>
      <c r="L1403" s="37" t="s">
        <v>8859</v>
      </c>
      <c r="M1403" s="26" t="str">
        <f t="shared" si="130"/>
        <v>(${Variables:E5_3_1_1_kcat} * E5_3_1_1 * C00118 ) / (${Variables:E5_3_1_1_km} + (E5_3_1_1 * C00118 ))</v>
      </c>
      <c r="N1403" s="5" t="str">
        <f t="shared" si="131"/>
        <v>r1402: C00118 -&gt; C00111 | (${Variables:E5_3_1_1_kcat} * E5_3_1_1 * C00118 ) / (${Variables:E5_3_1_1_km} + (E5_3_1_1 * C00118 ))</v>
      </c>
    </row>
    <row r="1404" spans="1:14" ht="46.5">
      <c r="A1404" s="26" t="s">
        <v>1037</v>
      </c>
      <c r="B1404" s="26" t="s">
        <v>10297</v>
      </c>
      <c r="C1404" s="26" t="s">
        <v>16909</v>
      </c>
      <c r="D1404" s="26"/>
      <c r="E1404" s="26">
        <f t="shared" si="126"/>
        <v>1403</v>
      </c>
      <c r="F1404" s="26" t="str">
        <f t="shared" si="127"/>
        <v>E5_3_1_12</v>
      </c>
      <c r="G1404" s="36" t="str">
        <f t="shared" si="128"/>
        <v>E5_3_1_12_kcat: 13.7</v>
      </c>
      <c r="H1404" s="36" t="str">
        <f t="shared" si="129"/>
        <v>E5_3_1_12_km: 1</v>
      </c>
      <c r="I1404" s="33" t="s">
        <v>8860</v>
      </c>
      <c r="J1404" s="33" t="s">
        <v>8860</v>
      </c>
      <c r="K1404" s="37" t="s">
        <v>8861</v>
      </c>
      <c r="L1404" s="37" t="s">
        <v>8861</v>
      </c>
      <c r="M1404" s="26" t="str">
        <f t="shared" si="130"/>
        <v>(${Variables:E5_3_1_12_kcat} * E5_3_1_12 * C00191 ) / (${Variables:E5_3_1_12_km} + (E5_3_1_12 * C00191 ))</v>
      </c>
      <c r="N1404" s="5" t="str">
        <f t="shared" si="131"/>
        <v>r1403: C00191 -&gt; C00905 | (${Variables:E5_3_1_12_kcat} * E5_3_1_12 * C00191 ) / (${Variables:E5_3_1_12_km} + (E5_3_1_12 * C00191 ))</v>
      </c>
    </row>
    <row r="1405" spans="1:14" ht="46.5">
      <c r="A1405" s="26" t="s">
        <v>1037</v>
      </c>
      <c r="B1405" s="26" t="s">
        <v>10297</v>
      </c>
      <c r="C1405" s="26" t="s">
        <v>16909</v>
      </c>
      <c r="D1405" s="26"/>
      <c r="E1405" s="26">
        <f t="shared" si="126"/>
        <v>1404</v>
      </c>
      <c r="F1405" s="26" t="str">
        <f t="shared" si="127"/>
        <v>E5_3_1_12</v>
      </c>
      <c r="G1405" s="36" t="str">
        <f t="shared" si="128"/>
        <v>E5_3_1_12_kcat: 13.7</v>
      </c>
      <c r="H1405" s="36" t="str">
        <f t="shared" si="129"/>
        <v>E5_3_1_12_km: 1</v>
      </c>
      <c r="I1405" s="33" t="s">
        <v>8862</v>
      </c>
      <c r="J1405" s="33" t="s">
        <v>8862</v>
      </c>
      <c r="K1405" s="37" t="s">
        <v>8863</v>
      </c>
      <c r="L1405" s="37" t="s">
        <v>8863</v>
      </c>
      <c r="M1405" s="26" t="str">
        <f t="shared" si="130"/>
        <v>(${Variables:E5_3_1_12_kcat} * E5_3_1_12 * C00333 ) / (${Variables:E5_3_1_12_km} + (E5_3_1_12 * C00333 ))</v>
      </c>
      <c r="N1405" s="5" t="str">
        <f t="shared" si="131"/>
        <v>r1404: C00333 -&gt; C00558 | (${Variables:E5_3_1_12_kcat} * E5_3_1_12 * C00333 ) / (${Variables:E5_3_1_12_km} + (E5_3_1_12 * C00333 ))</v>
      </c>
    </row>
    <row r="1406" spans="1:14" ht="46.5">
      <c r="A1406" s="26" t="s">
        <v>2695</v>
      </c>
      <c r="B1406" s="26" t="s">
        <v>9572</v>
      </c>
      <c r="C1406" s="26" t="s">
        <v>16910</v>
      </c>
      <c r="D1406" s="26"/>
      <c r="E1406" s="26">
        <f t="shared" si="126"/>
        <v>1405</v>
      </c>
      <c r="F1406" s="26" t="str">
        <f t="shared" si="127"/>
        <v>E5_3_1_14</v>
      </c>
      <c r="G1406" s="36" t="str">
        <f t="shared" si="128"/>
        <v>E5_3_1_14_kcat: 13.7</v>
      </c>
      <c r="H1406" s="36" t="str">
        <f t="shared" si="129"/>
        <v>E5_3_1_14_km: 1</v>
      </c>
      <c r="I1406" s="33" t="s">
        <v>8864</v>
      </c>
      <c r="J1406" s="33" t="s">
        <v>8864</v>
      </c>
      <c r="K1406" s="37" t="s">
        <v>8865</v>
      </c>
      <c r="L1406" s="37" t="s">
        <v>8865</v>
      </c>
      <c r="M1406" s="26" t="str">
        <f t="shared" si="130"/>
        <v>(${Variables:E5_3_1_14_kcat} * E5_3_1_14 * C00507 ) / (${Variables:E5_3_1_14_km} + (E5_3_1_14 * C00507 ))</v>
      </c>
      <c r="N1406" s="5" t="str">
        <f t="shared" si="131"/>
        <v>r1405: C00507 -&gt; C00861 | (${Variables:E5_3_1_14_kcat} * E5_3_1_14 * C00507 ) / (${Variables:E5_3_1_14_km} + (E5_3_1_14 * C00507 ))</v>
      </c>
    </row>
    <row r="1407" spans="1:14" ht="46.5">
      <c r="A1407" s="26" t="s">
        <v>418</v>
      </c>
      <c r="B1407" s="26" t="s">
        <v>10055</v>
      </c>
      <c r="C1407" s="26" t="s">
        <v>16911</v>
      </c>
      <c r="D1407" s="26"/>
      <c r="E1407" s="26">
        <f t="shared" si="126"/>
        <v>1406</v>
      </c>
      <c r="F1407" s="26" t="str">
        <f t="shared" si="127"/>
        <v>E5_3_1_15</v>
      </c>
      <c r="G1407" s="36" t="str">
        <f t="shared" si="128"/>
        <v>E5_3_1_15_kcat: 13.7</v>
      </c>
      <c r="H1407" s="36" t="str">
        <f t="shared" si="129"/>
        <v>E5_3_1_15_km: 1</v>
      </c>
      <c r="I1407" s="33" t="s">
        <v>8866</v>
      </c>
      <c r="J1407" s="33" t="s">
        <v>8866</v>
      </c>
      <c r="K1407" s="37" t="s">
        <v>8867</v>
      </c>
      <c r="L1407" s="37" t="s">
        <v>8867</v>
      </c>
      <c r="M1407" s="26" t="str">
        <f t="shared" si="130"/>
        <v>(${Variables:E5_3_1_15_kcat} * E5_3_1_15 * C00310 ) / (${Variables:E5_3_1_15_km} + (E5_3_1_15 * C00310 ))</v>
      </c>
      <c r="N1407" s="5" t="str">
        <f t="shared" si="131"/>
        <v>r1406: C00310 -&gt; C00476 | (${Variables:E5_3_1_15_kcat} * E5_3_1_15 * C00310 ) / (${Variables:E5_3_1_15_km} + (E5_3_1_15 * C00310 ))</v>
      </c>
    </row>
    <row r="1408" spans="1:14" ht="46.5">
      <c r="A1408" s="26" t="s">
        <v>2992</v>
      </c>
      <c r="B1408" s="26" t="s">
        <v>9692</v>
      </c>
      <c r="C1408" s="26" t="s">
        <v>16912</v>
      </c>
      <c r="D1408" s="26"/>
      <c r="E1408" s="26">
        <f t="shared" si="126"/>
        <v>1407</v>
      </c>
      <c r="F1408" s="26" t="str">
        <f t="shared" si="127"/>
        <v>E5_3_1_16</v>
      </c>
      <c r="G1408" s="36" t="str">
        <f t="shared" si="128"/>
        <v>E5_3_1_16_kcat: 13.7</v>
      </c>
      <c r="H1408" s="36" t="str">
        <f t="shared" si="129"/>
        <v>E5_3_1_16_km: 1</v>
      </c>
      <c r="I1408" s="33" t="s">
        <v>8868</v>
      </c>
      <c r="J1408" s="33" t="s">
        <v>8868</v>
      </c>
      <c r="K1408" s="37" t="s">
        <v>8869</v>
      </c>
      <c r="L1408" s="37" t="s">
        <v>8869</v>
      </c>
      <c r="M1408" s="26" t="str">
        <f t="shared" si="130"/>
        <v>(${Variables:E5_3_1_16_kcat} * E5_3_1_16 * C04896 ) / (${Variables:E5_3_1_16_km} + (E5_3_1_16 * C04896 ))</v>
      </c>
      <c r="N1408" s="5" t="str">
        <f t="shared" si="131"/>
        <v>r1407: C04896 -&gt; C04916 | (${Variables:E5_3_1_16_kcat} * E5_3_1_16 * C04896 ) / (${Variables:E5_3_1_16_km} + (E5_3_1_16 * C04896 ))</v>
      </c>
    </row>
    <row r="1409" spans="1:14" ht="46.5">
      <c r="A1409" s="26" t="s">
        <v>1808</v>
      </c>
      <c r="B1409" s="26" t="s">
        <v>9222</v>
      </c>
      <c r="C1409" s="26" t="s">
        <v>16913</v>
      </c>
      <c r="D1409" s="26"/>
      <c r="E1409" s="26">
        <f t="shared" si="126"/>
        <v>1408</v>
      </c>
      <c r="F1409" s="26" t="str">
        <f t="shared" si="127"/>
        <v>E5_3_1_17</v>
      </c>
      <c r="G1409" s="36" t="str">
        <f t="shared" si="128"/>
        <v>E5_3_1_17_kcat: 13.7</v>
      </c>
      <c r="H1409" s="36" t="str">
        <f t="shared" si="129"/>
        <v>E5_3_1_17_km: 1</v>
      </c>
      <c r="I1409" s="33" t="s">
        <v>8870</v>
      </c>
      <c r="J1409" s="33" t="s">
        <v>8870</v>
      </c>
      <c r="K1409" s="37" t="s">
        <v>8871</v>
      </c>
      <c r="L1409" s="37" t="s">
        <v>8871</v>
      </c>
      <c r="M1409" s="26" t="str">
        <f t="shared" si="130"/>
        <v>(${Variables:E5_3_1_17_kcat} * E5_3_1_17 * C04053 ) / (${Variables:E5_3_1_17_km} + (E5_3_1_17 * C04053 ))</v>
      </c>
      <c r="N1409" s="5" t="str">
        <f t="shared" si="131"/>
        <v>r1408: C04053 -&gt; C04349 | (${Variables:E5_3_1_17_kcat} * E5_3_1_17 * C04053 ) / (${Variables:E5_3_1_17_km} + (E5_3_1_17 * C04053 ))</v>
      </c>
    </row>
    <row r="1410" spans="1:14" ht="46.5">
      <c r="A1410" s="26" t="s">
        <v>1133</v>
      </c>
      <c r="B1410" s="26" t="s">
        <v>10337</v>
      </c>
      <c r="C1410" s="26" t="s">
        <v>16914</v>
      </c>
      <c r="D1410" s="26"/>
      <c r="E1410" s="26">
        <f t="shared" si="126"/>
        <v>1409</v>
      </c>
      <c r="F1410" s="26" t="str">
        <f t="shared" si="127"/>
        <v>E5_3_1_23</v>
      </c>
      <c r="G1410" s="36" t="str">
        <f t="shared" si="128"/>
        <v>E5_3_1_23_kcat: 13.7</v>
      </c>
      <c r="H1410" s="36" t="str">
        <f t="shared" si="129"/>
        <v>E5_3_1_23_km: 1</v>
      </c>
      <c r="I1410" s="33" t="s">
        <v>8872</v>
      </c>
      <c r="J1410" s="33" t="s">
        <v>8872</v>
      </c>
      <c r="K1410" s="37" t="s">
        <v>8873</v>
      </c>
      <c r="L1410" s="37" t="s">
        <v>8873</v>
      </c>
      <c r="M1410" s="26" t="str">
        <f t="shared" si="130"/>
        <v>(${Variables:E5_3_1_23_kcat} * E5_3_1_23 * C04188 ) / (${Variables:E5_3_1_23_km} + (E5_3_1_23 * C04188 ))</v>
      </c>
      <c r="N1410" s="5" t="str">
        <f t="shared" si="131"/>
        <v>r1409: C04188 -&gt; C04582 | (${Variables:E5_3_1_23_kcat} * E5_3_1_23 * C04188 ) / (${Variables:E5_3_1_23_km} + (E5_3_1_23 * C04188 ))</v>
      </c>
    </row>
    <row r="1411" spans="1:14" ht="46.5">
      <c r="A1411" s="26" t="s">
        <v>1879</v>
      </c>
      <c r="B1411" s="26" t="s">
        <v>9248</v>
      </c>
      <c r="C1411" s="26" t="s">
        <v>16915</v>
      </c>
      <c r="D1411" s="26"/>
      <c r="E1411" s="26">
        <f t="shared" ref="E1411:E1474" si="132">ROW(A1410)</f>
        <v>1410</v>
      </c>
      <c r="F1411" s="26" t="str">
        <f t="shared" ref="F1411:F1474" si="133">_xlfn.CONCAT("E",C1411)</f>
        <v>E5_3_1_24</v>
      </c>
      <c r="G1411" s="36" t="str">
        <f t="shared" ref="G1411:G1474" si="134">_xlfn.CONCAT(F1411,"_kcat: ",13.7)</f>
        <v>E5_3_1_24_kcat: 13.7</v>
      </c>
      <c r="H1411" s="36" t="str">
        <f t="shared" ref="H1411:H1474" si="135">_xlfn.CONCAT(F1411,"_km: ",1)</f>
        <v>E5_3_1_24_km: 1</v>
      </c>
      <c r="I1411" s="33" t="s">
        <v>8874</v>
      </c>
      <c r="J1411" s="33" t="s">
        <v>8874</v>
      </c>
      <c r="K1411" s="37" t="s">
        <v>8875</v>
      </c>
      <c r="L1411" s="37" t="s">
        <v>8875</v>
      </c>
      <c r="M1411" s="26" t="str">
        <f t="shared" ref="M1411:M1474" si="136">_xlfn.CONCAT("(", "${Variables:",F1411, "_kcat}"," * ", F1411, " * ",J1411,") / (","${Variables:",F1411,"_km}"," + (",F1411," * ",J1411,"))")</f>
        <v>(${Variables:E5_3_1_24_kcat} * E5_3_1_24 * C04302 ) / (${Variables:E5_3_1_24_km} + (E5_3_1_24 * C04302 ))</v>
      </c>
      <c r="N1411" s="5" t="str">
        <f t="shared" ref="N1411:N1474" si="137">_xlfn.CONCAT("r",E1411,": ",I1411, "-&gt;",K1411," | ",M1411)</f>
        <v>r1410: C04302 -&gt; C01302 | (${Variables:E5_3_1_24_kcat} * E5_3_1_24 * C04302 ) / (${Variables:E5_3_1_24_km} + (E5_3_1_24 * C04302 ))</v>
      </c>
    </row>
    <row r="1412" spans="1:14" ht="46.5">
      <c r="A1412" s="26" t="s">
        <v>348</v>
      </c>
      <c r="B1412" s="26" t="s">
        <v>10030</v>
      </c>
      <c r="C1412" s="26" t="s">
        <v>16916</v>
      </c>
      <c r="D1412" s="26"/>
      <c r="E1412" s="26">
        <f t="shared" si="132"/>
        <v>1411</v>
      </c>
      <c r="F1412" s="26" t="str">
        <f t="shared" si="133"/>
        <v>E5_3_1_27</v>
      </c>
      <c r="G1412" s="36" t="str">
        <f t="shared" si="134"/>
        <v>E5_3_1_27_kcat: 13.7</v>
      </c>
      <c r="H1412" s="36" t="str">
        <f t="shared" si="135"/>
        <v>E5_3_1_27_km: 1</v>
      </c>
      <c r="I1412" s="33" t="s">
        <v>8876</v>
      </c>
      <c r="J1412" s="33" t="s">
        <v>8876</v>
      </c>
      <c r="K1412" s="37" t="s">
        <v>8877</v>
      </c>
      <c r="L1412" s="37" t="s">
        <v>8877</v>
      </c>
      <c r="M1412" s="26" t="str">
        <f t="shared" si="136"/>
        <v>(${Variables:E5_3_1_27_kcat} * E5_3_1_27 * C06019 ) / (${Variables:E5_3_1_27_km} + (E5_3_1_27 * C06019 ))</v>
      </c>
      <c r="N1412" s="5" t="str">
        <f t="shared" si="137"/>
        <v>r1411: C06019 -&gt; C00085 | (${Variables:E5_3_1_27_kcat} * E5_3_1_27 * C06019 ) / (${Variables:E5_3_1_27_km} + (E5_3_1_27 * C06019 ))</v>
      </c>
    </row>
    <row r="1413" spans="1:14" ht="46.5">
      <c r="A1413" s="26" t="s">
        <v>348</v>
      </c>
      <c r="B1413" s="26" t="s">
        <v>10030</v>
      </c>
      <c r="C1413" s="26" t="s">
        <v>16916</v>
      </c>
      <c r="D1413" s="26"/>
      <c r="E1413" s="26">
        <f t="shared" si="132"/>
        <v>1412</v>
      </c>
      <c r="F1413" s="26" t="str">
        <f t="shared" si="133"/>
        <v>E5_3_1_27</v>
      </c>
      <c r="G1413" s="36" t="str">
        <f t="shared" si="134"/>
        <v>E5_3_1_27_kcat: 13.7</v>
      </c>
      <c r="H1413" s="36" t="str">
        <f t="shared" si="135"/>
        <v>E5_3_1_27_km: 1</v>
      </c>
      <c r="I1413" s="33" t="s">
        <v>8876</v>
      </c>
      <c r="J1413" s="33" t="s">
        <v>8876</v>
      </c>
      <c r="K1413" s="37" t="s">
        <v>8878</v>
      </c>
      <c r="L1413" s="37" t="s">
        <v>8878</v>
      </c>
      <c r="M1413" s="26" t="str">
        <f t="shared" si="136"/>
        <v>(${Variables:E5_3_1_27_kcat} * E5_3_1_27 * C06019 ) / (${Variables:E5_3_1_27_km} + (E5_3_1_27 * C06019 ))</v>
      </c>
      <c r="N1413" s="5" t="str">
        <f t="shared" si="137"/>
        <v>r1412: C06019 -&gt; C05345 | (${Variables:E5_3_1_27_kcat} * E5_3_1_27 * C06019 ) / (${Variables:E5_3_1_27_km} + (E5_3_1_27 * C06019 ))</v>
      </c>
    </row>
    <row r="1414" spans="1:14" ht="46.5">
      <c r="A1414" s="26" t="s">
        <v>3431</v>
      </c>
      <c r="B1414" s="26" t="s">
        <v>9876</v>
      </c>
      <c r="C1414" s="26" t="s">
        <v>16917</v>
      </c>
      <c r="D1414" s="26" t="s">
        <v>17710</v>
      </c>
      <c r="E1414" s="26">
        <f t="shared" si="132"/>
        <v>1413</v>
      </c>
      <c r="F1414" s="26" t="str">
        <f t="shared" si="133"/>
        <v>E5_3_1_30</v>
      </c>
      <c r="G1414" s="36" t="str">
        <f t="shared" si="134"/>
        <v>E5_3_1_30_kcat: 13.7</v>
      </c>
      <c r="H1414" s="36" t="str">
        <f t="shared" si="135"/>
        <v>E5_3_1_30_km: 1</v>
      </c>
      <c r="I1414" s="33" t="s">
        <v>8879</v>
      </c>
      <c r="J1414" s="33" t="s">
        <v>8879</v>
      </c>
      <c r="K1414" s="37" t="s">
        <v>8880</v>
      </c>
      <c r="L1414" s="37" t="s">
        <v>8880</v>
      </c>
      <c r="M1414" s="26" t="str">
        <f t="shared" si="136"/>
        <v>(${Variables:E5_3_1_30_kcat} * E5_3_1_30 * C16737 ) / (${Variables:E5_3_1_30_km} + (E5_3_1_30 * C16737 ))</v>
      </c>
      <c r="N1414" s="5" t="str">
        <f t="shared" si="137"/>
        <v>r1413: C16737 -&gt; C06892 | (${Variables:E5_3_1_30_kcat} * E5_3_1_30 * C16737 ) / (${Variables:E5_3_1_30_km} + (E5_3_1_30 * C16737 ))</v>
      </c>
    </row>
    <row r="1415" spans="1:14" ht="46.5">
      <c r="A1415" s="26" t="s">
        <v>2442</v>
      </c>
      <c r="B1415" s="26" t="s">
        <v>9471</v>
      </c>
      <c r="C1415" s="26" t="s">
        <v>16918</v>
      </c>
      <c r="D1415" s="26"/>
      <c r="E1415" s="26">
        <f t="shared" si="132"/>
        <v>1414</v>
      </c>
      <c r="F1415" s="26" t="str">
        <f t="shared" si="133"/>
        <v>E5_3_1_4</v>
      </c>
      <c r="G1415" s="36" t="str">
        <f t="shared" si="134"/>
        <v>E5_3_1_4_kcat: 13.7</v>
      </c>
      <c r="H1415" s="36" t="str">
        <f t="shared" si="135"/>
        <v>E5_3_1_4_km: 1</v>
      </c>
      <c r="I1415" s="33" t="s">
        <v>8883</v>
      </c>
      <c r="J1415" s="33" t="s">
        <v>8883</v>
      </c>
      <c r="K1415" s="37" t="s">
        <v>8882</v>
      </c>
      <c r="L1415" s="37" t="s">
        <v>8882</v>
      </c>
      <c r="M1415" s="26" t="str">
        <f t="shared" si="136"/>
        <v>(${Variables:E5_3_1_4_kcat} * E5_3_1_4 * C00259 ) / (${Variables:E5_3_1_4_km} + (E5_3_1_4 * C00259 ))</v>
      </c>
      <c r="N1415" s="5" t="str">
        <f t="shared" si="137"/>
        <v>r1414: C00259 -&gt; C00508 | (${Variables:E5_3_1_4_kcat} * E5_3_1_4 * C00259 ) / (${Variables:E5_3_1_4_km} + (E5_3_1_4 * C00259 ))</v>
      </c>
    </row>
    <row r="1416" spans="1:14" ht="46.5">
      <c r="A1416" s="26" t="s">
        <v>2442</v>
      </c>
      <c r="B1416" s="26" t="s">
        <v>9471</v>
      </c>
      <c r="C1416" s="26" t="s">
        <v>16918</v>
      </c>
      <c r="D1416" s="26"/>
      <c r="E1416" s="26">
        <f t="shared" si="132"/>
        <v>1415</v>
      </c>
      <c r="F1416" s="26" t="str">
        <f t="shared" si="133"/>
        <v>E5_3_1_4</v>
      </c>
      <c r="G1416" s="36" t="str">
        <f t="shared" si="134"/>
        <v>E5_3_1_4_kcat: 13.7</v>
      </c>
      <c r="H1416" s="36" t="str">
        <f t="shared" si="135"/>
        <v>E5_3_1_4_km: 1</v>
      </c>
      <c r="I1416" s="33" t="s">
        <v>8881</v>
      </c>
      <c r="J1416" s="33" t="s">
        <v>8881</v>
      </c>
      <c r="K1416" s="37" t="s">
        <v>8882</v>
      </c>
      <c r="L1416" s="37" t="s">
        <v>8882</v>
      </c>
      <c r="M1416" s="26" t="str">
        <f t="shared" si="136"/>
        <v>(${Variables:E5_3_1_4_kcat} * E5_3_1_4 * C02479 ) / (${Variables:E5_3_1_4_km} + (E5_3_1_4 * C02479 ))</v>
      </c>
      <c r="N1416" s="5" t="str">
        <f t="shared" si="137"/>
        <v>r1415: C02479 -&gt; C00508 | (${Variables:E5_3_1_4_kcat} * E5_3_1_4 * C02479 ) / (${Variables:E5_3_1_4_km} + (E5_3_1_4 * C02479 ))</v>
      </c>
    </row>
    <row r="1417" spans="1:14" ht="46.5">
      <c r="A1417" s="26" t="s">
        <v>1535</v>
      </c>
      <c r="B1417" s="26" t="s">
        <v>10490</v>
      </c>
      <c r="C1417" s="26" t="s">
        <v>16919</v>
      </c>
      <c r="D1417" s="26"/>
      <c r="E1417" s="26">
        <f t="shared" si="132"/>
        <v>1416</v>
      </c>
      <c r="F1417" s="26" t="str">
        <f t="shared" si="133"/>
        <v>E5_3_1_5</v>
      </c>
      <c r="G1417" s="36" t="str">
        <f t="shared" si="134"/>
        <v>E5_3_1_5_kcat: 13.7</v>
      </c>
      <c r="H1417" s="36" t="str">
        <f t="shared" si="135"/>
        <v>E5_3_1_5_km: 1</v>
      </c>
      <c r="I1417" s="33" t="s">
        <v>8845</v>
      </c>
      <c r="J1417" s="33" t="s">
        <v>8845</v>
      </c>
      <c r="K1417" s="37" t="s">
        <v>8886</v>
      </c>
      <c r="L1417" s="37" t="s">
        <v>8886</v>
      </c>
      <c r="M1417" s="26" t="str">
        <f t="shared" si="136"/>
        <v>(${Variables:E5_3_1_5_kcat} * E5_3_1_5 * C00267 ) / (${Variables:E5_3_1_5_km} + (E5_3_1_5 * C00267 ))</v>
      </c>
      <c r="N1417" s="5" t="str">
        <f t="shared" si="137"/>
        <v>r1416: C00267 -&gt; C22502 | (${Variables:E5_3_1_5_kcat} * E5_3_1_5 * C00267 ) / (${Variables:E5_3_1_5_km} + (E5_3_1_5 * C00267 ))</v>
      </c>
    </row>
    <row r="1418" spans="1:14" ht="46.5">
      <c r="A1418" s="26" t="s">
        <v>1535</v>
      </c>
      <c r="B1418" s="26" t="s">
        <v>10490</v>
      </c>
      <c r="C1418" s="26" t="s">
        <v>16919</v>
      </c>
      <c r="D1418" s="26"/>
      <c r="E1418" s="26">
        <f t="shared" si="132"/>
        <v>1417</v>
      </c>
      <c r="F1418" s="26" t="str">
        <f t="shared" si="133"/>
        <v>E5_3_1_5</v>
      </c>
      <c r="G1418" s="36" t="str">
        <f t="shared" si="134"/>
        <v>E5_3_1_5_kcat: 13.7</v>
      </c>
      <c r="H1418" s="36" t="str">
        <f t="shared" si="135"/>
        <v>E5_3_1_5_km: 1</v>
      </c>
      <c r="I1418" s="33" t="s">
        <v>8845</v>
      </c>
      <c r="J1418" s="33" t="s">
        <v>8845</v>
      </c>
      <c r="K1418" s="37" t="s">
        <v>8887</v>
      </c>
      <c r="L1418" s="37" t="s">
        <v>8887</v>
      </c>
      <c r="M1418" s="26" t="str">
        <f t="shared" si="136"/>
        <v>(${Variables:E5_3_1_5_kcat} * E5_3_1_5 * C00267 ) / (${Variables:E5_3_1_5_km} + (E5_3_1_5 * C00267 ))</v>
      </c>
      <c r="N1418" s="5" t="str">
        <f t="shared" si="137"/>
        <v>r1417: C00267 -&gt; C00095 | (${Variables:E5_3_1_5_kcat} * E5_3_1_5 * C00267 ) / (${Variables:E5_3_1_5_km} + (E5_3_1_5 * C00267 ))</v>
      </c>
    </row>
    <row r="1419" spans="1:14" ht="46.5">
      <c r="A1419" s="26" t="s">
        <v>1535</v>
      </c>
      <c r="B1419" s="26" t="s">
        <v>10490</v>
      </c>
      <c r="C1419" s="26" t="s">
        <v>16919</v>
      </c>
      <c r="D1419" s="26"/>
      <c r="E1419" s="26">
        <f t="shared" si="132"/>
        <v>1418</v>
      </c>
      <c r="F1419" s="26" t="str">
        <f t="shared" si="133"/>
        <v>E5_3_1_5</v>
      </c>
      <c r="G1419" s="36" t="str">
        <f t="shared" si="134"/>
        <v>E5_3_1_5_kcat: 13.7</v>
      </c>
      <c r="H1419" s="36" t="str">
        <f t="shared" si="135"/>
        <v>E5_3_1_5_km: 1</v>
      </c>
      <c r="I1419" s="33" t="s">
        <v>8888</v>
      </c>
      <c r="J1419" s="33" t="s">
        <v>8888</v>
      </c>
      <c r="K1419" s="37" t="s">
        <v>8889</v>
      </c>
      <c r="L1419" s="37" t="s">
        <v>8889</v>
      </c>
      <c r="M1419" s="26" t="str">
        <f t="shared" si="136"/>
        <v>(${Variables:E5_3_1_5_kcat} * E5_3_1_5 * C00181 ) / (${Variables:E5_3_1_5_km} + (E5_3_1_5 * C00181 ))</v>
      </c>
      <c r="N1419" s="5" t="str">
        <f t="shared" si="137"/>
        <v>r1418: C00181 -&gt; C00310 | (${Variables:E5_3_1_5_kcat} * E5_3_1_5 * C00181 ) / (${Variables:E5_3_1_5_km} + (E5_3_1_5 * C00181 ))</v>
      </c>
    </row>
    <row r="1420" spans="1:14" ht="46.5">
      <c r="A1420" s="26" t="s">
        <v>1535</v>
      </c>
      <c r="B1420" s="26" t="s">
        <v>10490</v>
      </c>
      <c r="C1420" s="26" t="s">
        <v>16919</v>
      </c>
      <c r="D1420" s="26"/>
      <c r="E1420" s="26">
        <f t="shared" si="132"/>
        <v>1419</v>
      </c>
      <c r="F1420" s="26" t="str">
        <f t="shared" si="133"/>
        <v>E5_3_1_5</v>
      </c>
      <c r="G1420" s="36" t="str">
        <f t="shared" si="134"/>
        <v>E5_3_1_5_kcat: 13.7</v>
      </c>
      <c r="H1420" s="36" t="str">
        <f t="shared" si="135"/>
        <v>E5_3_1_5_km: 1</v>
      </c>
      <c r="I1420" s="33" t="s">
        <v>8884</v>
      </c>
      <c r="J1420" s="33" t="s">
        <v>8884</v>
      </c>
      <c r="K1420" s="37" t="s">
        <v>8885</v>
      </c>
      <c r="L1420" s="37" t="s">
        <v>8885</v>
      </c>
      <c r="M1420" s="26" t="str">
        <f t="shared" si="136"/>
        <v>(${Variables:E5_3_1_5_kcat} * E5_3_1_5 * C02205 ) / (${Variables:E5_3_1_5_km} + (E5_3_1_5 * C02205 ))</v>
      </c>
      <c r="N1420" s="5" t="str">
        <f t="shared" si="137"/>
        <v>r1419: C02205 -&gt; C22501 | (${Variables:E5_3_1_5_kcat} * E5_3_1_5 * C02205 ) / (${Variables:E5_3_1_5_km} + (E5_3_1_5 * C02205 ))</v>
      </c>
    </row>
    <row r="1421" spans="1:14" ht="46.5">
      <c r="A1421" s="26" t="s">
        <v>3164</v>
      </c>
      <c r="B1421" s="26" t="s">
        <v>9765</v>
      </c>
      <c r="C1421" s="26" t="s">
        <v>16920</v>
      </c>
      <c r="D1421" s="26"/>
      <c r="E1421" s="26">
        <f t="shared" si="132"/>
        <v>1420</v>
      </c>
      <c r="F1421" s="26" t="str">
        <f t="shared" si="133"/>
        <v>E5_3_1_6</v>
      </c>
      <c r="G1421" s="36" t="str">
        <f t="shared" si="134"/>
        <v>E5_3_1_6_kcat: 13.7</v>
      </c>
      <c r="H1421" s="36" t="str">
        <f t="shared" si="135"/>
        <v>E5_3_1_6_km: 1</v>
      </c>
      <c r="I1421" s="33" t="s">
        <v>8890</v>
      </c>
      <c r="J1421" s="33" t="s">
        <v>8890</v>
      </c>
      <c r="K1421" s="37" t="s">
        <v>8891</v>
      </c>
      <c r="L1421" s="37" t="s">
        <v>8891</v>
      </c>
      <c r="M1421" s="26" t="str">
        <f t="shared" si="136"/>
        <v>(${Variables:E5_3_1_6_kcat} * E5_3_1_6 * C00117 ) / (${Variables:E5_3_1_6_km} + (E5_3_1_6 * C00117 ))</v>
      </c>
      <c r="N1421" s="5" t="str">
        <f t="shared" si="137"/>
        <v>r1420: C00117 -&gt; C00199 | (${Variables:E5_3_1_6_kcat} * E5_3_1_6 * C00117 ) / (${Variables:E5_3_1_6_km} + (E5_3_1_6 * C00117 ))</v>
      </c>
    </row>
    <row r="1422" spans="1:14" ht="46.5">
      <c r="A1422" s="26" t="s">
        <v>3164</v>
      </c>
      <c r="B1422" s="26" t="s">
        <v>9765</v>
      </c>
      <c r="C1422" s="26" t="s">
        <v>16920</v>
      </c>
      <c r="D1422" s="26"/>
      <c r="E1422" s="26">
        <f t="shared" si="132"/>
        <v>1421</v>
      </c>
      <c r="F1422" s="26" t="str">
        <f t="shared" si="133"/>
        <v>E5_3_1_6</v>
      </c>
      <c r="G1422" s="36" t="str">
        <f t="shared" si="134"/>
        <v>E5_3_1_6_kcat: 13.7</v>
      </c>
      <c r="H1422" s="36" t="str">
        <f t="shared" si="135"/>
        <v>E5_3_1_6_km: 1</v>
      </c>
      <c r="I1422" s="33" t="s">
        <v>8892</v>
      </c>
      <c r="J1422" s="33" t="s">
        <v>8892</v>
      </c>
      <c r="K1422" s="37" t="s">
        <v>8893</v>
      </c>
      <c r="L1422" s="37" t="s">
        <v>8893</v>
      </c>
      <c r="M1422" s="26" t="str">
        <f t="shared" si="136"/>
        <v>(${Variables:E5_3_1_6_kcat} * E5_3_1_6 * C02962 ) / (${Variables:E5_3_1_6_km} + (E5_3_1_6 * C02962 ))</v>
      </c>
      <c r="N1422" s="5" t="str">
        <f t="shared" si="137"/>
        <v>r1421: C02962 -&gt; C18096 | (${Variables:E5_3_1_6_kcat} * E5_3_1_6 * C02962 ) / (${Variables:E5_3_1_6_km} + (E5_3_1_6 * C02962 ))</v>
      </c>
    </row>
    <row r="1423" spans="1:14" ht="46.5">
      <c r="A1423" s="26" t="s">
        <v>500</v>
      </c>
      <c r="B1423" s="26" t="s">
        <v>10088</v>
      </c>
      <c r="C1423" s="26" t="s">
        <v>16921</v>
      </c>
      <c r="D1423" s="26"/>
      <c r="E1423" s="26">
        <f t="shared" si="132"/>
        <v>1422</v>
      </c>
      <c r="F1423" s="26" t="str">
        <f t="shared" si="133"/>
        <v>E5_3_1_8</v>
      </c>
      <c r="G1423" s="36" t="str">
        <f t="shared" si="134"/>
        <v>E5_3_1_8_kcat: 13.7</v>
      </c>
      <c r="H1423" s="36" t="str">
        <f t="shared" si="135"/>
        <v>E5_3_1_8_km: 1</v>
      </c>
      <c r="I1423" s="33" t="s">
        <v>8894</v>
      </c>
      <c r="J1423" s="33" t="s">
        <v>8894</v>
      </c>
      <c r="K1423" s="37" t="s">
        <v>8877</v>
      </c>
      <c r="L1423" s="37" t="s">
        <v>8877</v>
      </c>
      <c r="M1423" s="26" t="str">
        <f t="shared" si="136"/>
        <v>(${Variables:E5_3_1_8_kcat} * E5_3_1_8 * C00275 ) / (${Variables:E5_3_1_8_km} + (E5_3_1_8 * C00275 ))</v>
      </c>
      <c r="N1423" s="5" t="str">
        <f t="shared" si="137"/>
        <v>r1422: C00275 -&gt; C00085 | (${Variables:E5_3_1_8_kcat} * E5_3_1_8 * C00275 ) / (${Variables:E5_3_1_8_km} + (E5_3_1_8 * C00275 ))</v>
      </c>
    </row>
    <row r="1424" spans="1:14" ht="46.5">
      <c r="A1424" s="26" t="s">
        <v>500</v>
      </c>
      <c r="B1424" s="26" t="s">
        <v>10088</v>
      </c>
      <c r="C1424" s="26" t="s">
        <v>16921</v>
      </c>
      <c r="D1424" s="26"/>
      <c r="E1424" s="26">
        <f t="shared" si="132"/>
        <v>1423</v>
      </c>
      <c r="F1424" s="26" t="str">
        <f t="shared" si="133"/>
        <v>E5_3_1_8</v>
      </c>
      <c r="G1424" s="36" t="str">
        <f t="shared" si="134"/>
        <v>E5_3_1_8_kcat: 13.7</v>
      </c>
      <c r="H1424" s="36" t="str">
        <f t="shared" si="135"/>
        <v>E5_3_1_8_km: 1</v>
      </c>
      <c r="I1424" s="33" t="s">
        <v>8894</v>
      </c>
      <c r="J1424" s="33" t="s">
        <v>8894</v>
      </c>
      <c r="K1424" s="37" t="s">
        <v>8878</v>
      </c>
      <c r="L1424" s="37" t="s">
        <v>8878</v>
      </c>
      <c r="M1424" s="26" t="str">
        <f t="shared" si="136"/>
        <v>(${Variables:E5_3_1_8_kcat} * E5_3_1_8 * C00275 ) / (${Variables:E5_3_1_8_km} + (E5_3_1_8 * C00275 ))</v>
      </c>
      <c r="N1424" s="5" t="str">
        <f t="shared" si="137"/>
        <v>r1423: C00275 -&gt; C05345 | (${Variables:E5_3_1_8_kcat} * E5_3_1_8 * C00275 ) / (${Variables:E5_3_1_8_km} + (E5_3_1_8 * C00275 ))</v>
      </c>
    </row>
    <row r="1425" spans="1:14" ht="46.5">
      <c r="A1425" s="26" t="s">
        <v>2712</v>
      </c>
      <c r="B1425" s="26" t="s">
        <v>9578</v>
      </c>
      <c r="C1425" s="26" t="s">
        <v>16922</v>
      </c>
      <c r="D1425" s="26"/>
      <c r="E1425" s="26">
        <f t="shared" si="132"/>
        <v>1424</v>
      </c>
      <c r="F1425" s="26" t="str">
        <f t="shared" si="133"/>
        <v>E5_3_1_9</v>
      </c>
      <c r="G1425" s="36" t="str">
        <f t="shared" si="134"/>
        <v>E5_3_1_9_kcat: 13.7</v>
      </c>
      <c r="H1425" s="36" t="str">
        <f t="shared" si="135"/>
        <v>E5_3_1_9_km: 1</v>
      </c>
      <c r="I1425" s="33" t="s">
        <v>8896</v>
      </c>
      <c r="J1425" s="33" t="s">
        <v>8896</v>
      </c>
      <c r="K1425" s="37" t="s">
        <v>8877</v>
      </c>
      <c r="L1425" s="37" t="s">
        <v>8877</v>
      </c>
      <c r="M1425" s="26" t="str">
        <f t="shared" si="136"/>
        <v>(${Variables:E5_3_1_9_kcat} * E5_3_1_9 * C00092 ) / (${Variables:E5_3_1_9_km} + (E5_3_1_9 * C00092 ))</v>
      </c>
      <c r="N1425" s="5" t="str">
        <f t="shared" si="137"/>
        <v>r1424: C00092 -&gt; C00085 | (${Variables:E5_3_1_9_kcat} * E5_3_1_9 * C00092 ) / (${Variables:E5_3_1_9_km} + (E5_3_1_9 * C00092 ))</v>
      </c>
    </row>
    <row r="1426" spans="1:14" ht="46.5">
      <c r="A1426" s="26" t="s">
        <v>2712</v>
      </c>
      <c r="B1426" s="26" t="s">
        <v>9578</v>
      </c>
      <c r="C1426" s="26" t="s">
        <v>16922</v>
      </c>
      <c r="D1426" s="26"/>
      <c r="E1426" s="26">
        <f t="shared" si="132"/>
        <v>1425</v>
      </c>
      <c r="F1426" s="26" t="str">
        <f t="shared" si="133"/>
        <v>E5_3_1_9</v>
      </c>
      <c r="G1426" s="36" t="str">
        <f t="shared" si="134"/>
        <v>E5_3_1_9_kcat: 13.7</v>
      </c>
      <c r="H1426" s="36" t="str">
        <f t="shared" si="135"/>
        <v>E5_3_1_9_km: 1</v>
      </c>
      <c r="I1426" s="33" t="s">
        <v>8895</v>
      </c>
      <c r="J1426" s="33" t="s">
        <v>8895</v>
      </c>
      <c r="K1426" s="37" t="s">
        <v>8897</v>
      </c>
      <c r="L1426" s="37" t="s">
        <v>8897</v>
      </c>
      <c r="M1426" s="26" t="str">
        <f t="shared" si="136"/>
        <v>(${Variables:E5_3_1_9_kcat} * E5_3_1_9 * C00668 ) / (${Variables:E5_3_1_9_km} + (E5_3_1_9 * C00668 ))</v>
      </c>
      <c r="N1426" s="5" t="str">
        <f t="shared" si="137"/>
        <v>r1425: C00668 -&gt; C01172 | (${Variables:E5_3_1_9_kcat} * E5_3_1_9 * C00668 ) / (${Variables:E5_3_1_9_km} + (E5_3_1_9 * C00668 ))</v>
      </c>
    </row>
    <row r="1427" spans="1:14" ht="46.5">
      <c r="A1427" s="26" t="s">
        <v>2712</v>
      </c>
      <c r="B1427" s="26" t="s">
        <v>9578</v>
      </c>
      <c r="C1427" s="26" t="s">
        <v>16922</v>
      </c>
      <c r="D1427" s="26"/>
      <c r="E1427" s="26">
        <f t="shared" si="132"/>
        <v>1426</v>
      </c>
      <c r="F1427" s="26" t="str">
        <f t="shared" si="133"/>
        <v>E5_3_1_9</v>
      </c>
      <c r="G1427" s="36" t="str">
        <f t="shared" si="134"/>
        <v>E5_3_1_9_kcat: 13.7</v>
      </c>
      <c r="H1427" s="36" t="str">
        <f t="shared" si="135"/>
        <v>E5_3_1_9_km: 1</v>
      </c>
      <c r="I1427" s="33" t="s">
        <v>8895</v>
      </c>
      <c r="J1427" s="33" t="s">
        <v>8895</v>
      </c>
      <c r="K1427" s="37" t="s">
        <v>8878</v>
      </c>
      <c r="L1427" s="37" t="s">
        <v>8878</v>
      </c>
      <c r="M1427" s="26" t="str">
        <f t="shared" si="136"/>
        <v>(${Variables:E5_3_1_9_kcat} * E5_3_1_9 * C00668 ) / (${Variables:E5_3_1_9_km} + (E5_3_1_9 * C00668 ))</v>
      </c>
      <c r="N1427" s="5" t="str">
        <f t="shared" si="137"/>
        <v>r1426: C00668 -&gt; C05345 | (${Variables:E5_3_1_9_kcat} * E5_3_1_9 * C00668 ) / (${Variables:E5_3_1_9_km} + (E5_3_1_9 * C00668 ))</v>
      </c>
    </row>
    <row r="1428" spans="1:14" ht="46.5">
      <c r="A1428" s="26" t="s">
        <v>2712</v>
      </c>
      <c r="B1428" s="26" t="s">
        <v>9578</v>
      </c>
      <c r="C1428" s="26" t="s">
        <v>16922</v>
      </c>
      <c r="D1428" s="26"/>
      <c r="E1428" s="26">
        <f t="shared" si="132"/>
        <v>1427</v>
      </c>
      <c r="F1428" s="26" t="str">
        <f t="shared" si="133"/>
        <v>E5_3_1_9</v>
      </c>
      <c r="G1428" s="36" t="str">
        <f t="shared" si="134"/>
        <v>E5_3_1_9_kcat: 13.7</v>
      </c>
      <c r="H1428" s="36" t="str">
        <f t="shared" si="135"/>
        <v>E5_3_1_9_km: 1</v>
      </c>
      <c r="I1428" s="33" t="s">
        <v>8898</v>
      </c>
      <c r="J1428" s="33" t="s">
        <v>8898</v>
      </c>
      <c r="K1428" s="37" t="s">
        <v>8878</v>
      </c>
      <c r="L1428" s="37" t="s">
        <v>8878</v>
      </c>
      <c r="M1428" s="26" t="str">
        <f t="shared" si="136"/>
        <v>(${Variables:E5_3_1_9_kcat} * E5_3_1_9 * C01172 ) / (${Variables:E5_3_1_9_km} + (E5_3_1_9 * C01172 ))</v>
      </c>
      <c r="N1428" s="5" t="str">
        <f t="shared" si="137"/>
        <v>r1427: C01172 -&gt; C05345 | (${Variables:E5_3_1_9_kcat} * E5_3_1_9 * C01172 ) / (${Variables:E5_3_1_9_km} + (E5_3_1_9 * C01172 ))</v>
      </c>
    </row>
    <row r="1429" spans="1:14" ht="46.5">
      <c r="A1429" s="26" t="s">
        <v>2712</v>
      </c>
      <c r="B1429" s="26" t="s">
        <v>9578</v>
      </c>
      <c r="C1429" s="26" t="s">
        <v>16922</v>
      </c>
      <c r="D1429" s="26"/>
      <c r="E1429" s="26">
        <f t="shared" si="132"/>
        <v>1428</v>
      </c>
      <c r="F1429" s="26" t="str">
        <f t="shared" si="133"/>
        <v>E5_3_1_9</v>
      </c>
      <c r="G1429" s="36" t="str">
        <f t="shared" si="134"/>
        <v>E5_3_1_9_kcat: 13.7</v>
      </c>
      <c r="H1429" s="36" t="str">
        <f t="shared" si="135"/>
        <v>E5_3_1_9_km: 1</v>
      </c>
      <c r="I1429" s="33" t="s">
        <v>8895</v>
      </c>
      <c r="J1429" s="33" t="s">
        <v>8895</v>
      </c>
      <c r="K1429" s="37" t="s">
        <v>8877</v>
      </c>
      <c r="L1429" s="37" t="s">
        <v>8877</v>
      </c>
      <c r="M1429" s="26" t="str">
        <f t="shared" si="136"/>
        <v>(${Variables:E5_3_1_9_kcat} * E5_3_1_9 * C00668 ) / (${Variables:E5_3_1_9_km} + (E5_3_1_9 * C00668 ))</v>
      </c>
      <c r="N1429" s="5" t="str">
        <f t="shared" si="137"/>
        <v>r1428: C00668 -&gt; C00085 | (${Variables:E5_3_1_9_kcat} * E5_3_1_9 * C00668 ) / (${Variables:E5_3_1_9_km} + (E5_3_1_9 * C00668 ))</v>
      </c>
    </row>
    <row r="1430" spans="1:14" ht="46.5">
      <c r="A1430" s="26" t="s">
        <v>1145</v>
      </c>
      <c r="B1430" s="26" t="s">
        <v>10341</v>
      </c>
      <c r="C1430" s="26" t="s">
        <v>16923</v>
      </c>
      <c r="D1430" s="26"/>
      <c r="E1430" s="26">
        <f t="shared" si="132"/>
        <v>1429</v>
      </c>
      <c r="F1430" s="26" t="str">
        <f t="shared" si="133"/>
        <v>E5_3_2_5</v>
      </c>
      <c r="G1430" s="36" t="str">
        <f t="shared" si="134"/>
        <v>E5_3_2_5_kcat: 13.7</v>
      </c>
      <c r="H1430" s="36" t="str">
        <f t="shared" si="135"/>
        <v>E5_3_2_5_km: 1</v>
      </c>
      <c r="I1430" s="33" t="s">
        <v>8899</v>
      </c>
      <c r="J1430" s="33" t="s">
        <v>8899</v>
      </c>
      <c r="K1430" s="37" t="s">
        <v>8900</v>
      </c>
      <c r="L1430" s="37" t="s">
        <v>8900</v>
      </c>
      <c r="M1430" s="26" t="str">
        <f t="shared" si="136"/>
        <v>(${Variables:E5_3_2_5_kcat} * E5_3_2_5 * C15650 ) / (${Variables:E5_3_2_5_km} + (E5_3_2_5 * C15650 ))</v>
      </c>
      <c r="N1430" s="5" t="str">
        <f t="shared" si="137"/>
        <v>r1429: C15650 -&gt; C15651 | (${Variables:E5_3_2_5_kcat} * E5_3_2_5 * C15650 ) / (${Variables:E5_3_2_5_km} + (E5_3_2_5 * C15650 ))</v>
      </c>
    </row>
    <row r="1431" spans="1:14" ht="46.5">
      <c r="A1431" s="26" t="s">
        <v>3225</v>
      </c>
      <c r="B1431" s="26" t="s">
        <v>9790</v>
      </c>
      <c r="C1431" s="26" t="s">
        <v>16924</v>
      </c>
      <c r="D1431" s="26"/>
      <c r="E1431" s="26">
        <f t="shared" si="132"/>
        <v>1430</v>
      </c>
      <c r="F1431" s="26" t="str">
        <f t="shared" si="133"/>
        <v>E5_3_2_6</v>
      </c>
      <c r="G1431" s="36" t="str">
        <f t="shared" si="134"/>
        <v>E5_3_2_6_kcat: 13.7</v>
      </c>
      <c r="H1431" s="36" t="str">
        <f t="shared" si="135"/>
        <v>E5_3_2_6_km: 1</v>
      </c>
      <c r="I1431" s="33" t="s">
        <v>8901</v>
      </c>
      <c r="J1431" s="33" t="s">
        <v>8901</v>
      </c>
      <c r="K1431" s="37" t="s">
        <v>8902</v>
      </c>
      <c r="L1431" s="37" t="s">
        <v>8902</v>
      </c>
      <c r="M1431" s="26" t="str">
        <f t="shared" si="136"/>
        <v>(${Variables:E5_3_2_6_kcat} * E5_3_2_6 * C02501 ) / (${Variables:E5_3_2_6_km} + (E5_3_2_6 * C02501 ))</v>
      </c>
      <c r="N1431" s="5" t="str">
        <f t="shared" si="137"/>
        <v>r1430: C02501 -&gt; C03453 | (${Variables:E5_3_2_6_kcat} * E5_3_2_6 * C02501 ) / (${Variables:E5_3_2_6_km} + (E5_3_2_6 * C02501 ))</v>
      </c>
    </row>
    <row r="1432" spans="1:14" ht="46.5">
      <c r="A1432" s="26" t="s">
        <v>3225</v>
      </c>
      <c r="B1432" s="26" t="s">
        <v>9790</v>
      </c>
      <c r="C1432" s="26" t="s">
        <v>16924</v>
      </c>
      <c r="D1432" s="26"/>
      <c r="E1432" s="26">
        <f t="shared" si="132"/>
        <v>1431</v>
      </c>
      <c r="F1432" s="26" t="str">
        <f t="shared" si="133"/>
        <v>E5_3_2_6</v>
      </c>
      <c r="G1432" s="36" t="str">
        <f t="shared" si="134"/>
        <v>E5_3_2_6_kcat: 13.7</v>
      </c>
      <c r="H1432" s="36" t="str">
        <f t="shared" si="135"/>
        <v>E5_3_2_6_km: 1</v>
      </c>
      <c r="I1432" s="33" t="s">
        <v>8903</v>
      </c>
      <c r="J1432" s="33" t="s">
        <v>8903</v>
      </c>
      <c r="K1432" s="37" t="s">
        <v>8904</v>
      </c>
      <c r="L1432" s="37" t="s">
        <v>8904</v>
      </c>
      <c r="M1432" s="26" t="str">
        <f t="shared" si="136"/>
        <v>(${Variables:E5_3_2_6_kcat} * E5_3_2_6 * C07478 ) / (${Variables:E5_3_2_6_km} + (E5_3_2_6 * C07478 ))</v>
      </c>
      <c r="N1432" s="5" t="str">
        <f t="shared" si="137"/>
        <v>r1431: C07478 -&gt; C07479 | (${Variables:E5_3_2_6_kcat} * E5_3_2_6 * C07478 ) / (${Variables:E5_3_2_6_km} + (E5_3_2_6 * C07478 ))</v>
      </c>
    </row>
    <row r="1433" spans="1:14" ht="46.5">
      <c r="A1433" s="26" t="s">
        <v>3243</v>
      </c>
      <c r="B1433" s="26" t="s">
        <v>9797</v>
      </c>
      <c r="C1433" s="26" t="s">
        <v>16925</v>
      </c>
      <c r="D1433" s="26"/>
      <c r="E1433" s="26">
        <f t="shared" si="132"/>
        <v>1432</v>
      </c>
      <c r="F1433" s="26" t="str">
        <f t="shared" si="133"/>
        <v>E5_3_3_19</v>
      </c>
      <c r="G1433" s="36" t="str">
        <f t="shared" si="134"/>
        <v>E5_3_3_19_kcat: 13.7</v>
      </c>
      <c r="H1433" s="36" t="str">
        <f t="shared" si="135"/>
        <v>E5_3_3_19_km: 1</v>
      </c>
      <c r="I1433" s="33" t="s">
        <v>8905</v>
      </c>
      <c r="J1433" s="33" t="s">
        <v>8905</v>
      </c>
      <c r="K1433" s="37" t="s">
        <v>8906</v>
      </c>
      <c r="L1433" s="37" t="s">
        <v>8906</v>
      </c>
      <c r="M1433" s="26" t="str">
        <f t="shared" si="136"/>
        <v>(${Variables:E5_3_3_19_kcat} * E5_3_3_19 * C20953 ) / (${Variables:E5_3_3_19_km} + (E5_3_3_19 * C20953 ))</v>
      </c>
      <c r="N1433" s="5" t="str">
        <f t="shared" si="137"/>
        <v>r1432: C20953 -&gt; C21085 | (${Variables:E5_3_3_19_kcat} * E5_3_3_19 * C20953 ) / (${Variables:E5_3_3_19_km} + (E5_3_3_19 * C20953 ))</v>
      </c>
    </row>
    <row r="1434" spans="1:14" ht="46.5">
      <c r="A1434" s="26" t="s">
        <v>1917</v>
      </c>
      <c r="B1434" s="26" t="s">
        <v>9262</v>
      </c>
      <c r="C1434" s="26" t="s">
        <v>16926</v>
      </c>
      <c r="D1434" s="26"/>
      <c r="E1434" s="26">
        <f t="shared" si="132"/>
        <v>1433</v>
      </c>
      <c r="F1434" s="26" t="str">
        <f t="shared" si="133"/>
        <v>E5_3_3_2</v>
      </c>
      <c r="G1434" s="36" t="str">
        <f t="shared" si="134"/>
        <v>E5_3_3_2_kcat: 13.7</v>
      </c>
      <c r="H1434" s="36" t="str">
        <f t="shared" si="135"/>
        <v>E5_3_3_2_km: 1</v>
      </c>
      <c r="I1434" s="33" t="s">
        <v>8907</v>
      </c>
      <c r="J1434" s="33" t="s">
        <v>8907</v>
      </c>
      <c r="K1434" s="37" t="s">
        <v>8908</v>
      </c>
      <c r="L1434" s="37" t="s">
        <v>8908</v>
      </c>
      <c r="M1434" s="26" t="str">
        <f t="shared" si="136"/>
        <v>(${Variables:E5_3_3_2_kcat} * E5_3_3_2 * C00129 ) / (${Variables:E5_3_3_2_km} + (E5_3_3_2 * C00129 ))</v>
      </c>
      <c r="N1434" s="5" t="str">
        <f t="shared" si="137"/>
        <v>r1433: C00129 -&gt; C00235 | (${Variables:E5_3_3_2_kcat} * E5_3_3_2 * C00129 ) / (${Variables:E5_3_3_2_km} + (E5_3_3_2 * C00129 ))</v>
      </c>
    </row>
    <row r="1435" spans="1:14" ht="46.5">
      <c r="A1435" s="26" t="s">
        <v>2218</v>
      </c>
      <c r="B1435" s="26" t="s">
        <v>9385</v>
      </c>
      <c r="C1435" s="26" t="s">
        <v>16927</v>
      </c>
      <c r="D1435" s="26"/>
      <c r="E1435" s="26">
        <f t="shared" si="132"/>
        <v>1434</v>
      </c>
      <c r="F1435" s="26" t="str">
        <f t="shared" si="133"/>
        <v>E5_3_3_7</v>
      </c>
      <c r="G1435" s="36" t="str">
        <f t="shared" si="134"/>
        <v>E5_3_3_7_kcat: 13.7</v>
      </c>
      <c r="H1435" s="36" t="str">
        <f t="shared" si="135"/>
        <v>E5_3_3_7_km: 1</v>
      </c>
      <c r="I1435" s="33" t="s">
        <v>8909</v>
      </c>
      <c r="J1435" s="33" t="s">
        <v>8909</v>
      </c>
      <c r="K1435" s="37" t="s">
        <v>8910</v>
      </c>
      <c r="L1435" s="37" t="s">
        <v>8910</v>
      </c>
      <c r="M1435" s="26" t="str">
        <f t="shared" si="136"/>
        <v>(${Variables:E5_3_3_7_kcat} * E5_3_3_7 * C02341 ) / (${Variables:E5_3_3_7_km} + (E5_3_3_7 * C02341 ))</v>
      </c>
      <c r="N1435" s="5" t="str">
        <f t="shared" si="137"/>
        <v>r1434: C02341 -&gt; C00417 | (${Variables:E5_3_3_7_kcat} * E5_3_3_7 * C02341 ) / (${Variables:E5_3_3_7_km} + (E5_3_3_7 * C02341 ))</v>
      </c>
    </row>
    <row r="1436" spans="1:14" ht="46.5">
      <c r="A1436" s="26" t="s">
        <v>984</v>
      </c>
      <c r="B1436" s="26" t="s">
        <v>10277</v>
      </c>
      <c r="C1436" s="26" t="s">
        <v>16928</v>
      </c>
      <c r="D1436" s="26"/>
      <c r="E1436" s="26">
        <f t="shared" si="132"/>
        <v>1435</v>
      </c>
      <c r="F1436" s="26" t="str">
        <f t="shared" si="133"/>
        <v>E5_3_99_10</v>
      </c>
      <c r="G1436" s="36" t="str">
        <f t="shared" si="134"/>
        <v>E5_3_99_10_kcat: 13.7</v>
      </c>
      <c r="H1436" s="36" t="str">
        <f t="shared" si="135"/>
        <v>E5_3_99_10_km: 1</v>
      </c>
      <c r="I1436" s="33" t="s">
        <v>8911</v>
      </c>
      <c r="J1436" s="33" t="s">
        <v>8911</v>
      </c>
      <c r="K1436" s="37" t="s">
        <v>8912</v>
      </c>
      <c r="L1436" s="37" t="s">
        <v>8912</v>
      </c>
      <c r="M1436" s="26" t="str">
        <f t="shared" si="136"/>
        <v>(${Variables:E5_3_99_10_kcat} * E5_3_99_10 * C20246 ) / (${Variables:E5_3_99_10_km} + (E5_3_99_10 * C20246 ))</v>
      </c>
      <c r="N1436" s="5" t="str">
        <f t="shared" si="137"/>
        <v>r1435: C20246 -&gt; C20247 | (${Variables:E5_3_99_10_kcat} * E5_3_99_10 * C20246 ) / (${Variables:E5_3_99_10_km} + (E5_3_99_10 * C20246 ))</v>
      </c>
    </row>
    <row r="1437" spans="1:14" ht="46.5">
      <c r="A1437" s="26" t="s">
        <v>3416</v>
      </c>
      <c r="B1437" s="26" t="s">
        <v>9871</v>
      </c>
      <c r="C1437" s="26" t="s">
        <v>16929</v>
      </c>
      <c r="D1437" s="26"/>
      <c r="E1437" s="26">
        <f t="shared" si="132"/>
        <v>1436</v>
      </c>
      <c r="F1437" s="26" t="str">
        <f t="shared" si="133"/>
        <v>E5_3_99_11</v>
      </c>
      <c r="G1437" s="36" t="str">
        <f t="shared" si="134"/>
        <v>E5_3_99_11_kcat: 13.7</v>
      </c>
      <c r="H1437" s="36" t="str">
        <f t="shared" si="135"/>
        <v>E5_3_99_11_km: 1</v>
      </c>
      <c r="I1437" s="33" t="s">
        <v>8913</v>
      </c>
      <c r="J1437" s="33" t="s">
        <v>8913</v>
      </c>
      <c r="K1437" s="37" t="s">
        <v>8914</v>
      </c>
      <c r="L1437" s="37" t="s">
        <v>8914</v>
      </c>
      <c r="M1437" s="26" t="str">
        <f t="shared" si="136"/>
        <v>(${Variables:E5_3_99_11_kcat} * E5_3_99_11 * C20251 ) / (${Variables:E5_3_99_11_km} + (E5_3_99_11 * C20251 ))</v>
      </c>
      <c r="N1437" s="5" t="str">
        <f t="shared" si="137"/>
        <v>r1436: C20251 -&gt; C00691 | (${Variables:E5_3_99_11_kcat} * E5_3_99_11 * C20251 ) / (${Variables:E5_3_99_11_km} + (E5_3_99_11 * C20251 ))</v>
      </c>
    </row>
    <row r="1438" spans="1:14" ht="46.5">
      <c r="A1438" s="26" t="s">
        <v>199</v>
      </c>
      <c r="B1438" s="26" t="s">
        <v>9978</v>
      </c>
      <c r="C1438" s="26" t="s">
        <v>16930</v>
      </c>
      <c r="D1438" s="26"/>
      <c r="E1438" s="26">
        <f t="shared" si="132"/>
        <v>1437</v>
      </c>
      <c r="F1438" s="26" t="str">
        <f t="shared" si="133"/>
        <v>E5_4_2_10</v>
      </c>
      <c r="G1438" s="36" t="str">
        <f t="shared" si="134"/>
        <v>E5_4_2_10_kcat: 13.7</v>
      </c>
      <c r="H1438" s="36" t="str">
        <f t="shared" si="135"/>
        <v>E5_4_2_10_km: 1</v>
      </c>
      <c r="I1438" s="33" t="s">
        <v>8915</v>
      </c>
      <c r="J1438" s="33" t="s">
        <v>8915</v>
      </c>
      <c r="K1438" s="37" t="s">
        <v>8916</v>
      </c>
      <c r="L1438" s="37" t="s">
        <v>8916</v>
      </c>
      <c r="M1438" s="26" t="str">
        <f t="shared" si="136"/>
        <v>(${Variables:E5_4_2_10_kcat} * E5_4_2_10 * C06156 ) / (${Variables:E5_4_2_10_km} + (E5_4_2_10 * C06156 ))</v>
      </c>
      <c r="N1438" s="5" t="str">
        <f t="shared" si="137"/>
        <v>r1437: C06156 -&gt; C00352 | (${Variables:E5_4_2_10_kcat} * E5_4_2_10 * C06156 ) / (${Variables:E5_4_2_10_km} + (E5_4_2_10 * C06156 ))</v>
      </c>
    </row>
    <row r="1439" spans="1:14" ht="46.5">
      <c r="A1439" s="26" t="s">
        <v>2894</v>
      </c>
      <c r="B1439" s="26" t="s">
        <v>9653</v>
      </c>
      <c r="C1439" s="26" t="s">
        <v>16931</v>
      </c>
      <c r="D1439" s="26"/>
      <c r="E1439" s="26">
        <f t="shared" si="132"/>
        <v>1438</v>
      </c>
      <c r="F1439" s="26" t="str">
        <f t="shared" si="133"/>
        <v>E5_4_2_12</v>
      </c>
      <c r="G1439" s="36" t="str">
        <f t="shared" si="134"/>
        <v>E5_4_2_12_kcat: 13.7</v>
      </c>
      <c r="H1439" s="36" t="str">
        <f t="shared" si="135"/>
        <v>E5_4_2_12_km: 1</v>
      </c>
      <c r="I1439" s="33" t="s">
        <v>8620</v>
      </c>
      <c r="J1439" s="33" t="s">
        <v>8620</v>
      </c>
      <c r="K1439" s="37" t="s">
        <v>8917</v>
      </c>
      <c r="L1439" s="37" t="s">
        <v>8917</v>
      </c>
      <c r="M1439" s="26" t="str">
        <f t="shared" si="136"/>
        <v>(${Variables:E5_4_2_12_kcat} * E5_4_2_12 * C00631 ) / (${Variables:E5_4_2_12_km} + (E5_4_2_12 * C00631 ))</v>
      </c>
      <c r="N1439" s="5" t="str">
        <f t="shared" si="137"/>
        <v>r1438: C00631 -&gt; C00197 | (${Variables:E5_4_2_12_kcat} * E5_4_2_12 * C00631 ) / (${Variables:E5_4_2_12_km} + (E5_4_2_12 * C00631 ))</v>
      </c>
    </row>
    <row r="1440" spans="1:14" ht="46.5">
      <c r="A1440" s="26" t="s">
        <v>796</v>
      </c>
      <c r="B1440" s="26" t="s">
        <v>10200</v>
      </c>
      <c r="C1440" s="26" t="s">
        <v>16932</v>
      </c>
      <c r="D1440" s="26"/>
      <c r="E1440" s="26">
        <f t="shared" si="132"/>
        <v>1439</v>
      </c>
      <c r="F1440" s="26" t="str">
        <f t="shared" si="133"/>
        <v>E5_4_2_2</v>
      </c>
      <c r="G1440" s="36" t="str">
        <f t="shared" si="134"/>
        <v>E5_4_2_2_kcat: 13.7</v>
      </c>
      <c r="H1440" s="36" t="str">
        <f t="shared" si="135"/>
        <v>E5_4_2_2_km: 1</v>
      </c>
      <c r="I1440" s="33" t="s">
        <v>8918</v>
      </c>
      <c r="J1440" s="33" t="s">
        <v>8918</v>
      </c>
      <c r="K1440" s="37" t="s">
        <v>8920</v>
      </c>
      <c r="L1440" s="37" t="s">
        <v>8920</v>
      </c>
      <c r="M1440" s="26" t="str">
        <f t="shared" si="136"/>
        <v>(${Variables:E5_4_2_2_kcat} * E5_4_2_2 * C00103 ) / (${Variables:E5_4_2_2_km} + (E5_4_2_2 * C00103 ))</v>
      </c>
      <c r="N1440" s="5" t="str">
        <f t="shared" si="137"/>
        <v>r1439: C00103 -&gt; C00668 | (${Variables:E5_4_2_2_kcat} * E5_4_2_2 * C00103 ) / (${Variables:E5_4_2_2_km} + (E5_4_2_2 * C00103 ))</v>
      </c>
    </row>
    <row r="1441" spans="1:14" ht="46.5">
      <c r="A1441" s="26" t="s">
        <v>796</v>
      </c>
      <c r="B1441" s="26" t="s">
        <v>10200</v>
      </c>
      <c r="C1441" s="26" t="s">
        <v>16932</v>
      </c>
      <c r="D1441" s="26"/>
      <c r="E1441" s="26">
        <f t="shared" si="132"/>
        <v>1440</v>
      </c>
      <c r="F1441" s="26" t="str">
        <f t="shared" si="133"/>
        <v>E5_4_2_2</v>
      </c>
      <c r="G1441" s="36" t="str">
        <f t="shared" si="134"/>
        <v>E5_4_2_2_kcat: 13.7</v>
      </c>
      <c r="H1441" s="36" t="str">
        <f t="shared" si="135"/>
        <v>E5_4_2_2_km: 1</v>
      </c>
      <c r="I1441" s="33" t="s">
        <v>8921</v>
      </c>
      <c r="J1441" s="33" t="s">
        <v>8921</v>
      </c>
      <c r="K1441" s="37" t="s">
        <v>8922</v>
      </c>
      <c r="L1441" s="37" t="s">
        <v>8922</v>
      </c>
      <c r="M1441" s="26" t="str">
        <f t="shared" si="136"/>
        <v>(${Variables:E5_4_2_2_kcat} * E5_4_2_2 * C00620 ) / (${Variables:E5_4_2_2_km} + (E5_4_2_2 * C00620 ))</v>
      </c>
      <c r="N1441" s="5" t="str">
        <f t="shared" si="137"/>
        <v>r1440: C00620 -&gt; C00117 | (${Variables:E5_4_2_2_kcat} * E5_4_2_2 * C00620 ) / (${Variables:E5_4_2_2_km} + (E5_4_2_2 * C00620 ))</v>
      </c>
    </row>
    <row r="1442" spans="1:14" ht="46.5">
      <c r="A1442" s="26" t="s">
        <v>796</v>
      </c>
      <c r="B1442" s="26" t="s">
        <v>10200</v>
      </c>
      <c r="C1442" s="26" t="s">
        <v>16932</v>
      </c>
      <c r="D1442" s="26"/>
      <c r="E1442" s="26">
        <f t="shared" si="132"/>
        <v>1441</v>
      </c>
      <c r="F1442" s="26" t="str">
        <f t="shared" si="133"/>
        <v>E5_4_2_2</v>
      </c>
      <c r="G1442" s="36" t="str">
        <f t="shared" si="134"/>
        <v>E5_4_2_2_kcat: 13.7</v>
      </c>
      <c r="H1442" s="36" t="str">
        <f t="shared" si="135"/>
        <v>E5_4_2_2_km: 1</v>
      </c>
      <c r="I1442" s="33" t="s">
        <v>8923</v>
      </c>
      <c r="J1442" s="33" t="s">
        <v>8923</v>
      </c>
      <c r="K1442" s="37" t="s">
        <v>8924</v>
      </c>
      <c r="L1442" s="37" t="s">
        <v>8924</v>
      </c>
      <c r="M1442" s="26" t="str">
        <f t="shared" si="136"/>
        <v>(${Variables:E5_4_2_2_kcat} * E5_4_2_2 * C01171 ) / (${Variables:E5_4_2_2_km} + (E5_4_2_2 * C01171 ))</v>
      </c>
      <c r="N1442" s="5" t="str">
        <f t="shared" si="137"/>
        <v>r1441: C01171 -&gt; C03735 | (${Variables:E5_4_2_2_kcat} * E5_4_2_2 * C01171 ) / (${Variables:E5_4_2_2_km} + (E5_4_2_2 * C01171 ))</v>
      </c>
    </row>
    <row r="1443" spans="1:14" ht="46.5">
      <c r="A1443" s="26" t="s">
        <v>796</v>
      </c>
      <c r="B1443" s="26" t="s">
        <v>10200</v>
      </c>
      <c r="C1443" s="26" t="s">
        <v>16932</v>
      </c>
      <c r="D1443" s="26"/>
      <c r="E1443" s="26">
        <f t="shared" si="132"/>
        <v>1442</v>
      </c>
      <c r="F1443" s="26" t="str">
        <f t="shared" si="133"/>
        <v>E5_4_2_2</v>
      </c>
      <c r="G1443" s="36" t="str">
        <f t="shared" si="134"/>
        <v>E5_4_2_2_kcat: 13.7</v>
      </c>
      <c r="H1443" s="36" t="str">
        <f t="shared" si="135"/>
        <v>E5_4_2_2_km: 1</v>
      </c>
      <c r="I1443" s="33" t="s">
        <v>8918</v>
      </c>
      <c r="J1443" s="33" t="s">
        <v>8918</v>
      </c>
      <c r="K1443" s="37" t="s">
        <v>8919</v>
      </c>
      <c r="L1443" s="37" t="s">
        <v>8919</v>
      </c>
      <c r="M1443" s="26" t="str">
        <f t="shared" si="136"/>
        <v>(${Variables:E5_4_2_2_kcat} * E5_4_2_2 * C00103 ) / (${Variables:E5_4_2_2_km} + (E5_4_2_2 * C00103 ))</v>
      </c>
      <c r="N1443" s="5" t="str">
        <f t="shared" si="137"/>
        <v>r1442: C00103 -&gt; C00092 | (${Variables:E5_4_2_2_kcat} * E5_4_2_2 * C00103 ) / (${Variables:E5_4_2_2_km} + (E5_4_2_2 * C00103 ))</v>
      </c>
    </row>
    <row r="1444" spans="1:14" ht="46.5">
      <c r="A1444" s="26" t="s">
        <v>2959</v>
      </c>
      <c r="B1444" s="26" t="s">
        <v>9679</v>
      </c>
      <c r="C1444" s="26" t="s">
        <v>16933</v>
      </c>
      <c r="D1444" s="26"/>
      <c r="E1444" s="26">
        <f t="shared" si="132"/>
        <v>1443</v>
      </c>
      <c r="F1444" s="26" t="str">
        <f t="shared" si="133"/>
        <v>E5_4_2_6</v>
      </c>
      <c r="G1444" s="36" t="str">
        <f t="shared" si="134"/>
        <v>E5_4_2_6_kcat: 13.7</v>
      </c>
      <c r="H1444" s="36" t="str">
        <f t="shared" si="135"/>
        <v>E5_4_2_6_km: 1</v>
      </c>
      <c r="I1444" s="33" t="s">
        <v>8925</v>
      </c>
      <c r="J1444" s="33" t="s">
        <v>8925</v>
      </c>
      <c r="K1444" s="37" t="s">
        <v>8897</v>
      </c>
      <c r="L1444" s="37" t="s">
        <v>8897</v>
      </c>
      <c r="M1444" s="26" t="str">
        <f t="shared" si="136"/>
        <v>(${Variables:E5_4_2_6_kcat} * E5_4_2_6 * C00663 ) / (${Variables:E5_4_2_6_km} + (E5_4_2_6 * C00663 ))</v>
      </c>
      <c r="N1444" s="5" t="str">
        <f t="shared" si="137"/>
        <v>r1443: C00663 -&gt; C01172 | (${Variables:E5_4_2_6_kcat} * E5_4_2_6 * C00663 ) / (${Variables:E5_4_2_6_km} + (E5_4_2_6 * C00663 ))</v>
      </c>
    </row>
    <row r="1445" spans="1:14" ht="46.5">
      <c r="A1445" s="26" t="s">
        <v>2959</v>
      </c>
      <c r="B1445" s="26" t="s">
        <v>9679</v>
      </c>
      <c r="C1445" s="26" t="s">
        <v>16933</v>
      </c>
      <c r="D1445" s="26"/>
      <c r="E1445" s="26">
        <f t="shared" si="132"/>
        <v>1444</v>
      </c>
      <c r="F1445" s="26" t="str">
        <f t="shared" si="133"/>
        <v>E5_4_2_6</v>
      </c>
      <c r="G1445" s="36" t="str">
        <f t="shared" si="134"/>
        <v>E5_4_2_6_kcat: 13.7</v>
      </c>
      <c r="H1445" s="36" t="str">
        <f t="shared" si="135"/>
        <v>E5_4_2_6_km: 1</v>
      </c>
      <c r="I1445" s="33" t="s">
        <v>8925</v>
      </c>
      <c r="J1445" s="33" t="s">
        <v>8925</v>
      </c>
      <c r="K1445" s="37" t="s">
        <v>8919</v>
      </c>
      <c r="L1445" s="37" t="s">
        <v>8919</v>
      </c>
      <c r="M1445" s="26" t="str">
        <f t="shared" si="136"/>
        <v>(${Variables:E5_4_2_6_kcat} * E5_4_2_6 * C00663 ) / (${Variables:E5_4_2_6_km} + (E5_4_2_6 * C00663 ))</v>
      </c>
      <c r="N1445" s="5" t="str">
        <f t="shared" si="137"/>
        <v>r1444: C00663 -&gt; C00092 | (${Variables:E5_4_2_6_kcat} * E5_4_2_6 * C00663 ) / (${Variables:E5_4_2_6_km} + (E5_4_2_6 * C00663 ))</v>
      </c>
    </row>
    <row r="1446" spans="1:14" ht="46.5">
      <c r="A1446" s="26" t="s">
        <v>1970</v>
      </c>
      <c r="B1446" s="26" t="s">
        <v>9283</v>
      </c>
      <c r="C1446" s="26" t="s">
        <v>16934</v>
      </c>
      <c r="D1446" s="26"/>
      <c r="E1446" s="26">
        <f t="shared" si="132"/>
        <v>1445</v>
      </c>
      <c r="F1446" s="26" t="str">
        <f t="shared" si="133"/>
        <v>E5_4_2_7</v>
      </c>
      <c r="G1446" s="36" t="str">
        <f t="shared" si="134"/>
        <v>E5_4_2_7_kcat: 13.7</v>
      </c>
      <c r="H1446" s="36" t="str">
        <f t="shared" si="135"/>
        <v>E5_4_2_7_km: 1</v>
      </c>
      <c r="I1446" s="33" t="s">
        <v>8921</v>
      </c>
      <c r="J1446" s="33" t="s">
        <v>8921</v>
      </c>
      <c r="K1446" s="37" t="s">
        <v>8922</v>
      </c>
      <c r="L1446" s="37" t="s">
        <v>8922</v>
      </c>
      <c r="M1446" s="26" t="str">
        <f t="shared" si="136"/>
        <v>(${Variables:E5_4_2_7_kcat} * E5_4_2_7 * C00620 ) / (${Variables:E5_4_2_7_km} + (E5_4_2_7 * C00620 ))</v>
      </c>
      <c r="N1446" s="5" t="str">
        <f t="shared" si="137"/>
        <v>r1445: C00620 -&gt; C00117 | (${Variables:E5_4_2_7_kcat} * E5_4_2_7 * C00620 ) / (${Variables:E5_4_2_7_km} + (E5_4_2_7 * C00620 ))</v>
      </c>
    </row>
    <row r="1447" spans="1:14" ht="46.5">
      <c r="A1447" s="26" t="s">
        <v>1970</v>
      </c>
      <c r="B1447" s="26" t="s">
        <v>9283</v>
      </c>
      <c r="C1447" s="26" t="s">
        <v>16934</v>
      </c>
      <c r="D1447" s="26"/>
      <c r="E1447" s="26">
        <f t="shared" si="132"/>
        <v>1446</v>
      </c>
      <c r="F1447" s="26" t="str">
        <f t="shared" si="133"/>
        <v>E5_4_2_7</v>
      </c>
      <c r="G1447" s="36" t="str">
        <f t="shared" si="134"/>
        <v>E5_4_2_7_kcat: 13.7</v>
      </c>
      <c r="H1447" s="36" t="str">
        <f t="shared" si="135"/>
        <v>E5_4_2_7_km: 1</v>
      </c>
      <c r="I1447" s="33" t="s">
        <v>8926</v>
      </c>
      <c r="J1447" s="33" t="s">
        <v>8926</v>
      </c>
      <c r="K1447" s="37" t="s">
        <v>8927</v>
      </c>
      <c r="L1447" s="37" t="s">
        <v>8927</v>
      </c>
      <c r="M1447" s="26" t="str">
        <f t="shared" si="136"/>
        <v>(${Variables:E5_4_2_7_kcat} * E5_4_2_7 * C00672 ) / (${Variables:E5_4_2_7_km} + (E5_4_2_7 * C00672 ))</v>
      </c>
      <c r="N1447" s="5" t="str">
        <f t="shared" si="137"/>
        <v>r1446: C00672 -&gt; C00673 | (${Variables:E5_4_2_7_kcat} * E5_4_2_7 * C00672 ) / (${Variables:E5_4_2_7_km} + (E5_4_2_7 * C00672 ))</v>
      </c>
    </row>
    <row r="1448" spans="1:14" ht="46.5">
      <c r="A1448" s="26" t="s">
        <v>1704</v>
      </c>
      <c r="B1448" s="26" t="s">
        <v>10559</v>
      </c>
      <c r="C1448" s="26" t="s">
        <v>16935</v>
      </c>
      <c r="D1448" s="26"/>
      <c r="E1448" s="26">
        <f t="shared" si="132"/>
        <v>1447</v>
      </c>
      <c r="F1448" s="26" t="str">
        <f t="shared" si="133"/>
        <v>E5_4_3_2</v>
      </c>
      <c r="G1448" s="36" t="str">
        <f t="shared" si="134"/>
        <v>E5_4_3_2_kcat: 13.7</v>
      </c>
      <c r="H1448" s="36" t="str">
        <f t="shared" si="135"/>
        <v>E5_4_3_2_km: 1</v>
      </c>
      <c r="I1448" s="33" t="s">
        <v>8928</v>
      </c>
      <c r="J1448" s="33" t="s">
        <v>8928</v>
      </c>
      <c r="K1448" s="37" t="s">
        <v>8929</v>
      </c>
      <c r="L1448" s="37" t="s">
        <v>8929</v>
      </c>
      <c r="M1448" s="26" t="str">
        <f t="shared" si="136"/>
        <v>(${Variables:E5_4_3_2_kcat} * E5_4_3_2 * C00047 ) / (${Variables:E5_4_3_2_km} + (E5_4_3_2 * C00047 ))</v>
      </c>
      <c r="N1448" s="5" t="str">
        <f t="shared" si="137"/>
        <v>r1447: C00047 -&gt; C01142 | (${Variables:E5_4_3_2_kcat} * E5_4_3_2 * C00047 ) / (${Variables:E5_4_3_2_km} + (E5_4_3_2 * C00047 ))</v>
      </c>
    </row>
    <row r="1449" spans="1:14" ht="46.5">
      <c r="A1449" s="26" t="s">
        <v>742</v>
      </c>
      <c r="B1449" s="26" t="s">
        <v>10173</v>
      </c>
      <c r="C1449" s="26" t="s">
        <v>16936</v>
      </c>
      <c r="D1449" s="26"/>
      <c r="E1449" s="26">
        <f t="shared" si="132"/>
        <v>1448</v>
      </c>
      <c r="F1449" s="26" t="str">
        <f t="shared" si="133"/>
        <v>E5_4_3_8</v>
      </c>
      <c r="G1449" s="36" t="str">
        <f t="shared" si="134"/>
        <v>E5_4_3_8_kcat: 13.7</v>
      </c>
      <c r="H1449" s="36" t="str">
        <f t="shared" si="135"/>
        <v>E5_4_3_8_km: 1</v>
      </c>
      <c r="I1449" s="33" t="s">
        <v>8930</v>
      </c>
      <c r="J1449" s="33" t="s">
        <v>8930</v>
      </c>
      <c r="K1449" s="37" t="s">
        <v>8931</v>
      </c>
      <c r="L1449" s="37" t="s">
        <v>8931</v>
      </c>
      <c r="M1449" s="26" t="str">
        <f t="shared" si="136"/>
        <v>(${Variables:E5_4_3_8_kcat} * E5_4_3_8 * C00430 ) / (${Variables:E5_4_3_8_km} + (E5_4_3_8 * C00430 ))</v>
      </c>
      <c r="N1449" s="5" t="str">
        <f t="shared" si="137"/>
        <v>r1448: C00430 -&gt; C03741 | (${Variables:E5_4_3_8_kcat} * E5_4_3_8 * C00430 ) / (${Variables:E5_4_3_8_km} + (E5_4_3_8 * C00430 ))</v>
      </c>
    </row>
    <row r="1450" spans="1:14" ht="46.5">
      <c r="A1450" s="26" t="s">
        <v>2652</v>
      </c>
      <c r="B1450" s="26" t="s">
        <v>9555</v>
      </c>
      <c r="C1450" s="26" t="s">
        <v>16937</v>
      </c>
      <c r="D1450" s="26"/>
      <c r="E1450" s="26">
        <f t="shared" si="132"/>
        <v>1449</v>
      </c>
      <c r="F1450" s="26" t="str">
        <f t="shared" si="133"/>
        <v>E5_4_4_2</v>
      </c>
      <c r="G1450" s="36" t="str">
        <f t="shared" si="134"/>
        <v>E5_4_4_2_kcat: 13.7</v>
      </c>
      <c r="H1450" s="36" t="str">
        <f t="shared" si="135"/>
        <v>E5_4_4_2_km: 1</v>
      </c>
      <c r="I1450" s="33" t="s">
        <v>8932</v>
      </c>
      <c r="J1450" s="33" t="s">
        <v>8932</v>
      </c>
      <c r="K1450" s="37" t="s">
        <v>8933</v>
      </c>
      <c r="L1450" s="37" t="s">
        <v>8933</v>
      </c>
      <c r="M1450" s="26" t="str">
        <f t="shared" si="136"/>
        <v>(${Variables:E5_4_4_2_kcat} * E5_4_4_2 * C00251 ) / (${Variables:E5_4_4_2_km} + (E5_4_4_2 * C00251 ))</v>
      </c>
      <c r="N1450" s="5" t="str">
        <f t="shared" si="137"/>
        <v>r1449: C00251 -&gt; C00885 | (${Variables:E5_4_4_2_kcat} * E5_4_4_2 * C00251 ) / (${Variables:E5_4_4_2_km} + (E5_4_4_2 * C00251 ))</v>
      </c>
    </row>
    <row r="1451" spans="1:14" ht="46.5">
      <c r="A1451" s="26" t="s">
        <v>181</v>
      </c>
      <c r="B1451" s="26" t="s">
        <v>9972</v>
      </c>
      <c r="C1451" s="26" t="s">
        <v>16938</v>
      </c>
      <c r="D1451" s="26"/>
      <c r="E1451" s="26">
        <f t="shared" si="132"/>
        <v>1450</v>
      </c>
      <c r="F1451" s="26" t="str">
        <f t="shared" si="133"/>
        <v>E5_4_99_12</v>
      </c>
      <c r="G1451" s="36" t="str">
        <f t="shared" si="134"/>
        <v>E5_4_99_12_kcat: 13.7</v>
      </c>
      <c r="H1451" s="36" t="str">
        <f t="shared" si="135"/>
        <v>E5_4_99_12_km: 1</v>
      </c>
      <c r="I1451" s="33" t="s">
        <v>8934</v>
      </c>
      <c r="J1451" s="33" t="s">
        <v>8934</v>
      </c>
      <c r="K1451" s="37" t="s">
        <v>8935</v>
      </c>
      <c r="L1451" s="37" t="s">
        <v>8935</v>
      </c>
      <c r="M1451" s="26" t="str">
        <f t="shared" si="136"/>
        <v>(${Variables:E5_4_99_12_kcat} * E5_4_99_12 * C00868 ) / (${Variables:E5_4_99_12_km} + (E5_4_99_12 * C00868 ))</v>
      </c>
      <c r="N1451" s="5" t="str">
        <f t="shared" si="137"/>
        <v>r1450: C00868 -&gt; C02764 | (${Variables:E5_4_99_12_kcat} * E5_4_99_12 * C00868 ) / (${Variables:E5_4_99_12_km} + (E5_4_99_12 * C00868 ))</v>
      </c>
    </row>
    <row r="1452" spans="1:14" ht="46.5">
      <c r="A1452" s="26" t="s">
        <v>1662</v>
      </c>
      <c r="B1452" s="26" t="s">
        <v>10542</v>
      </c>
      <c r="C1452" s="26" t="s">
        <v>16939</v>
      </c>
      <c r="D1452" s="26"/>
      <c r="E1452" s="26">
        <f t="shared" si="132"/>
        <v>1451</v>
      </c>
      <c r="F1452" s="26" t="str">
        <f t="shared" si="133"/>
        <v>E5_4_99_17</v>
      </c>
      <c r="G1452" s="36" t="str">
        <f t="shared" si="134"/>
        <v>E5_4_99_17_kcat: 13.7</v>
      </c>
      <c r="H1452" s="36" t="str">
        <f t="shared" si="135"/>
        <v>E5_4_99_17_km: 1</v>
      </c>
      <c r="I1452" s="33" t="s">
        <v>8936</v>
      </c>
      <c r="J1452" s="33" t="s">
        <v>8936</v>
      </c>
      <c r="K1452" s="37" t="s">
        <v>8937</v>
      </c>
      <c r="L1452" s="37" t="s">
        <v>8937</v>
      </c>
      <c r="M1452" s="26" t="str">
        <f t="shared" si="136"/>
        <v>(${Variables:E5_4_99_17_kcat} * E5_4_99_17 * C00751 ) / (${Variables:E5_4_99_17_km} + (E5_4_99_17 * C00751 ))</v>
      </c>
      <c r="N1452" s="5" t="str">
        <f t="shared" si="137"/>
        <v>r1451: C00751 -&gt; C06310 | (${Variables:E5_4_99_17_kcat} * E5_4_99_17 * C00751 ) / (${Variables:E5_4_99_17_km} + (E5_4_99_17 * C00751 ))</v>
      </c>
    </row>
    <row r="1453" spans="1:14" ht="46.5">
      <c r="A1453" s="26" t="s">
        <v>544</v>
      </c>
      <c r="B1453" s="26" t="s">
        <v>10104</v>
      </c>
      <c r="C1453" s="26" t="s">
        <v>16940</v>
      </c>
      <c r="D1453" s="26"/>
      <c r="E1453" s="26">
        <f t="shared" si="132"/>
        <v>1452</v>
      </c>
      <c r="F1453" s="26" t="str">
        <f t="shared" si="133"/>
        <v>E5_4_99_18</v>
      </c>
      <c r="G1453" s="36" t="str">
        <f t="shared" si="134"/>
        <v>E5_4_99_18_kcat: 13.7</v>
      </c>
      <c r="H1453" s="36" t="str">
        <f t="shared" si="135"/>
        <v>E5_4_99_18_km: 1</v>
      </c>
      <c r="I1453" s="33" t="s">
        <v>8938</v>
      </c>
      <c r="J1453" s="33" t="s">
        <v>8938</v>
      </c>
      <c r="K1453" s="37" t="s">
        <v>8939</v>
      </c>
      <c r="L1453" s="37" t="s">
        <v>8939</v>
      </c>
      <c r="M1453" s="26" t="str">
        <f t="shared" si="136"/>
        <v>(${Variables:E5_4_99_18_kcat} * E5_4_99_18 * C15667 ) / (${Variables:E5_4_99_18_km} + (E5_4_99_18 * C15667 ))</v>
      </c>
      <c r="N1453" s="5" t="str">
        <f t="shared" si="137"/>
        <v>r1452: C15667 -&gt; C04751 | (${Variables:E5_4_99_18_kcat} * E5_4_99_18 * C15667 ) / (${Variables:E5_4_99_18_km} + (E5_4_99_18 * C15667 ))</v>
      </c>
    </row>
    <row r="1454" spans="1:14" ht="46.5">
      <c r="A1454" s="26" t="s">
        <v>1887</v>
      </c>
      <c r="B1454" s="26" t="s">
        <v>9251</v>
      </c>
      <c r="C1454" s="26" t="s">
        <v>16941</v>
      </c>
      <c r="D1454" s="26"/>
      <c r="E1454" s="26">
        <f t="shared" si="132"/>
        <v>1453</v>
      </c>
      <c r="F1454" s="26" t="str">
        <f t="shared" si="133"/>
        <v>E5_4_99_5</v>
      </c>
      <c r="G1454" s="36" t="str">
        <f t="shared" si="134"/>
        <v>E5_4_99_5_kcat: 13.7</v>
      </c>
      <c r="H1454" s="36" t="str">
        <f t="shared" si="135"/>
        <v>E5_4_99_5_km: 1</v>
      </c>
      <c r="I1454" s="33" t="s">
        <v>8932</v>
      </c>
      <c r="J1454" s="33" t="s">
        <v>8932</v>
      </c>
      <c r="K1454" s="37" t="s">
        <v>8940</v>
      </c>
      <c r="L1454" s="37" t="s">
        <v>8940</v>
      </c>
      <c r="M1454" s="26" t="str">
        <f t="shared" si="136"/>
        <v>(${Variables:E5_4_99_5_kcat} * E5_4_99_5 * C00251 ) / (${Variables:E5_4_99_5_km} + (E5_4_99_5 * C00251 ))</v>
      </c>
      <c r="N1454" s="5" t="str">
        <f t="shared" si="137"/>
        <v>r1453: C00251 -&gt; C00254 | (${Variables:E5_4_99_5_kcat} * E5_4_99_5 * C00251 ) / (${Variables:E5_4_99_5_km} + (E5_4_99_5 * C00251 ))</v>
      </c>
    </row>
    <row r="1455" spans="1:14" ht="46.5">
      <c r="A1455" s="26" t="s">
        <v>3089</v>
      </c>
      <c r="B1455" s="26" t="s">
        <v>9732</v>
      </c>
      <c r="C1455" s="26" t="s">
        <v>16942</v>
      </c>
      <c r="D1455" s="26"/>
      <c r="E1455" s="26">
        <f t="shared" si="132"/>
        <v>1454</v>
      </c>
      <c r="F1455" s="26" t="str">
        <f t="shared" si="133"/>
        <v>E5_4_99_62</v>
      </c>
      <c r="G1455" s="36" t="str">
        <f t="shared" si="134"/>
        <v>E5_4_99_62_kcat: 13.7</v>
      </c>
      <c r="H1455" s="36" t="str">
        <f t="shared" si="135"/>
        <v>E5_4_99_62_km: 1</v>
      </c>
      <c r="I1455" s="33" t="s">
        <v>8941</v>
      </c>
      <c r="J1455" s="33" t="s">
        <v>8941</v>
      </c>
      <c r="K1455" s="37" t="s">
        <v>8942</v>
      </c>
      <c r="L1455" s="37" t="s">
        <v>8942</v>
      </c>
      <c r="M1455" s="26" t="str">
        <f t="shared" si="136"/>
        <v>(${Variables:E5_4_99_62_kcat} * E5_4_99_62 * C08353 ) / (${Variables:E5_4_99_62_km} + (E5_4_99_62 * C08353 ))</v>
      </c>
      <c r="N1455" s="5" t="str">
        <f t="shared" si="137"/>
        <v>r1454: C08353 -&gt; C16639 | (${Variables:E5_4_99_62_kcat} * E5_4_99_62 * C08353 ) / (${Variables:E5_4_99_62_km} + (E5_4_99_62 * C08353 ))</v>
      </c>
    </row>
    <row r="1456" spans="1:14" ht="46.5">
      <c r="A1456" s="26" t="s">
        <v>2531</v>
      </c>
      <c r="B1456" s="26" t="s">
        <v>9507</v>
      </c>
      <c r="C1456" s="26" t="s">
        <v>16943</v>
      </c>
      <c r="D1456" s="26"/>
      <c r="E1456" s="26">
        <f t="shared" si="132"/>
        <v>1455</v>
      </c>
      <c r="F1456" s="26" t="str">
        <f t="shared" si="133"/>
        <v>E6_1_1_1</v>
      </c>
      <c r="G1456" s="36" t="str">
        <f t="shared" si="134"/>
        <v>E6_1_1_1_kcat: 13.7</v>
      </c>
      <c r="H1456" s="36" t="str">
        <f t="shared" si="135"/>
        <v>E6_1_1_1_km: 1</v>
      </c>
      <c r="I1456" s="33" t="s">
        <v>8943</v>
      </c>
      <c r="J1456" s="33" t="s">
        <v>18794</v>
      </c>
      <c r="K1456" s="37" t="s">
        <v>8944</v>
      </c>
      <c r="L1456" s="37" t="s">
        <v>20074</v>
      </c>
      <c r="M1456" s="26" t="str">
        <f t="shared" si="136"/>
        <v>(${Variables:E6_1_1_1_kcat} * E6_1_1_1 * C00002 * C00082 * C00787 ) / (${Variables:E6_1_1_1_km} + (E6_1_1_1 * C00002 * C00082 * C00787 ))</v>
      </c>
      <c r="N1456" s="5" t="str">
        <f t="shared" si="137"/>
        <v>r1455: C00002 + C00082 + C00787 -&gt; C00020 + C00013 + C02839 | (${Variables:E6_1_1_1_kcat} * E6_1_1_1 * C00002 * C00082 * C00787 ) / (${Variables:E6_1_1_1_km} + (E6_1_1_1 * C00002 * C00082 * C00787 ))</v>
      </c>
    </row>
    <row r="1457" spans="1:14" ht="46.5">
      <c r="A1457" s="26" t="s">
        <v>60</v>
      </c>
      <c r="B1457" s="26" t="s">
        <v>9932</v>
      </c>
      <c r="C1457" s="26" t="s">
        <v>16944</v>
      </c>
      <c r="D1457" s="26"/>
      <c r="E1457" s="26">
        <f t="shared" si="132"/>
        <v>1456</v>
      </c>
      <c r="F1457" s="26" t="str">
        <f t="shared" si="133"/>
        <v>E6_1_1_10</v>
      </c>
      <c r="G1457" s="36" t="str">
        <f t="shared" si="134"/>
        <v>E6_1_1_10_kcat: 13.7</v>
      </c>
      <c r="H1457" s="36" t="str">
        <f t="shared" si="135"/>
        <v>E6_1_1_10_km: 1</v>
      </c>
      <c r="I1457" s="33" t="s">
        <v>8945</v>
      </c>
      <c r="J1457" s="33" t="s">
        <v>18795</v>
      </c>
      <c r="K1457" s="37" t="s">
        <v>8946</v>
      </c>
      <c r="L1457" s="37" t="s">
        <v>20075</v>
      </c>
      <c r="M1457" s="26" t="str">
        <f t="shared" si="136"/>
        <v>(${Variables:E6_1_1_10_kcat} * E6_1_1_10 * C00002 * C00073 * C01647 ) / (${Variables:E6_1_1_10_km} + (E6_1_1_10 * C00002 * C00073 * C01647 ))</v>
      </c>
      <c r="N1457" s="5" t="str">
        <f t="shared" si="137"/>
        <v>r1456: C00002 + C00073 + C01647 -&gt; C00020 + C00013 + C02430 | (${Variables:E6_1_1_10_kcat} * E6_1_1_10 * C00002 * C00073 * C01647 ) / (${Variables:E6_1_1_10_km} + (E6_1_1_10 * C00002 * C00073 * C01647 ))</v>
      </c>
    </row>
    <row r="1458" spans="1:14" ht="46.5">
      <c r="A1458" s="26" t="s">
        <v>60</v>
      </c>
      <c r="B1458" s="26" t="s">
        <v>9932</v>
      </c>
      <c r="C1458" s="26" t="s">
        <v>16944</v>
      </c>
      <c r="D1458" s="26"/>
      <c r="E1458" s="26">
        <f t="shared" si="132"/>
        <v>1457</v>
      </c>
      <c r="F1458" s="26" t="str">
        <f t="shared" si="133"/>
        <v>E6_1_1_10</v>
      </c>
      <c r="G1458" s="36" t="str">
        <f t="shared" si="134"/>
        <v>E6_1_1_10_kcat: 13.7</v>
      </c>
      <c r="H1458" s="36" t="str">
        <f t="shared" si="135"/>
        <v>E6_1_1_10_km: 1</v>
      </c>
      <c r="I1458" s="33" t="s">
        <v>8947</v>
      </c>
      <c r="J1458" s="33" t="s">
        <v>18796</v>
      </c>
      <c r="K1458" s="37" t="s">
        <v>8948</v>
      </c>
      <c r="L1458" s="37" t="s">
        <v>20076</v>
      </c>
      <c r="M1458" s="26" t="str">
        <f t="shared" si="136"/>
        <v>(${Variables:E6_1_1_10_kcat} * E6_1_1_10 * C00002 * C05335 * C01647 ) / (${Variables:E6_1_1_10_km} + (E6_1_1_10 * C00002 * C05335 * C01647 ))</v>
      </c>
      <c r="N1458" s="5" t="str">
        <f t="shared" si="137"/>
        <v>r1457: C00002 + C05335 + C01647 -&gt; C00020 + C00013 + C05336 | (${Variables:E6_1_1_10_kcat} * E6_1_1_10 * C00002 * C05335 * C01647 ) / (${Variables:E6_1_1_10_km} + (E6_1_1_10 * C00002 * C05335 * C01647 ))</v>
      </c>
    </row>
    <row r="1459" spans="1:14" ht="46.5">
      <c r="A1459" s="26" t="s">
        <v>25</v>
      </c>
      <c r="B1459" s="26" t="s">
        <v>9920</v>
      </c>
      <c r="C1459" s="26" t="s">
        <v>16945</v>
      </c>
      <c r="D1459" s="26"/>
      <c r="E1459" s="26">
        <f t="shared" si="132"/>
        <v>1458</v>
      </c>
      <c r="F1459" s="26" t="str">
        <f t="shared" si="133"/>
        <v>E6_1_1_11</v>
      </c>
      <c r="G1459" s="36" t="str">
        <f t="shared" si="134"/>
        <v>E6_1_1_11_kcat: 13.7</v>
      </c>
      <c r="H1459" s="36" t="str">
        <f t="shared" si="135"/>
        <v>E6_1_1_11_km: 1</v>
      </c>
      <c r="I1459" s="33" t="s">
        <v>8949</v>
      </c>
      <c r="J1459" s="33" t="s">
        <v>18797</v>
      </c>
      <c r="K1459" s="37" t="s">
        <v>8950</v>
      </c>
      <c r="L1459" s="37" t="s">
        <v>20077</v>
      </c>
      <c r="M1459" s="26" t="str">
        <f t="shared" si="136"/>
        <v>(${Variables:E6_1_1_11_kcat} * E6_1_1_11 * C00002 * C00065 * C01650 ) / (${Variables:E6_1_1_11_km} + (E6_1_1_11 * C00002 * C00065 * C01650 ))</v>
      </c>
      <c r="N1459" s="5" t="str">
        <f t="shared" si="137"/>
        <v>r1458: C00002 + C00065 + C01650 -&gt; C00020 + C00013 + C02553 | (${Variables:E6_1_1_11_kcat} * E6_1_1_11 * C00002 * C00065 * C01650 ) / (${Variables:E6_1_1_11_km} + (E6_1_1_11 * C00002 * C00065 * C01650 ))</v>
      </c>
    </row>
    <row r="1460" spans="1:14" ht="46.5">
      <c r="A1460" s="26" t="s">
        <v>25</v>
      </c>
      <c r="B1460" s="26" t="s">
        <v>9920</v>
      </c>
      <c r="C1460" s="26" t="s">
        <v>16945</v>
      </c>
      <c r="D1460" s="26"/>
      <c r="E1460" s="26">
        <f t="shared" si="132"/>
        <v>1459</v>
      </c>
      <c r="F1460" s="26" t="str">
        <f t="shared" si="133"/>
        <v>E6_1_1_11</v>
      </c>
      <c r="G1460" s="36" t="str">
        <f t="shared" si="134"/>
        <v>E6_1_1_11_kcat: 13.7</v>
      </c>
      <c r="H1460" s="36" t="str">
        <f t="shared" si="135"/>
        <v>E6_1_1_11_km: 1</v>
      </c>
      <c r="I1460" s="33" t="s">
        <v>8951</v>
      </c>
      <c r="J1460" s="33" t="s">
        <v>18798</v>
      </c>
      <c r="K1460" s="37" t="s">
        <v>8952</v>
      </c>
      <c r="L1460" s="37" t="s">
        <v>20078</v>
      </c>
      <c r="M1460" s="26" t="str">
        <f t="shared" si="136"/>
        <v>(${Variables:E6_1_1_11_kcat} * E6_1_1_11 * C00002 * C00065 * C16636 ) / (${Variables:E6_1_1_11_km} + (E6_1_1_11 * C00002 * C00065 * C16636 ))</v>
      </c>
      <c r="N1460" s="5" t="str">
        <f t="shared" si="137"/>
        <v>r1459: C00002 + C00065 + C16636 -&gt; C00020 + C00013 + C06481 | (${Variables:E6_1_1_11_kcat} * E6_1_1_11 * C00002 * C00065 * C16636 ) / (${Variables:E6_1_1_11_km} + (E6_1_1_11 * C00002 * C00065 * C16636 ))</v>
      </c>
    </row>
    <row r="1461" spans="1:14" ht="46.5">
      <c r="A1461" s="26" t="s">
        <v>2280</v>
      </c>
      <c r="B1461" s="26" t="s">
        <v>9408</v>
      </c>
      <c r="C1461" s="26" t="s">
        <v>16946</v>
      </c>
      <c r="D1461" s="26"/>
      <c r="E1461" s="26">
        <f t="shared" si="132"/>
        <v>1460</v>
      </c>
      <c r="F1461" s="26" t="str">
        <f t="shared" si="133"/>
        <v>E6_1_1_12</v>
      </c>
      <c r="G1461" s="36" t="str">
        <f t="shared" si="134"/>
        <v>E6_1_1_12_kcat: 13.7</v>
      </c>
      <c r="H1461" s="36" t="str">
        <f t="shared" si="135"/>
        <v>E6_1_1_12_km: 1</v>
      </c>
      <c r="I1461" s="33" t="s">
        <v>8953</v>
      </c>
      <c r="J1461" s="33" t="s">
        <v>18799</v>
      </c>
      <c r="K1461" s="37" t="s">
        <v>8954</v>
      </c>
      <c r="L1461" s="37" t="s">
        <v>20079</v>
      </c>
      <c r="M1461" s="26" t="str">
        <f t="shared" si="136"/>
        <v>(${Variables:E6_1_1_12_kcat} * E6_1_1_12 * C01638 * C00049 * C00002 ) / (${Variables:E6_1_1_12_km} + (E6_1_1_12 * C01638 * C00049 * C00002 ))</v>
      </c>
      <c r="N1461" s="5" t="str">
        <f t="shared" si="137"/>
        <v>r1460: C01638 + C00049 + C00002 -&gt; C02984 + C00013 + C00020 | (${Variables:E6_1_1_12_kcat} * E6_1_1_12 * C01638 * C00049 * C00002 ) / (${Variables:E6_1_1_12_km} + (E6_1_1_12 * C01638 * C00049 * C00002 ))</v>
      </c>
    </row>
    <row r="1462" spans="1:14" ht="46.5">
      <c r="A1462" s="26" t="s">
        <v>3328</v>
      </c>
      <c r="B1462" s="26" t="s">
        <v>9833</v>
      </c>
      <c r="C1462" s="26" t="s">
        <v>16947</v>
      </c>
      <c r="D1462" s="26"/>
      <c r="E1462" s="26">
        <f t="shared" si="132"/>
        <v>1461</v>
      </c>
      <c r="F1462" s="26" t="str">
        <f t="shared" si="133"/>
        <v>E6_1_1_13</v>
      </c>
      <c r="G1462" s="36" t="str">
        <f t="shared" si="134"/>
        <v>E6_1_1_13_kcat: 13.7</v>
      </c>
      <c r="H1462" s="36" t="str">
        <f t="shared" si="135"/>
        <v>E6_1_1_13_km: 1</v>
      </c>
      <c r="I1462" s="33" t="s">
        <v>8955</v>
      </c>
      <c r="J1462" s="33" t="s">
        <v>18800</v>
      </c>
      <c r="K1462" s="37" t="s">
        <v>8956</v>
      </c>
      <c r="L1462" s="37" t="s">
        <v>20080</v>
      </c>
      <c r="M1462" s="26" t="str">
        <f t="shared" si="136"/>
        <v>(${Variables:E6_1_1_13_kcat} * E6_1_1_13 * C00002 * C00133 * C00653 ) / (${Variables:E6_1_1_13_km} + (E6_1_1_13 * C00002 * C00133 * C00653 ))</v>
      </c>
      <c r="N1462" s="5" t="str">
        <f t="shared" si="137"/>
        <v>r1461: C00002 + C00133 + C00653 -&gt; C00020 + C00013 + C04260 | (${Variables:E6_1_1_13_kcat} * E6_1_1_13 * C00002 * C00133 * C00653 ) / (${Variables:E6_1_1_13_km} + (E6_1_1_13 * C00002 * C00133 * C00653 ))</v>
      </c>
    </row>
    <row r="1463" spans="1:14" ht="46.5">
      <c r="A1463" s="26" t="s">
        <v>3328</v>
      </c>
      <c r="B1463" s="26" t="s">
        <v>9833</v>
      </c>
      <c r="C1463" s="26" t="s">
        <v>16947</v>
      </c>
      <c r="D1463" s="26"/>
      <c r="E1463" s="26">
        <f t="shared" si="132"/>
        <v>1462</v>
      </c>
      <c r="F1463" s="26" t="str">
        <f t="shared" si="133"/>
        <v>E6_1_1_13</v>
      </c>
      <c r="G1463" s="36" t="str">
        <f t="shared" si="134"/>
        <v>E6_1_1_13_kcat: 13.7</v>
      </c>
      <c r="H1463" s="36" t="str">
        <f t="shared" si="135"/>
        <v>E6_1_1_13_km: 1</v>
      </c>
      <c r="I1463" s="33" t="s">
        <v>8957</v>
      </c>
      <c r="J1463" s="33" t="s">
        <v>18801</v>
      </c>
      <c r="K1463" s="37" t="s">
        <v>8958</v>
      </c>
      <c r="L1463" s="37" t="s">
        <v>20081</v>
      </c>
      <c r="M1463" s="26" t="str">
        <f t="shared" si="136"/>
        <v>(${Variables:E6_1_1_13_kcat} * E6_1_1_13 * C00002 * C00133 * G13185 ) / (${Variables:E6_1_1_13_km} + (E6_1_1_13 * C00002 * C00133 * G13185 ))</v>
      </c>
      <c r="N1463" s="5" t="str">
        <f t="shared" si="137"/>
        <v>r1462: C00002 + C00133 + G13185 -&gt; C00020 + C00013 + G13186 | (${Variables:E6_1_1_13_kcat} * E6_1_1_13 * C00002 * C00133 * G13185 ) / (${Variables:E6_1_1_13_km} + (E6_1_1_13 * C00002 * C00133 * G13185 ))</v>
      </c>
    </row>
    <row r="1464" spans="1:14" ht="46.5">
      <c r="A1464" s="26" t="s">
        <v>3328</v>
      </c>
      <c r="B1464" s="26" t="s">
        <v>9833</v>
      </c>
      <c r="C1464" s="26" t="s">
        <v>16947</v>
      </c>
      <c r="D1464" s="26"/>
      <c r="E1464" s="26">
        <f t="shared" si="132"/>
        <v>1463</v>
      </c>
      <c r="F1464" s="26" t="str">
        <f t="shared" si="133"/>
        <v>E6_1_1_13</v>
      </c>
      <c r="G1464" s="36" t="str">
        <f t="shared" si="134"/>
        <v>E6_1_1_13_kcat: 13.7</v>
      </c>
      <c r="H1464" s="36" t="str">
        <f t="shared" si="135"/>
        <v>E6_1_1_13_km: 1</v>
      </c>
      <c r="I1464" s="33" t="s">
        <v>8959</v>
      </c>
      <c r="J1464" s="33" t="s">
        <v>18802</v>
      </c>
      <c r="K1464" s="37" t="s">
        <v>8960</v>
      </c>
      <c r="L1464" s="37" t="s">
        <v>20082</v>
      </c>
      <c r="M1464" s="26" t="str">
        <f t="shared" si="136"/>
        <v>(${Variables:E6_1_1_13_kcat} * E6_1_1_13 * C00002 * C00133 * G13167 ) / (${Variables:E6_1_1_13_km} + (E6_1_1_13 * C00002 * C00133 * G13167 ))</v>
      </c>
      <c r="N1464" s="5" t="str">
        <f t="shared" si="137"/>
        <v>r1463: C00002 + C00133 + G13167 -&gt; C00020 + C00013 + G13180 | (${Variables:E6_1_1_13_kcat} * E6_1_1_13 * C00002 * C00133 * G13167 ) / (${Variables:E6_1_1_13_km} + (E6_1_1_13 * C00002 * C00133 * G13167 ))</v>
      </c>
    </row>
    <row r="1465" spans="1:14" ht="46.5">
      <c r="A1465" s="26" t="s">
        <v>3328</v>
      </c>
      <c r="B1465" s="26" t="s">
        <v>9833</v>
      </c>
      <c r="C1465" s="26" t="s">
        <v>16947</v>
      </c>
      <c r="D1465" s="26"/>
      <c r="E1465" s="26">
        <f t="shared" si="132"/>
        <v>1464</v>
      </c>
      <c r="F1465" s="26" t="str">
        <f t="shared" si="133"/>
        <v>E6_1_1_13</v>
      </c>
      <c r="G1465" s="36" t="str">
        <f t="shared" si="134"/>
        <v>E6_1_1_13_kcat: 13.7</v>
      </c>
      <c r="H1465" s="36" t="str">
        <f t="shared" si="135"/>
        <v>E6_1_1_13_km: 1</v>
      </c>
      <c r="I1465" s="33" t="s">
        <v>8961</v>
      </c>
      <c r="J1465" s="33" t="s">
        <v>18803</v>
      </c>
      <c r="K1465" s="37" t="s">
        <v>8962</v>
      </c>
      <c r="L1465" s="37" t="s">
        <v>20083</v>
      </c>
      <c r="M1465" s="26" t="str">
        <f t="shared" si="136"/>
        <v>(${Variables:E6_1_1_13_kcat} * E6_1_1_13 * C00002 * C00133 * G13170 ) / (${Variables:E6_1_1_13_km} + (E6_1_1_13 * C00002 * C00133 * G13170 ))</v>
      </c>
      <c r="N1465" s="5" t="str">
        <f t="shared" si="137"/>
        <v>r1464: C00002 + C00133 + G13170 -&gt; C00020 + C00013 + G13171 | (${Variables:E6_1_1_13_kcat} * E6_1_1_13 * C00002 * C00133 * G13170 ) / (${Variables:E6_1_1_13_km} + (E6_1_1_13 * C00002 * C00133 * G13170 ))</v>
      </c>
    </row>
    <row r="1466" spans="1:14" ht="46.5">
      <c r="A1466" s="26" t="s">
        <v>3328</v>
      </c>
      <c r="B1466" s="26" t="s">
        <v>9833</v>
      </c>
      <c r="C1466" s="26" t="s">
        <v>16947</v>
      </c>
      <c r="D1466" s="26"/>
      <c r="E1466" s="26">
        <f t="shared" si="132"/>
        <v>1465</v>
      </c>
      <c r="F1466" s="26" t="str">
        <f t="shared" si="133"/>
        <v>E6_1_1_13</v>
      </c>
      <c r="G1466" s="36" t="str">
        <f t="shared" si="134"/>
        <v>E6_1_1_13_kcat: 13.7</v>
      </c>
      <c r="H1466" s="36" t="str">
        <f t="shared" si="135"/>
        <v>E6_1_1_13_km: 1</v>
      </c>
      <c r="I1466" s="33" t="s">
        <v>8963</v>
      </c>
      <c r="J1466" s="33" t="s">
        <v>18804</v>
      </c>
      <c r="K1466" s="37" t="s">
        <v>8964</v>
      </c>
      <c r="L1466" s="37" t="s">
        <v>20084</v>
      </c>
      <c r="M1466" s="26" t="str">
        <f t="shared" si="136"/>
        <v>(${Variables:E6_1_1_13_kcat} * E6_1_1_13 * C00002 * C00133 * G13174 ) / (${Variables:E6_1_1_13_km} + (E6_1_1_13 * C00002 * C00133 * G13174 ))</v>
      </c>
      <c r="N1466" s="5" t="str">
        <f t="shared" si="137"/>
        <v>r1465: C00002 + C00133 + G13174 -&gt; C00020 + C00013 + G13175 | (${Variables:E6_1_1_13_kcat} * E6_1_1_13 * C00002 * C00133 * G13174 ) / (${Variables:E6_1_1_13_km} + (E6_1_1_13 * C00002 * C00133 * G13174 ))</v>
      </c>
    </row>
    <row r="1467" spans="1:14" ht="46.5">
      <c r="A1467" s="26" t="s">
        <v>3328</v>
      </c>
      <c r="B1467" s="26" t="s">
        <v>9833</v>
      </c>
      <c r="C1467" s="26" t="s">
        <v>16947</v>
      </c>
      <c r="D1467" s="26"/>
      <c r="E1467" s="26">
        <f t="shared" si="132"/>
        <v>1466</v>
      </c>
      <c r="F1467" s="26" t="str">
        <f t="shared" si="133"/>
        <v>E6_1_1_13</v>
      </c>
      <c r="G1467" s="36" t="str">
        <f t="shared" si="134"/>
        <v>E6_1_1_13_kcat: 13.7</v>
      </c>
      <c r="H1467" s="36" t="str">
        <f t="shared" si="135"/>
        <v>E6_1_1_13_km: 1</v>
      </c>
      <c r="I1467" s="33" t="s">
        <v>8965</v>
      </c>
      <c r="J1467" s="33" t="s">
        <v>18805</v>
      </c>
      <c r="K1467" s="37" t="s">
        <v>8966</v>
      </c>
      <c r="L1467" s="37" t="s">
        <v>20085</v>
      </c>
      <c r="M1467" s="26" t="str">
        <f t="shared" si="136"/>
        <v>(${Variables:E6_1_1_13_kcat} * E6_1_1_13 * C00002 * C00133 * G13176 ) / (${Variables:E6_1_1_13_km} + (E6_1_1_13 * C00002 * C00133 * G13176 ))</v>
      </c>
      <c r="N1467" s="5" t="str">
        <f t="shared" si="137"/>
        <v>r1466: C00002 + C00133 + G13176 -&gt; C00020 + C00013 + G13177 | (${Variables:E6_1_1_13_kcat} * E6_1_1_13 * C00002 * C00133 * G13176 ) / (${Variables:E6_1_1_13_km} + (E6_1_1_13 * C00002 * C00133 * G13176 ))</v>
      </c>
    </row>
    <row r="1468" spans="1:14" ht="46.5">
      <c r="A1468" s="26" t="s">
        <v>3328</v>
      </c>
      <c r="B1468" s="26" t="s">
        <v>9833</v>
      </c>
      <c r="C1468" s="26" t="s">
        <v>16947</v>
      </c>
      <c r="D1468" s="26"/>
      <c r="E1468" s="26">
        <f t="shared" si="132"/>
        <v>1467</v>
      </c>
      <c r="F1468" s="26" t="str">
        <f t="shared" si="133"/>
        <v>E6_1_1_13</v>
      </c>
      <c r="G1468" s="36" t="str">
        <f t="shared" si="134"/>
        <v>E6_1_1_13_kcat: 13.7</v>
      </c>
      <c r="H1468" s="36" t="str">
        <f t="shared" si="135"/>
        <v>E6_1_1_13_km: 1</v>
      </c>
      <c r="I1468" s="33" t="s">
        <v>8967</v>
      </c>
      <c r="J1468" s="33" t="s">
        <v>18806</v>
      </c>
      <c r="K1468" s="37" t="s">
        <v>8968</v>
      </c>
      <c r="L1468" s="37" t="s">
        <v>20086</v>
      </c>
      <c r="M1468" s="26" t="str">
        <f t="shared" si="136"/>
        <v>(${Variables:E6_1_1_13_kcat} * E6_1_1_13 * C00002 * C00133 * G13178 ) / (${Variables:E6_1_1_13_km} + (E6_1_1_13 * C00002 * C00133 * G13178 ))</v>
      </c>
      <c r="N1468" s="5" t="str">
        <f t="shared" si="137"/>
        <v>r1467: C00002 + C00133 + G13178 -&gt; C00020 + C00013 + G13179 | (${Variables:E6_1_1_13_kcat} * E6_1_1_13 * C00002 * C00133 * G13178 ) / (${Variables:E6_1_1_13_km} + (E6_1_1_13 * C00002 * C00133 * G13178 ))</v>
      </c>
    </row>
    <row r="1469" spans="1:14" ht="46.5">
      <c r="A1469" s="26" t="s">
        <v>3328</v>
      </c>
      <c r="B1469" s="26" t="s">
        <v>9833</v>
      </c>
      <c r="C1469" s="26" t="s">
        <v>16947</v>
      </c>
      <c r="D1469" s="26"/>
      <c r="E1469" s="26">
        <f t="shared" si="132"/>
        <v>1468</v>
      </c>
      <c r="F1469" s="26" t="str">
        <f t="shared" si="133"/>
        <v>E6_1_1_13</v>
      </c>
      <c r="G1469" s="36" t="str">
        <f t="shared" si="134"/>
        <v>E6_1_1_13_kcat: 13.7</v>
      </c>
      <c r="H1469" s="36" t="str">
        <f t="shared" si="135"/>
        <v>E6_1_1_13_km: 1</v>
      </c>
      <c r="I1469" s="33" t="s">
        <v>8969</v>
      </c>
      <c r="J1469" s="33" t="s">
        <v>18807</v>
      </c>
      <c r="K1469" s="37" t="s">
        <v>8970</v>
      </c>
      <c r="L1469" s="37" t="s">
        <v>20087</v>
      </c>
      <c r="M1469" s="26" t="str">
        <f t="shared" si="136"/>
        <v>(${Variables:E6_1_1_13_kcat} * E6_1_1_13 * C00002 * C00133 * G13192 ) / (${Variables:E6_1_1_13_km} + (E6_1_1_13 * C00002 * C00133 * G13192 ))</v>
      </c>
      <c r="N1469" s="5" t="str">
        <f t="shared" si="137"/>
        <v>r1468: C00002 + C00133 + G13192 -&gt; C00020 + C00013 + G13193 | (${Variables:E6_1_1_13_kcat} * E6_1_1_13 * C00002 * C00133 * G13192 ) / (${Variables:E6_1_1_13_km} + (E6_1_1_13 * C00002 * C00133 * G13192 ))</v>
      </c>
    </row>
    <row r="1470" spans="1:14" ht="46.5">
      <c r="A1470" s="26" t="s">
        <v>2145</v>
      </c>
      <c r="B1470" s="26" t="s">
        <v>9352</v>
      </c>
      <c r="C1470" s="26" t="s">
        <v>16948</v>
      </c>
      <c r="D1470" s="26"/>
      <c r="E1470" s="26">
        <f t="shared" si="132"/>
        <v>1469</v>
      </c>
      <c r="F1470" s="26" t="str">
        <f t="shared" si="133"/>
        <v>E6_1_1_14</v>
      </c>
      <c r="G1470" s="36" t="str">
        <f t="shared" si="134"/>
        <v>E6_1_1_14_kcat: 13.7</v>
      </c>
      <c r="H1470" s="36" t="str">
        <f t="shared" si="135"/>
        <v>E6_1_1_14_km: 1</v>
      </c>
      <c r="I1470" s="33" t="s">
        <v>8971</v>
      </c>
      <c r="J1470" s="33" t="s">
        <v>18808</v>
      </c>
      <c r="K1470" s="37" t="s">
        <v>8972</v>
      </c>
      <c r="L1470" s="37" t="s">
        <v>20088</v>
      </c>
      <c r="M1470" s="26" t="str">
        <f t="shared" si="136"/>
        <v>(${Variables:E6_1_1_14_kcat} * E6_1_1_14 * C00002 * C00037 * C01642 ) / (${Variables:E6_1_1_14_km} + (E6_1_1_14 * C00002 * C00037 * C01642 ))</v>
      </c>
      <c r="N1470" s="5" t="str">
        <f t="shared" si="137"/>
        <v>r1469: C00002 + C00037 + C01642 -&gt; C00020 + C00013 + C02412 | (${Variables:E6_1_1_14_kcat} * E6_1_1_14 * C00002 * C00037 * C01642 ) / (${Variables:E6_1_1_14_km} + (E6_1_1_14 * C00002 * C00037 * C01642 ))</v>
      </c>
    </row>
    <row r="1471" spans="1:14" ht="46.5">
      <c r="A1471" s="26" t="s">
        <v>1456</v>
      </c>
      <c r="B1471" s="26" t="s">
        <v>10459</v>
      </c>
      <c r="C1471" s="26" t="s">
        <v>16949</v>
      </c>
      <c r="D1471" s="26"/>
      <c r="E1471" s="26">
        <f t="shared" si="132"/>
        <v>1470</v>
      </c>
      <c r="F1471" s="26" t="str">
        <f t="shared" si="133"/>
        <v>E6_1_1_15</v>
      </c>
      <c r="G1471" s="36" t="str">
        <f t="shared" si="134"/>
        <v>E6_1_1_15_kcat: 13.7</v>
      </c>
      <c r="H1471" s="36" t="str">
        <f t="shared" si="135"/>
        <v>E6_1_1_15_km: 1</v>
      </c>
      <c r="I1471" s="33" t="s">
        <v>8973</v>
      </c>
      <c r="J1471" s="33" t="s">
        <v>18809</v>
      </c>
      <c r="K1471" s="37" t="s">
        <v>8974</v>
      </c>
      <c r="L1471" s="37" t="s">
        <v>20089</v>
      </c>
      <c r="M1471" s="26" t="str">
        <f t="shared" si="136"/>
        <v>(${Variables:E6_1_1_15_kcat} * E6_1_1_15 * C00002 * C00148 * C01649 ) / (${Variables:E6_1_1_15_km} + (E6_1_1_15 * C00002 * C00148 * C01649 ))</v>
      </c>
      <c r="N1471" s="5" t="str">
        <f t="shared" si="137"/>
        <v>r1470: C00002 + C00148 + C01649 -&gt; C00020 + C00013 + C02702 | (${Variables:E6_1_1_15_kcat} * E6_1_1_15 * C00002 * C00148 * C01649 ) / (${Variables:E6_1_1_15_km} + (E6_1_1_15 * C00002 * C00148 * C01649 ))</v>
      </c>
    </row>
    <row r="1472" spans="1:14" ht="46.5">
      <c r="A1472" s="26" t="s">
        <v>156</v>
      </c>
      <c r="B1472" s="26" t="s">
        <v>9963</v>
      </c>
      <c r="C1472" s="26" t="s">
        <v>16950</v>
      </c>
      <c r="D1472" s="26"/>
      <c r="E1472" s="26">
        <f t="shared" si="132"/>
        <v>1471</v>
      </c>
      <c r="F1472" s="26" t="str">
        <f t="shared" si="133"/>
        <v>E6_1_1_16</v>
      </c>
      <c r="G1472" s="36" t="str">
        <f t="shared" si="134"/>
        <v>E6_1_1_16_kcat: 13.7</v>
      </c>
      <c r="H1472" s="36" t="str">
        <f t="shared" si="135"/>
        <v>E6_1_1_16_km: 1</v>
      </c>
      <c r="I1472" s="33" t="s">
        <v>8975</v>
      </c>
      <c r="J1472" s="33" t="s">
        <v>18810</v>
      </c>
      <c r="K1472" s="37" t="s">
        <v>8976</v>
      </c>
      <c r="L1472" s="37" t="s">
        <v>20090</v>
      </c>
      <c r="M1472" s="26" t="str">
        <f t="shared" si="136"/>
        <v>(${Variables:E6_1_1_16_kcat} * E6_1_1_16 * C00002 * C00097 * C01639 ) / (${Variables:E6_1_1_16_km} + (E6_1_1_16 * C00002 * C00097 * C01639 ))</v>
      </c>
      <c r="N1472" s="5" t="str">
        <f t="shared" si="137"/>
        <v>r1471: C00002 + C00097 + C01639 -&gt; C00020 + C00013 + C03125 | (${Variables:E6_1_1_16_kcat} * E6_1_1_16 * C00002 * C00097 * C01639 ) / (${Variables:E6_1_1_16_km} + (E6_1_1_16 * C00002 * C00097 * C01639 ))</v>
      </c>
    </row>
    <row r="1473" spans="1:14" ht="46.5">
      <c r="A1473" s="26" t="s">
        <v>150</v>
      </c>
      <c r="B1473" s="26" t="s">
        <v>9961</v>
      </c>
      <c r="C1473" s="26" t="s">
        <v>16951</v>
      </c>
      <c r="D1473" s="26"/>
      <c r="E1473" s="26">
        <f t="shared" si="132"/>
        <v>1472</v>
      </c>
      <c r="F1473" s="26" t="str">
        <f t="shared" si="133"/>
        <v>E6_1_1_17</v>
      </c>
      <c r="G1473" s="36" t="str">
        <f t="shared" si="134"/>
        <v>E6_1_1_17_kcat: 13.7</v>
      </c>
      <c r="H1473" s="36" t="str">
        <f t="shared" si="135"/>
        <v>E6_1_1_17_km: 1</v>
      </c>
      <c r="I1473" s="33" t="s">
        <v>8977</v>
      </c>
      <c r="J1473" s="33" t="s">
        <v>18811</v>
      </c>
      <c r="K1473" s="37" t="s">
        <v>8978</v>
      </c>
      <c r="L1473" s="37" t="s">
        <v>20091</v>
      </c>
      <c r="M1473" s="26" t="str">
        <f t="shared" si="136"/>
        <v>(${Variables:E6_1_1_17_kcat} * E6_1_1_17 * C01641 * C00025 * C00002 ) / (${Variables:E6_1_1_17_km} + (E6_1_1_17 * C01641 * C00025 * C00002 ))</v>
      </c>
      <c r="N1473" s="5" t="str">
        <f t="shared" si="137"/>
        <v>r1472: C01641 + C00025 + C00002 -&gt; C02987 + C00013 + C00020 | (${Variables:E6_1_1_17_kcat} * E6_1_1_17 * C01641 * C00025 * C00002 ) / (${Variables:E6_1_1_17_km} + (E6_1_1_17 * C01641 * C00025 * C00002 ))</v>
      </c>
    </row>
    <row r="1474" spans="1:14" ht="46.5">
      <c r="A1474" s="26" t="s">
        <v>3209</v>
      </c>
      <c r="B1474" s="26" t="s">
        <v>9784</v>
      </c>
      <c r="C1474" s="26" t="s">
        <v>16952</v>
      </c>
      <c r="D1474" s="26"/>
      <c r="E1474" s="26">
        <f t="shared" si="132"/>
        <v>1473</v>
      </c>
      <c r="F1474" s="26" t="str">
        <f t="shared" si="133"/>
        <v>E6_1_1_19</v>
      </c>
      <c r="G1474" s="36" t="str">
        <f t="shared" si="134"/>
        <v>E6_1_1_19_kcat: 13.7</v>
      </c>
      <c r="H1474" s="36" t="str">
        <f t="shared" si="135"/>
        <v>E6_1_1_19_km: 1</v>
      </c>
      <c r="I1474" s="33" t="s">
        <v>8979</v>
      </c>
      <c r="J1474" s="33" t="s">
        <v>18812</v>
      </c>
      <c r="K1474" s="37" t="s">
        <v>8980</v>
      </c>
      <c r="L1474" s="37" t="s">
        <v>20092</v>
      </c>
      <c r="M1474" s="26" t="str">
        <f t="shared" si="136"/>
        <v>(${Variables:E6_1_1_19_kcat} * E6_1_1_19 * C00002 * C00062 * C01636 ) / (${Variables:E6_1_1_19_km} + (E6_1_1_19 * C00002 * C00062 * C01636 ))</v>
      </c>
      <c r="N1474" s="5" t="str">
        <f t="shared" si="137"/>
        <v>r1473: C00002 + C00062 + C01636 -&gt; C00020 + C00013 + C02163 | (${Variables:E6_1_1_19_kcat} * E6_1_1_19 * C00002 * C00062 * C01636 ) / (${Variables:E6_1_1_19_km} + (E6_1_1_19 * C00002 * C00062 * C01636 ))</v>
      </c>
    </row>
    <row r="1475" spans="1:14" ht="46.5">
      <c r="A1475" s="26" t="s">
        <v>964</v>
      </c>
      <c r="B1475" s="26" t="s">
        <v>10270</v>
      </c>
      <c r="C1475" s="26" t="s">
        <v>16953</v>
      </c>
      <c r="D1475" s="26"/>
      <c r="E1475" s="26">
        <f t="shared" ref="E1475:E1538" si="138">ROW(A1474)</f>
        <v>1474</v>
      </c>
      <c r="F1475" s="26" t="str">
        <f t="shared" ref="F1475:F1538" si="139">_xlfn.CONCAT("E",C1475)</f>
        <v>E6_1_1_2</v>
      </c>
      <c r="G1475" s="36" t="str">
        <f t="shared" ref="G1475:G1538" si="140">_xlfn.CONCAT(F1475,"_kcat: ",13.7)</f>
        <v>E6_1_1_2_kcat: 13.7</v>
      </c>
      <c r="H1475" s="36" t="str">
        <f t="shared" ref="H1475:H1538" si="141">_xlfn.CONCAT(F1475,"_km: ",1)</f>
        <v>E6_1_1_2_km: 1</v>
      </c>
      <c r="I1475" s="33" t="s">
        <v>8981</v>
      </c>
      <c r="J1475" s="33" t="s">
        <v>18813</v>
      </c>
      <c r="K1475" s="37" t="s">
        <v>8982</v>
      </c>
      <c r="L1475" s="37" t="s">
        <v>20093</v>
      </c>
      <c r="M1475" s="26" t="str">
        <f t="shared" ref="M1475:M1538" si="142">_xlfn.CONCAT("(", "${Variables:",F1475, "_kcat}"," * ", F1475, " * ",J1475,") / (","${Variables:",F1475,"_km}"," + (",F1475," * ",J1475,"))")</f>
        <v>(${Variables:E6_1_1_2_kcat} * E6_1_1_2 * C00002 * C00078 * C01652 ) / (${Variables:E6_1_1_2_km} + (E6_1_1_2 * C00002 * C00078 * C01652 ))</v>
      </c>
      <c r="N1475" s="5" t="str">
        <f t="shared" ref="N1475:N1538" si="143">_xlfn.CONCAT("r",E1475,": ",I1475, "-&gt;",K1475," | ",M1475)</f>
        <v>r1474: C00002 + C00078 + C01652 -&gt; C00020 + C00013 + C03512 | (${Variables:E6_1_1_2_kcat} * E6_1_1_2 * C00002 * C00078 * C01652 ) / (${Variables:E6_1_1_2_km} + (E6_1_1_2 * C00002 * C00078 * C01652 ))</v>
      </c>
    </row>
    <row r="1476" spans="1:14" ht="46.5">
      <c r="A1476" s="26" t="s">
        <v>2416</v>
      </c>
      <c r="B1476" s="26" t="s">
        <v>9461</v>
      </c>
      <c r="C1476" s="26" t="s">
        <v>16954</v>
      </c>
      <c r="D1476" s="26"/>
      <c r="E1476" s="26">
        <f t="shared" si="138"/>
        <v>1475</v>
      </c>
      <c r="F1476" s="26" t="str">
        <f t="shared" si="139"/>
        <v>E6_1_1_20</v>
      </c>
      <c r="G1476" s="36" t="str">
        <f t="shared" si="140"/>
        <v>E6_1_1_20_kcat: 13.7</v>
      </c>
      <c r="H1476" s="36" t="str">
        <f t="shared" si="141"/>
        <v>E6_1_1_20_km: 1</v>
      </c>
      <c r="I1476" s="33" t="s">
        <v>8983</v>
      </c>
      <c r="J1476" s="33" t="s">
        <v>18814</v>
      </c>
      <c r="K1476" s="37" t="s">
        <v>8984</v>
      </c>
      <c r="L1476" s="37" t="s">
        <v>20094</v>
      </c>
      <c r="M1476" s="26" t="str">
        <f t="shared" si="142"/>
        <v>(${Variables:E6_1_1_20_kcat} * E6_1_1_20 * C00002 * C00079 * C01648 ) / (${Variables:E6_1_1_20_km} + (E6_1_1_20 * C00002 * C00079 * C01648 ))</v>
      </c>
      <c r="N1476" s="5" t="str">
        <f t="shared" si="143"/>
        <v>r1475: C00002 + C00079 + C01648 -&gt; C00020 + C00013 + C03511 | (${Variables:E6_1_1_20_kcat} * E6_1_1_20 * C00002 * C00079 * C01648 ) / (${Variables:E6_1_1_20_km} + (E6_1_1_20 * C00002 * C00079 * C01648 ))</v>
      </c>
    </row>
    <row r="1477" spans="1:14" ht="46.5">
      <c r="A1477" s="26" t="s">
        <v>2283</v>
      </c>
      <c r="B1477" s="26" t="s">
        <v>9409</v>
      </c>
      <c r="C1477" s="26" t="s">
        <v>16955</v>
      </c>
      <c r="D1477" s="26"/>
      <c r="E1477" s="26">
        <f t="shared" si="138"/>
        <v>1476</v>
      </c>
      <c r="F1477" s="26" t="str">
        <f t="shared" si="139"/>
        <v>E6_1_1_21</v>
      </c>
      <c r="G1477" s="36" t="str">
        <f t="shared" si="140"/>
        <v>E6_1_1_21_kcat: 13.7</v>
      </c>
      <c r="H1477" s="36" t="str">
        <f t="shared" si="141"/>
        <v>E6_1_1_21_km: 1</v>
      </c>
      <c r="I1477" s="33" t="s">
        <v>8985</v>
      </c>
      <c r="J1477" s="33" t="s">
        <v>18815</v>
      </c>
      <c r="K1477" s="37" t="s">
        <v>8986</v>
      </c>
      <c r="L1477" s="37" t="s">
        <v>20095</v>
      </c>
      <c r="M1477" s="26" t="str">
        <f t="shared" si="142"/>
        <v>(${Variables:E6_1_1_21_kcat} * E6_1_1_21 * C00002 * C00135 * C01643 ) / (${Variables:E6_1_1_21_km} + (E6_1_1_21 * C00002 * C00135 * C01643 ))</v>
      </c>
      <c r="N1477" s="5" t="str">
        <f t="shared" si="143"/>
        <v>r1476: C00002 + C00135 + C01643 -&gt; C00020 + C00013 + C02988 | (${Variables:E6_1_1_21_kcat} * E6_1_1_21 * C00002 * C00135 * C01643 ) / (${Variables:E6_1_1_21_km} + (E6_1_1_21 * C00002 * C00135 * C01643 ))</v>
      </c>
    </row>
    <row r="1478" spans="1:14" ht="46.5">
      <c r="A1478" s="26" t="s">
        <v>1829</v>
      </c>
      <c r="B1478" s="26" t="s">
        <v>9230</v>
      </c>
      <c r="C1478" s="26" t="s">
        <v>16956</v>
      </c>
      <c r="D1478" s="26"/>
      <c r="E1478" s="26">
        <f t="shared" si="138"/>
        <v>1477</v>
      </c>
      <c r="F1478" s="26" t="str">
        <f t="shared" si="139"/>
        <v>E6_1_1_22</v>
      </c>
      <c r="G1478" s="36" t="str">
        <f t="shared" si="140"/>
        <v>E6_1_1_22_kcat: 13.7</v>
      </c>
      <c r="H1478" s="36" t="str">
        <f t="shared" si="141"/>
        <v>E6_1_1_22_km: 1</v>
      </c>
      <c r="I1478" s="33" t="s">
        <v>8987</v>
      </c>
      <c r="J1478" s="33" t="s">
        <v>18816</v>
      </c>
      <c r="K1478" s="37" t="s">
        <v>8988</v>
      </c>
      <c r="L1478" s="37" t="s">
        <v>20096</v>
      </c>
      <c r="M1478" s="26" t="str">
        <f t="shared" si="142"/>
        <v>(${Variables:E6_1_1_22_kcat} * E6_1_1_22 * C00002 * C00152 * C01637 ) / (${Variables:E6_1_1_22_km} + (E6_1_1_22 * C00002 * C00152 * C01637 ))</v>
      </c>
      <c r="N1478" s="5" t="str">
        <f t="shared" si="143"/>
        <v>r1477: C00002 + C00152 + C01637 -&gt; C00020 + C00013 + C03402 | (${Variables:E6_1_1_22_kcat} * E6_1_1_22 * C00002 * C00152 * C01637 ) / (${Variables:E6_1_1_22_km} + (E6_1_1_22 * C00002 * C00152 * C01637 ))</v>
      </c>
    </row>
    <row r="1479" spans="1:14" ht="46.5">
      <c r="A1479" s="26" t="s">
        <v>150</v>
      </c>
      <c r="B1479" s="26" t="s">
        <v>9961</v>
      </c>
      <c r="C1479" s="26" t="s">
        <v>16957</v>
      </c>
      <c r="D1479" s="26"/>
      <c r="E1479" s="26">
        <f t="shared" si="138"/>
        <v>1478</v>
      </c>
      <c r="F1479" s="26" t="str">
        <f t="shared" si="139"/>
        <v>E6_1_1_24</v>
      </c>
      <c r="G1479" s="36" t="str">
        <f t="shared" si="140"/>
        <v>E6_1_1_24_kcat: 13.7</v>
      </c>
      <c r="H1479" s="36" t="str">
        <f t="shared" si="141"/>
        <v>E6_1_1_24_km: 1</v>
      </c>
      <c r="I1479" s="33" t="s">
        <v>8989</v>
      </c>
      <c r="J1479" s="33" t="s">
        <v>18817</v>
      </c>
      <c r="K1479" s="37" t="s">
        <v>8990</v>
      </c>
      <c r="L1479" s="37" t="s">
        <v>20097</v>
      </c>
      <c r="M1479" s="26" t="str">
        <f t="shared" si="142"/>
        <v>(${Variables:E6_1_1_24_kcat} * E6_1_1_24 * C00002 * C00025 * C01640 ) / (${Variables:E6_1_1_24_km} + (E6_1_1_24 * C00002 * C00025 * C01640 ))</v>
      </c>
      <c r="N1479" s="5" t="str">
        <f t="shared" si="143"/>
        <v>r1478: C00002 + C00025 + C01640 -&gt; C00020 + C00013 + C06112 | (${Variables:E6_1_1_24_kcat} * E6_1_1_24 * C00002 * C00025 * C01640 ) / (${Variables:E6_1_1_24_km} + (E6_1_1_24 * C00002 * C00025 * C01640 ))</v>
      </c>
    </row>
    <row r="1480" spans="1:14" ht="46.5">
      <c r="A1480" s="26" t="s">
        <v>150</v>
      </c>
      <c r="B1480" s="26" t="s">
        <v>9961</v>
      </c>
      <c r="C1480" s="26" t="s">
        <v>16957</v>
      </c>
      <c r="D1480" s="26"/>
      <c r="E1480" s="26">
        <f t="shared" si="138"/>
        <v>1479</v>
      </c>
      <c r="F1480" s="26" t="str">
        <f t="shared" si="139"/>
        <v>E6_1_1_24</v>
      </c>
      <c r="G1480" s="36" t="str">
        <f t="shared" si="140"/>
        <v>E6_1_1_24_kcat: 13.7</v>
      </c>
      <c r="H1480" s="36" t="str">
        <f t="shared" si="141"/>
        <v>E6_1_1_24_km: 1</v>
      </c>
      <c r="I1480" s="33" t="s">
        <v>8977</v>
      </c>
      <c r="J1480" s="33" t="s">
        <v>18811</v>
      </c>
      <c r="K1480" s="37" t="s">
        <v>8978</v>
      </c>
      <c r="L1480" s="37" t="s">
        <v>20091</v>
      </c>
      <c r="M1480" s="26" t="str">
        <f t="shared" si="142"/>
        <v>(${Variables:E6_1_1_24_kcat} * E6_1_1_24 * C01641 * C00025 * C00002 ) / (${Variables:E6_1_1_24_km} + (E6_1_1_24 * C01641 * C00025 * C00002 ))</v>
      </c>
      <c r="N1480" s="5" t="str">
        <f t="shared" si="143"/>
        <v>r1479: C01641 + C00025 + C00002 -&gt; C02987 + C00013 + C00020 | (${Variables:E6_1_1_24_kcat} * E6_1_1_24 * C01641 * C00025 * C00002 ) / (${Variables:E6_1_1_24_km} + (E6_1_1_24 * C01641 * C00025 * C00002 ))</v>
      </c>
    </row>
    <row r="1481" spans="1:14" ht="46.5">
      <c r="A1481" s="26" t="s">
        <v>2452</v>
      </c>
      <c r="B1481" s="26" t="s">
        <v>9475</v>
      </c>
      <c r="C1481" s="26" t="s">
        <v>16958</v>
      </c>
      <c r="D1481" s="26"/>
      <c r="E1481" s="26">
        <f t="shared" si="138"/>
        <v>1480</v>
      </c>
      <c r="F1481" s="26" t="str">
        <f t="shared" si="139"/>
        <v>E6_1_1_3</v>
      </c>
      <c r="G1481" s="36" t="str">
        <f t="shared" si="140"/>
        <v>E6_1_1_3_kcat: 13.7</v>
      </c>
      <c r="H1481" s="36" t="str">
        <f t="shared" si="141"/>
        <v>E6_1_1_3_km: 1</v>
      </c>
      <c r="I1481" s="33" t="s">
        <v>8991</v>
      </c>
      <c r="J1481" s="33" t="s">
        <v>18818</v>
      </c>
      <c r="K1481" s="37" t="s">
        <v>8992</v>
      </c>
      <c r="L1481" s="37" t="s">
        <v>20098</v>
      </c>
      <c r="M1481" s="26" t="str">
        <f t="shared" si="142"/>
        <v>(${Variables:E6_1_1_3_kcat} * E6_1_1_3 * C00002 * C00188 * C01651 ) / (${Variables:E6_1_1_3_km} + (E6_1_1_3 * C00002 * C00188 * C01651 ))</v>
      </c>
      <c r="N1481" s="5" t="str">
        <f t="shared" si="143"/>
        <v>r1480: C00002 + C00188 + C01651 -&gt; C00020 + C00013 + C02992 | (${Variables:E6_1_1_3_kcat} * E6_1_1_3 * C00002 * C00188 * C01651 ) / (${Variables:E6_1_1_3_km} + (E6_1_1_3 * C00002 * C00188 * C01651 ))</v>
      </c>
    </row>
    <row r="1482" spans="1:14" ht="46.5">
      <c r="A1482" s="26" t="s">
        <v>2599</v>
      </c>
      <c r="B1482" s="26" t="s">
        <v>9535</v>
      </c>
      <c r="C1482" s="26" t="s">
        <v>16959</v>
      </c>
      <c r="D1482" s="26"/>
      <c r="E1482" s="26">
        <f t="shared" si="138"/>
        <v>1481</v>
      </c>
      <c r="F1482" s="26" t="str">
        <f t="shared" si="139"/>
        <v>E6_1_1_4</v>
      </c>
      <c r="G1482" s="36" t="str">
        <f t="shared" si="140"/>
        <v>E6_1_1_4_kcat: 13.7</v>
      </c>
      <c r="H1482" s="36" t="str">
        <f t="shared" si="141"/>
        <v>E6_1_1_4_km: 1</v>
      </c>
      <c r="I1482" s="33" t="s">
        <v>8993</v>
      </c>
      <c r="J1482" s="33" t="s">
        <v>18819</v>
      </c>
      <c r="K1482" s="37" t="s">
        <v>8994</v>
      </c>
      <c r="L1482" s="37" t="s">
        <v>20099</v>
      </c>
      <c r="M1482" s="26" t="str">
        <f t="shared" si="142"/>
        <v>(${Variables:E6_1_1_4_kcat} * E6_1_1_4 * C00002 * C00123 * C01645 ) / (${Variables:E6_1_1_4_km} + (E6_1_1_4 * C00002 * C00123 * C01645 ))</v>
      </c>
      <c r="N1482" s="5" t="str">
        <f t="shared" si="143"/>
        <v>r1481: C00002 + C00123 + C01645 -&gt; C00020 + C00013 + C02047 | (${Variables:E6_1_1_4_kcat} * E6_1_1_4 * C00002 * C00123 * C01645 ) / (${Variables:E6_1_1_4_km} + (E6_1_1_4 * C00002 * C00123 * C01645 ))</v>
      </c>
    </row>
    <row r="1483" spans="1:14" ht="46.5">
      <c r="A1483" s="26" t="s">
        <v>1321</v>
      </c>
      <c r="B1483" s="26" t="s">
        <v>10409</v>
      </c>
      <c r="C1483" s="26" t="s">
        <v>16960</v>
      </c>
      <c r="D1483" s="26"/>
      <c r="E1483" s="26">
        <f t="shared" si="138"/>
        <v>1482</v>
      </c>
      <c r="F1483" s="26" t="str">
        <f t="shared" si="139"/>
        <v>E6_1_1_5</v>
      </c>
      <c r="G1483" s="36" t="str">
        <f t="shared" si="140"/>
        <v>E6_1_1_5_kcat: 13.7</v>
      </c>
      <c r="H1483" s="36" t="str">
        <f t="shared" si="141"/>
        <v>E6_1_1_5_km: 1</v>
      </c>
      <c r="I1483" s="33" t="s">
        <v>8995</v>
      </c>
      <c r="J1483" s="33" t="s">
        <v>18820</v>
      </c>
      <c r="K1483" s="37" t="s">
        <v>8996</v>
      </c>
      <c r="L1483" s="37" t="s">
        <v>20100</v>
      </c>
      <c r="M1483" s="26" t="str">
        <f t="shared" si="142"/>
        <v>(${Variables:E6_1_1_5_kcat} * E6_1_1_5 * C00002 * C00407 * C01644 ) / (${Variables:E6_1_1_5_km} + (E6_1_1_5 * C00002 * C00407 * C01644 ))</v>
      </c>
      <c r="N1483" s="5" t="str">
        <f t="shared" si="143"/>
        <v>r1482: C00002 + C00407 + C01644 -&gt; C00020 + C00013 + C03127 | (${Variables:E6_1_1_5_kcat} * E6_1_1_5 * C00002 * C00407 * C01644 ) / (${Variables:E6_1_1_5_km} + (E6_1_1_5 * C00002 * C00407 * C01644 ))</v>
      </c>
    </row>
    <row r="1484" spans="1:14" ht="46.5">
      <c r="A1484" s="26" t="s">
        <v>134</v>
      </c>
      <c r="B1484" s="26" t="s">
        <v>9956</v>
      </c>
      <c r="C1484" s="26" t="s">
        <v>16961</v>
      </c>
      <c r="D1484" s="26"/>
      <c r="E1484" s="26">
        <f t="shared" si="138"/>
        <v>1483</v>
      </c>
      <c r="F1484" s="26" t="str">
        <f t="shared" si="139"/>
        <v>E6_1_1_6</v>
      </c>
      <c r="G1484" s="36" t="str">
        <f t="shared" si="140"/>
        <v>E6_1_1_6_kcat: 13.7</v>
      </c>
      <c r="H1484" s="36" t="str">
        <f t="shared" si="141"/>
        <v>E6_1_1_6_km: 1</v>
      </c>
      <c r="I1484" s="33" t="s">
        <v>8997</v>
      </c>
      <c r="J1484" s="33" t="s">
        <v>18821</v>
      </c>
      <c r="K1484" s="37" t="s">
        <v>8998</v>
      </c>
      <c r="L1484" s="37" t="s">
        <v>20101</v>
      </c>
      <c r="M1484" s="26" t="str">
        <f t="shared" si="142"/>
        <v>(${Variables:E6_1_1_6_kcat} * E6_1_1_6 * C00002 * C00047 * C01646 ) / (${Variables:E6_1_1_6_km} + (E6_1_1_6 * C00002 * C00047 * C01646 ))</v>
      </c>
      <c r="N1484" s="5" t="str">
        <f t="shared" si="143"/>
        <v>r1483: C00002 + C00047 + C01646 -&gt; C00020 + C00013 + C01931 | (${Variables:E6_1_1_6_kcat} * E6_1_1_6 * C00002 * C00047 * C01646 ) / (${Variables:E6_1_1_6_km} + (E6_1_1_6 * C00002 * C00047 * C01646 ))</v>
      </c>
    </row>
    <row r="1485" spans="1:14" ht="46.5">
      <c r="A1485" s="26" t="s">
        <v>2263</v>
      </c>
      <c r="B1485" s="26" t="s">
        <v>9402</v>
      </c>
      <c r="C1485" s="26" t="s">
        <v>16962</v>
      </c>
      <c r="D1485" s="26"/>
      <c r="E1485" s="26">
        <f t="shared" si="138"/>
        <v>1484</v>
      </c>
      <c r="F1485" s="26" t="str">
        <f t="shared" si="139"/>
        <v>E6_1_1_7</v>
      </c>
      <c r="G1485" s="36" t="str">
        <f t="shared" si="140"/>
        <v>E6_1_1_7_kcat: 13.7</v>
      </c>
      <c r="H1485" s="36" t="str">
        <f t="shared" si="141"/>
        <v>E6_1_1_7_km: 1</v>
      </c>
      <c r="I1485" s="33" t="s">
        <v>8999</v>
      </c>
      <c r="J1485" s="33" t="s">
        <v>18822</v>
      </c>
      <c r="K1485" s="37" t="s">
        <v>9000</v>
      </c>
      <c r="L1485" s="37" t="s">
        <v>20102</v>
      </c>
      <c r="M1485" s="26" t="str">
        <f t="shared" si="142"/>
        <v>(${Variables:E6_1_1_7_kcat} * E6_1_1_7 * C00002 * C00041 * C01635 ) / (${Variables:E6_1_1_7_km} + (E6_1_1_7 * C00002 * C00041 * C01635 ))</v>
      </c>
      <c r="N1485" s="5" t="str">
        <f t="shared" si="143"/>
        <v>r1484: C00002 + C00041 + C01635 -&gt; C00020 + C00013 + C00886 | (${Variables:E6_1_1_7_kcat} * E6_1_1_7 * C00002 * C00041 * C01635 ) / (${Variables:E6_1_1_7_km} + (E6_1_1_7 * C00002 * C00041 * C01635 ))</v>
      </c>
    </row>
    <row r="1486" spans="1:14" ht="46.5">
      <c r="A1486" s="26" t="s">
        <v>2338</v>
      </c>
      <c r="B1486" s="26" t="s">
        <v>9430</v>
      </c>
      <c r="C1486" s="26" t="s">
        <v>16963</v>
      </c>
      <c r="D1486" s="26"/>
      <c r="E1486" s="26">
        <f t="shared" si="138"/>
        <v>1485</v>
      </c>
      <c r="F1486" s="26" t="str">
        <f t="shared" si="139"/>
        <v>E6_1_1_9</v>
      </c>
      <c r="G1486" s="36" t="str">
        <f t="shared" si="140"/>
        <v>E6_1_1_9_kcat: 13.7</v>
      </c>
      <c r="H1486" s="36" t="str">
        <f t="shared" si="141"/>
        <v>E6_1_1_9_km: 1</v>
      </c>
      <c r="I1486" s="33" t="s">
        <v>9001</v>
      </c>
      <c r="J1486" s="33" t="s">
        <v>18823</v>
      </c>
      <c r="K1486" s="37" t="s">
        <v>9002</v>
      </c>
      <c r="L1486" s="37" t="s">
        <v>20103</v>
      </c>
      <c r="M1486" s="26" t="str">
        <f t="shared" si="142"/>
        <v>(${Variables:E6_1_1_9_kcat} * E6_1_1_9 * C00002 * C00183 * C01653 ) / (${Variables:E6_1_1_9_km} + (E6_1_1_9 * C00002 * C00183 * C01653 ))</v>
      </c>
      <c r="N1486" s="5" t="str">
        <f t="shared" si="143"/>
        <v>r1485: C00002 + C00183 + C01653 -&gt; C00020 + C00013 + C02554 | (${Variables:E6_1_1_9_kcat} * E6_1_1_9 * C00002 * C00183 * C01653 ) / (${Variables:E6_1_1_9_km} + (E6_1_1_9 * C00002 * C00183 * C01653 ))</v>
      </c>
    </row>
    <row r="1487" spans="1:14" ht="46.5">
      <c r="A1487" s="26" t="s">
        <v>2534</v>
      </c>
      <c r="B1487" s="26" t="s">
        <v>9508</v>
      </c>
      <c r="C1487" s="26" t="s">
        <v>16964</v>
      </c>
      <c r="D1487" s="26"/>
      <c r="E1487" s="26">
        <f t="shared" si="138"/>
        <v>1486</v>
      </c>
      <c r="F1487" s="26" t="str">
        <f t="shared" si="139"/>
        <v>E6_2_1_1</v>
      </c>
      <c r="G1487" s="36" t="str">
        <f t="shared" si="140"/>
        <v>E6_2_1_1_kcat: 13.7</v>
      </c>
      <c r="H1487" s="36" t="str">
        <f t="shared" si="141"/>
        <v>E6_2_1_1_km: 1</v>
      </c>
      <c r="I1487" s="33" t="s">
        <v>9003</v>
      </c>
      <c r="J1487" s="33" t="s">
        <v>18824</v>
      </c>
      <c r="K1487" s="37" t="s">
        <v>9004</v>
      </c>
      <c r="L1487" s="37" t="s">
        <v>20104</v>
      </c>
      <c r="M1487" s="26" t="str">
        <f t="shared" si="142"/>
        <v>(${Variables:E6_2_1_1_kcat} * E6_2_1_1 * C00002 * C00033 * C00010 ) / (${Variables:E6_2_1_1_km} + (E6_2_1_1 * C00002 * C00033 * C00010 ))</v>
      </c>
      <c r="N1487" s="5" t="str">
        <f t="shared" si="143"/>
        <v>r1486: C00002 + C00033 + C00010 -&gt; C00020 + C00013 + C00024 | (${Variables:E6_2_1_1_kcat} * E6_2_1_1 * C00002 * C00033 * C00010 ) / (${Variables:E6_2_1_1_km} + (E6_2_1_1 * C00002 * C00033 * C00010 ))</v>
      </c>
    </row>
    <row r="1488" spans="1:14" ht="46.5">
      <c r="A1488" s="26" t="s">
        <v>2534</v>
      </c>
      <c r="B1488" s="26" t="s">
        <v>9508</v>
      </c>
      <c r="C1488" s="26" t="s">
        <v>16964</v>
      </c>
      <c r="D1488" s="26"/>
      <c r="E1488" s="26">
        <f t="shared" si="138"/>
        <v>1487</v>
      </c>
      <c r="F1488" s="26" t="str">
        <f t="shared" si="139"/>
        <v>E6_2_1_1</v>
      </c>
      <c r="G1488" s="36" t="str">
        <f t="shared" si="140"/>
        <v>E6_2_1_1_kcat: 13.7</v>
      </c>
      <c r="H1488" s="36" t="str">
        <f t="shared" si="141"/>
        <v>E6_2_1_1_km: 1</v>
      </c>
      <c r="I1488" s="33" t="s">
        <v>9005</v>
      </c>
      <c r="J1488" s="33" t="s">
        <v>18825</v>
      </c>
      <c r="K1488" s="37" t="s">
        <v>9006</v>
      </c>
      <c r="L1488" s="37" t="s">
        <v>20105</v>
      </c>
      <c r="M1488" s="26" t="str">
        <f t="shared" si="142"/>
        <v>(${Variables:E6_2_1_1_kcat} * E6_2_1_1 * C05993 * C00010 ) / (${Variables:E6_2_1_1_km} + (E6_2_1_1 * C05993 * C00010 ))</v>
      </c>
      <c r="N1488" s="5" t="str">
        <f t="shared" si="143"/>
        <v>r1487: C05993 + C00010 -&gt; C00020 + C00024 | (${Variables:E6_2_1_1_kcat} * E6_2_1_1 * C05993 * C00010 ) / (${Variables:E6_2_1_1_km} + (E6_2_1_1 * C05993 * C00010 ))</v>
      </c>
    </row>
    <row r="1489" spans="1:14" ht="46.5">
      <c r="A1489" s="26" t="s">
        <v>2534</v>
      </c>
      <c r="B1489" s="26" t="s">
        <v>9508</v>
      </c>
      <c r="C1489" s="26" t="s">
        <v>16964</v>
      </c>
      <c r="D1489" s="26"/>
      <c r="E1489" s="26">
        <f t="shared" si="138"/>
        <v>1488</v>
      </c>
      <c r="F1489" s="26" t="str">
        <f t="shared" si="139"/>
        <v>E6_2_1_1</v>
      </c>
      <c r="G1489" s="36" t="str">
        <f t="shared" si="140"/>
        <v>E6_2_1_1_kcat: 13.7</v>
      </c>
      <c r="H1489" s="36" t="str">
        <f t="shared" si="141"/>
        <v>E6_2_1_1_km: 1</v>
      </c>
      <c r="I1489" s="33" t="s">
        <v>7864</v>
      </c>
      <c r="J1489" s="33" t="s">
        <v>18401</v>
      </c>
      <c r="K1489" s="37" t="s">
        <v>9007</v>
      </c>
      <c r="L1489" s="37" t="s">
        <v>20106</v>
      </c>
      <c r="M1489" s="26" t="str">
        <f t="shared" si="142"/>
        <v>(${Variables:E6_2_1_1_kcat} * E6_2_1_1 * C00002 * C00033 ) / (${Variables:E6_2_1_1_km} + (E6_2_1_1 * C00002 * C00033 ))</v>
      </c>
      <c r="N1489" s="5" t="str">
        <f t="shared" si="143"/>
        <v>r1488: C00002 + C00033 -&gt; C00013 + C05993 | (${Variables:E6_2_1_1_kcat} * E6_2_1_1 * C00002 * C00033 ) / (${Variables:E6_2_1_1_km} + (E6_2_1_1 * C00002 * C00033 ))</v>
      </c>
    </row>
    <row r="1490" spans="1:14" ht="46.5">
      <c r="A1490" s="26" t="s">
        <v>2534</v>
      </c>
      <c r="B1490" s="26" t="s">
        <v>9508</v>
      </c>
      <c r="C1490" s="26" t="s">
        <v>16964</v>
      </c>
      <c r="D1490" s="26"/>
      <c r="E1490" s="26">
        <f t="shared" si="138"/>
        <v>1489</v>
      </c>
      <c r="F1490" s="26" t="str">
        <f t="shared" si="139"/>
        <v>E6_2_1_1</v>
      </c>
      <c r="G1490" s="36" t="str">
        <f t="shared" si="140"/>
        <v>E6_2_1_1_kcat: 13.7</v>
      </c>
      <c r="H1490" s="36" t="str">
        <f t="shared" si="141"/>
        <v>E6_2_1_1_km: 1</v>
      </c>
      <c r="I1490" s="33" t="s">
        <v>9008</v>
      </c>
      <c r="J1490" s="33" t="s">
        <v>18826</v>
      </c>
      <c r="K1490" s="37" t="s">
        <v>9009</v>
      </c>
      <c r="L1490" s="37" t="s">
        <v>20107</v>
      </c>
      <c r="M1490" s="26" t="str">
        <f t="shared" si="142"/>
        <v>(${Variables:E6_2_1_1_kcat} * E6_2_1_1 * C00002 * C00163 * C00010 ) / (${Variables:E6_2_1_1_km} + (E6_2_1_1 * C00002 * C00163 * C00010 ))</v>
      </c>
      <c r="N1490" s="5" t="str">
        <f t="shared" si="143"/>
        <v>r1489: C00002 + C00163 + C00010 -&gt; C00020 + C00013 + C00100 | (${Variables:E6_2_1_1_kcat} * E6_2_1_1 * C00002 * C00163 * C00010 ) / (${Variables:E6_2_1_1_km} + (E6_2_1_1 * C00002 * C00163 * C00010 ))</v>
      </c>
    </row>
    <row r="1491" spans="1:14" ht="46.5">
      <c r="A1491" s="26" t="s">
        <v>2534</v>
      </c>
      <c r="B1491" s="26" t="s">
        <v>9508</v>
      </c>
      <c r="C1491" s="26" t="s">
        <v>16964</v>
      </c>
      <c r="D1491" s="26"/>
      <c r="E1491" s="26">
        <f t="shared" si="138"/>
        <v>1490</v>
      </c>
      <c r="F1491" s="26" t="str">
        <f t="shared" si="139"/>
        <v>E6_2_1_1</v>
      </c>
      <c r="G1491" s="36" t="str">
        <f t="shared" si="140"/>
        <v>E6_2_1_1_kcat: 13.7</v>
      </c>
      <c r="H1491" s="36" t="str">
        <f t="shared" si="141"/>
        <v>E6_2_1_1_km: 1</v>
      </c>
      <c r="I1491" s="33" t="s">
        <v>9010</v>
      </c>
      <c r="J1491" s="33" t="s">
        <v>18827</v>
      </c>
      <c r="K1491" s="37" t="s">
        <v>9011</v>
      </c>
      <c r="L1491" s="37" t="s">
        <v>20108</v>
      </c>
      <c r="M1491" s="26" t="str">
        <f t="shared" si="142"/>
        <v>(${Variables:E6_2_1_1_kcat} * E6_2_1_1 * C05983 * C00010 ) / (${Variables:E6_2_1_1_km} + (E6_2_1_1 * C05983 * C00010 ))</v>
      </c>
      <c r="N1491" s="5" t="str">
        <f t="shared" si="143"/>
        <v>r1490: C05983 + C00010 -&gt; C00020 + C00100 | (${Variables:E6_2_1_1_kcat} * E6_2_1_1 * C05983 * C00010 ) / (${Variables:E6_2_1_1_km} + (E6_2_1_1 * C05983 * C00010 ))</v>
      </c>
    </row>
    <row r="1492" spans="1:14" ht="46.5">
      <c r="A1492" s="26" t="s">
        <v>2534</v>
      </c>
      <c r="B1492" s="26" t="s">
        <v>9508</v>
      </c>
      <c r="C1492" s="26" t="s">
        <v>16964</v>
      </c>
      <c r="D1492" s="26"/>
      <c r="E1492" s="26">
        <f t="shared" si="138"/>
        <v>1491</v>
      </c>
      <c r="F1492" s="26" t="str">
        <f t="shared" si="139"/>
        <v>E6_2_1_1</v>
      </c>
      <c r="G1492" s="36" t="str">
        <f t="shared" si="140"/>
        <v>E6_2_1_1_kcat: 13.7</v>
      </c>
      <c r="H1492" s="36" t="str">
        <f t="shared" si="141"/>
        <v>E6_2_1_1_km: 1</v>
      </c>
      <c r="I1492" s="33" t="s">
        <v>7866</v>
      </c>
      <c r="J1492" s="33" t="s">
        <v>18402</v>
      </c>
      <c r="K1492" s="37" t="s">
        <v>9012</v>
      </c>
      <c r="L1492" s="37" t="s">
        <v>20109</v>
      </c>
      <c r="M1492" s="26" t="str">
        <f t="shared" si="142"/>
        <v>(${Variables:E6_2_1_1_kcat} * E6_2_1_1 * C00002 * C00163 ) / (${Variables:E6_2_1_1_km} + (E6_2_1_1 * C00002 * C00163 ))</v>
      </c>
      <c r="N1492" s="5" t="str">
        <f t="shared" si="143"/>
        <v>r1491: C00002 + C00163 -&gt; C00013 + C05983 | (${Variables:E6_2_1_1_kcat} * E6_2_1_1 * C00002 * C00163 ) / (${Variables:E6_2_1_1_km} + (E6_2_1_1 * C00002 * C00163 ))</v>
      </c>
    </row>
    <row r="1493" spans="1:14" ht="46.5">
      <c r="A1493" s="26" t="s">
        <v>2589</v>
      </c>
      <c r="B1493" s="26" t="s">
        <v>9531</v>
      </c>
      <c r="C1493" s="26" t="s">
        <v>16965</v>
      </c>
      <c r="D1493" s="26"/>
      <c r="E1493" s="26">
        <f t="shared" si="138"/>
        <v>1492</v>
      </c>
      <c r="F1493" s="26" t="str">
        <f t="shared" si="139"/>
        <v>E6_2_1_14</v>
      </c>
      <c r="G1493" s="36" t="str">
        <f t="shared" si="140"/>
        <v>E6_2_1_14_kcat: 13.7</v>
      </c>
      <c r="H1493" s="36" t="str">
        <f t="shared" si="141"/>
        <v>E6_2_1_14_km: 1</v>
      </c>
      <c r="I1493" s="33" t="s">
        <v>9013</v>
      </c>
      <c r="J1493" s="33" t="s">
        <v>18828</v>
      </c>
      <c r="K1493" s="37" t="s">
        <v>9014</v>
      </c>
      <c r="L1493" s="37" t="s">
        <v>20110</v>
      </c>
      <c r="M1493" s="26" t="str">
        <f t="shared" si="142"/>
        <v>(${Variables:E6_2_1_14_kcat} * E6_2_1_14 * C00002 * C02656 * C00010 ) / (${Variables:E6_2_1_14_km} + (E6_2_1_14 * C00002 * C02656 * C00010 ))</v>
      </c>
      <c r="N1493" s="5" t="str">
        <f t="shared" si="143"/>
        <v>r1492: C00002 + C02656 + C00010 -&gt; C00020 + C00013 + C01063 | (${Variables:E6_2_1_14_kcat} * E6_2_1_14 * C00002 * C02656 * C00010 ) / (${Variables:E6_2_1_14_km} + (E6_2_1_14 * C00002 * C02656 * C00010 ))</v>
      </c>
    </row>
    <row r="1494" spans="1:14" ht="46.5">
      <c r="A1494" s="26" t="s">
        <v>1589</v>
      </c>
      <c r="B1494" s="26" t="s">
        <v>10510</v>
      </c>
      <c r="C1494" s="26" t="s">
        <v>16966</v>
      </c>
      <c r="D1494" s="26"/>
      <c r="E1494" s="26">
        <f t="shared" si="138"/>
        <v>1493</v>
      </c>
      <c r="F1494" s="26" t="str">
        <f t="shared" si="139"/>
        <v>E6_2_1_16</v>
      </c>
      <c r="G1494" s="36" t="str">
        <f t="shared" si="140"/>
        <v>E6_2_1_16_kcat: 13.7</v>
      </c>
      <c r="H1494" s="36" t="str">
        <f t="shared" si="141"/>
        <v>E6_2_1_16_km: 1</v>
      </c>
      <c r="I1494" s="33" t="s">
        <v>9015</v>
      </c>
      <c r="J1494" s="33" t="s">
        <v>18829</v>
      </c>
      <c r="K1494" s="37" t="s">
        <v>9016</v>
      </c>
      <c r="L1494" s="37" t="s">
        <v>20111</v>
      </c>
      <c r="M1494" s="26" t="str">
        <f t="shared" si="142"/>
        <v>(${Variables:E6_2_1_16_kcat} * E6_2_1_16 * C00002 * C00164 * C00010 ) / (${Variables:E6_2_1_16_km} + (E6_2_1_16 * C00002 * C00164 * C00010 ))</v>
      </c>
      <c r="N1494" s="5" t="str">
        <f t="shared" si="143"/>
        <v>r1493: C00002 + C00164 + C00010 -&gt; C00020 + C00013 + C00332 | (${Variables:E6_2_1_16_kcat} * E6_2_1_16 * C00002 * C00164 * C00010 ) / (${Variables:E6_2_1_16_km} + (E6_2_1_16 * C00002 * C00164 * C00010 ))</v>
      </c>
    </row>
    <row r="1495" spans="1:14" ht="46.5">
      <c r="A1495" s="26" t="s">
        <v>2640</v>
      </c>
      <c r="B1495" s="26" t="s">
        <v>9551</v>
      </c>
      <c r="C1495" s="26" t="s">
        <v>16967</v>
      </c>
      <c r="D1495" s="26"/>
      <c r="E1495" s="26">
        <f t="shared" si="138"/>
        <v>1494</v>
      </c>
      <c r="F1495" s="26" t="str">
        <f t="shared" si="139"/>
        <v>E6_2_1_26</v>
      </c>
      <c r="G1495" s="36" t="str">
        <f t="shared" si="140"/>
        <v>E6_2_1_26_kcat: 13.7</v>
      </c>
      <c r="H1495" s="36" t="str">
        <f t="shared" si="141"/>
        <v>E6_2_1_26_km: 1</v>
      </c>
      <c r="I1495" s="33" t="s">
        <v>9017</v>
      </c>
      <c r="J1495" s="33" t="s">
        <v>18830</v>
      </c>
      <c r="K1495" s="37" t="s">
        <v>9018</v>
      </c>
      <c r="L1495" s="37" t="s">
        <v>20112</v>
      </c>
      <c r="M1495" s="26" t="str">
        <f t="shared" si="142"/>
        <v>(${Variables:E6_2_1_26_kcat} * E6_2_1_26 * C00002 * C02730 * C00010 ) / (${Variables:E6_2_1_26_km} + (E6_2_1_26 * C00002 * C02730 * C00010 ))</v>
      </c>
      <c r="N1495" s="5" t="str">
        <f t="shared" si="143"/>
        <v>r1494: C00002 + C02730 + C00010 -&gt; C00020 + C00013 + C03160 | (${Variables:E6_2_1_26_kcat} * E6_2_1_26 * C00002 * C02730 * C00010 ) / (${Variables:E6_2_1_26_km} + (E6_2_1_26 * C00002 * C02730 * C00010 ))</v>
      </c>
    </row>
    <row r="1496" spans="1:14" ht="46.5">
      <c r="A1496" s="26" t="s">
        <v>864</v>
      </c>
      <c r="B1496" s="26" t="s">
        <v>10227</v>
      </c>
      <c r="C1496" s="26" t="s">
        <v>16968</v>
      </c>
      <c r="D1496" s="26"/>
      <c r="E1496" s="26">
        <f t="shared" si="138"/>
        <v>1495</v>
      </c>
      <c r="F1496" s="26" t="str">
        <f t="shared" si="139"/>
        <v>E6_2_1_3</v>
      </c>
      <c r="G1496" s="36" t="str">
        <f t="shared" si="140"/>
        <v>E6_2_1_3_kcat: 13.7</v>
      </c>
      <c r="H1496" s="36" t="str">
        <f t="shared" si="141"/>
        <v>E6_2_1_3_km: 1</v>
      </c>
      <c r="I1496" s="33" t="s">
        <v>9019</v>
      </c>
      <c r="J1496" s="33" t="s">
        <v>18831</v>
      </c>
      <c r="K1496" s="37" t="s">
        <v>9020</v>
      </c>
      <c r="L1496" s="37" t="s">
        <v>20113</v>
      </c>
      <c r="M1496" s="26" t="str">
        <f t="shared" si="142"/>
        <v>(${Variables:E6_2_1_3_kcat} * E6_2_1_3 * C00002 * C00638 * C00010 ) / (${Variables:E6_2_1_3_km} + (E6_2_1_3 * C00002 * C00638 * C00010 ))</v>
      </c>
      <c r="N1496" s="5" t="str">
        <f t="shared" si="143"/>
        <v>r1495: C00002 + C00638 + C00010 -&gt; C00020 + C00013 + C02843 | (${Variables:E6_2_1_3_kcat} * E6_2_1_3 * C00002 * C00638 * C00010 ) / (${Variables:E6_2_1_3_km} + (E6_2_1_3 * C00002 * C00638 * C00010 ))</v>
      </c>
    </row>
    <row r="1497" spans="1:14" ht="46.5">
      <c r="A1497" s="26" t="s">
        <v>864</v>
      </c>
      <c r="B1497" s="26" t="s">
        <v>10227</v>
      </c>
      <c r="C1497" s="26" t="s">
        <v>16968</v>
      </c>
      <c r="D1497" s="26"/>
      <c r="E1497" s="26">
        <f t="shared" si="138"/>
        <v>1496</v>
      </c>
      <c r="F1497" s="26" t="str">
        <f t="shared" si="139"/>
        <v>E6_2_1_3</v>
      </c>
      <c r="G1497" s="36" t="str">
        <f t="shared" si="140"/>
        <v>E6_2_1_3_kcat: 13.7</v>
      </c>
      <c r="H1497" s="36" t="str">
        <f t="shared" si="141"/>
        <v>E6_2_1_3_km: 1</v>
      </c>
      <c r="I1497" s="33" t="s">
        <v>9021</v>
      </c>
      <c r="J1497" s="33" t="s">
        <v>18832</v>
      </c>
      <c r="K1497" s="37" t="s">
        <v>9022</v>
      </c>
      <c r="L1497" s="37" t="s">
        <v>20114</v>
      </c>
      <c r="M1497" s="26" t="str">
        <f t="shared" si="142"/>
        <v>(${Variables:E6_2_1_3_kcat} * E6_2_1_3 * C00002 * C00249 * C00010 ) / (${Variables:E6_2_1_3_km} + (E6_2_1_3 * C00002 * C00249 * C00010 ))</v>
      </c>
      <c r="N1497" s="5" t="str">
        <f t="shared" si="143"/>
        <v>r1496: C00002 + C00249 + C00010 -&gt; C00020 + C00154 + C00013 | (${Variables:E6_2_1_3_kcat} * E6_2_1_3 * C00002 * C00249 * C00010 ) / (${Variables:E6_2_1_3_km} + (E6_2_1_3 * C00002 * C00249 * C00010 ))</v>
      </c>
    </row>
    <row r="1498" spans="1:14" ht="46.5">
      <c r="A1498" s="26" t="s">
        <v>1420</v>
      </c>
      <c r="B1498" s="26" t="s">
        <v>10446</v>
      </c>
      <c r="C1498" s="26" t="s">
        <v>16969</v>
      </c>
      <c r="D1498" s="26"/>
      <c r="E1498" s="26">
        <f t="shared" si="138"/>
        <v>1497</v>
      </c>
      <c r="F1498" s="26" t="str">
        <f t="shared" si="139"/>
        <v>E6_2_1_4</v>
      </c>
      <c r="G1498" s="36" t="str">
        <f t="shared" si="140"/>
        <v>E6_2_1_4_kcat: 13.7</v>
      </c>
      <c r="H1498" s="36" t="str">
        <f t="shared" si="141"/>
        <v>E6_2_1_4_km: 1</v>
      </c>
      <c r="I1498" s="33" t="s">
        <v>9023</v>
      </c>
      <c r="J1498" s="33" t="s">
        <v>18833</v>
      </c>
      <c r="K1498" s="37" t="s">
        <v>9024</v>
      </c>
      <c r="L1498" s="37" t="s">
        <v>20115</v>
      </c>
      <c r="M1498" s="26" t="str">
        <f t="shared" si="142"/>
        <v>(${Variables:E6_2_1_4_kcat} * E6_2_1_4 * C00044 * C00042 * C00010 ) / (${Variables:E6_2_1_4_km} + (E6_2_1_4 * C00044 * C00042 * C00010 ))</v>
      </c>
      <c r="N1498" s="5" t="str">
        <f t="shared" si="143"/>
        <v>r1497: C00044 + C00042 + C00010 -&gt; C00035 + C00009 + C00091 | (${Variables:E6_2_1_4_kcat} * E6_2_1_4 * C00044 * C00042 * C00010 ) / (${Variables:E6_2_1_4_km} + (E6_2_1_4 * C00044 * C00042 * C00010 ))</v>
      </c>
    </row>
    <row r="1499" spans="1:14" ht="46.5">
      <c r="A1499" s="26" t="s">
        <v>1420</v>
      </c>
      <c r="B1499" s="26" t="s">
        <v>10446</v>
      </c>
      <c r="C1499" s="26" t="s">
        <v>16969</v>
      </c>
      <c r="D1499" s="26"/>
      <c r="E1499" s="26">
        <f t="shared" si="138"/>
        <v>1498</v>
      </c>
      <c r="F1499" s="26" t="str">
        <f t="shared" si="139"/>
        <v>E6_2_1_4</v>
      </c>
      <c r="G1499" s="36" t="str">
        <f t="shared" si="140"/>
        <v>E6_2_1_4_kcat: 13.7</v>
      </c>
      <c r="H1499" s="36" t="str">
        <f t="shared" si="141"/>
        <v>E6_2_1_4_km: 1</v>
      </c>
      <c r="I1499" s="33" t="s">
        <v>9025</v>
      </c>
      <c r="J1499" s="33" t="s">
        <v>18834</v>
      </c>
      <c r="K1499" s="37" t="s">
        <v>9026</v>
      </c>
      <c r="L1499" s="37" t="s">
        <v>20116</v>
      </c>
      <c r="M1499" s="26" t="str">
        <f t="shared" si="142"/>
        <v>(${Variables:E6_2_1_4_kcat} * E6_2_1_4 * C00081 * C00042 * C00010 ) / (${Variables:E6_2_1_4_km} + (E6_2_1_4 * C00081 * C00042 * C00010 ))</v>
      </c>
      <c r="N1499" s="5" t="str">
        <f t="shared" si="143"/>
        <v>r1498: C00081 + C00042 + C00010 -&gt; C00104 + C00009 + C00091 | (${Variables:E6_2_1_4_kcat} * E6_2_1_4 * C00081 * C00042 * C00010 ) / (${Variables:E6_2_1_4_km} + (E6_2_1_4 * C00081 * C00042 * C00010 ))</v>
      </c>
    </row>
    <row r="1500" spans="1:14" ht="46.5">
      <c r="A1500" s="26" t="s">
        <v>1420</v>
      </c>
      <c r="B1500" s="26" t="s">
        <v>10446</v>
      </c>
      <c r="C1500" s="26" t="s">
        <v>16969</v>
      </c>
      <c r="D1500" s="26"/>
      <c r="E1500" s="26">
        <f t="shared" si="138"/>
        <v>1499</v>
      </c>
      <c r="F1500" s="26" t="str">
        <f t="shared" si="139"/>
        <v>E6_2_1_4</v>
      </c>
      <c r="G1500" s="36" t="str">
        <f t="shared" si="140"/>
        <v>E6_2_1_4_kcat: 13.7</v>
      </c>
      <c r="H1500" s="36" t="str">
        <f t="shared" si="141"/>
        <v>E6_2_1_4_km: 1</v>
      </c>
      <c r="I1500" s="33" t="s">
        <v>9027</v>
      </c>
      <c r="J1500" s="33" t="s">
        <v>18835</v>
      </c>
      <c r="K1500" s="37" t="s">
        <v>9028</v>
      </c>
      <c r="L1500" s="37" t="s">
        <v>20117</v>
      </c>
      <c r="M1500" s="26" t="str">
        <f t="shared" si="142"/>
        <v>(${Variables:E6_2_1_4_kcat} * E6_2_1_4 * C00044 * C00490 * C00010 ) / (${Variables:E6_2_1_4_km} + (E6_2_1_4 * C00044 * C00490 * C00010 ))</v>
      </c>
      <c r="N1500" s="5" t="str">
        <f t="shared" si="143"/>
        <v>r1499: C00044 + C00490 + C00010 -&gt; C00035 + C00009 + C00531 | (${Variables:E6_2_1_4_kcat} * E6_2_1_4 * C00044 * C00490 * C00010 ) / (${Variables:E6_2_1_4_km} + (E6_2_1_4 * C00044 * C00490 * C00010 ))</v>
      </c>
    </row>
    <row r="1501" spans="1:14" ht="46.5">
      <c r="A1501" s="26" t="s">
        <v>1420</v>
      </c>
      <c r="B1501" s="26" t="s">
        <v>10446</v>
      </c>
      <c r="C1501" s="26" t="s">
        <v>16969</v>
      </c>
      <c r="D1501" s="26"/>
      <c r="E1501" s="26">
        <f t="shared" si="138"/>
        <v>1500</v>
      </c>
      <c r="F1501" s="26" t="str">
        <f t="shared" si="139"/>
        <v>E6_2_1_4</v>
      </c>
      <c r="G1501" s="36" t="str">
        <f t="shared" si="140"/>
        <v>E6_2_1_4_kcat: 13.7</v>
      </c>
      <c r="H1501" s="36" t="str">
        <f t="shared" si="141"/>
        <v>E6_2_1_4_km: 1</v>
      </c>
      <c r="I1501" s="33" t="s">
        <v>9029</v>
      </c>
      <c r="J1501" s="33" t="s">
        <v>18836</v>
      </c>
      <c r="K1501" s="37" t="s">
        <v>9030</v>
      </c>
      <c r="L1501" s="37" t="s">
        <v>20118</v>
      </c>
      <c r="M1501" s="26" t="str">
        <f t="shared" si="142"/>
        <v>(${Variables:E6_2_1_4_kcat} * E6_2_1_4 * C00081 * C00490 * C00010 ) / (${Variables:E6_2_1_4_km} + (E6_2_1_4 * C00081 * C00490 * C00010 ))</v>
      </c>
      <c r="N1501" s="5" t="str">
        <f t="shared" si="143"/>
        <v>r1500: C00081 + C00490 + C00010 -&gt; C00104 + C00009 + C00531 | (${Variables:E6_2_1_4_kcat} * E6_2_1_4 * C00081 * C00490 * C00010 ) / (${Variables:E6_2_1_4_km} + (E6_2_1_4 * C00081 * C00490 * C00010 ))</v>
      </c>
    </row>
    <row r="1502" spans="1:14" ht="46.5">
      <c r="A1502" s="26" t="s">
        <v>1527</v>
      </c>
      <c r="B1502" s="26" t="s">
        <v>10487</v>
      </c>
      <c r="C1502" s="26" t="s">
        <v>16970</v>
      </c>
      <c r="D1502" s="26"/>
      <c r="E1502" s="26">
        <f t="shared" si="138"/>
        <v>1501</v>
      </c>
      <c r="F1502" s="26" t="str">
        <f t="shared" si="139"/>
        <v>E6_3_1_2</v>
      </c>
      <c r="G1502" s="36" t="str">
        <f t="shared" si="140"/>
        <v>E6_3_1_2_kcat: 13.7</v>
      </c>
      <c r="H1502" s="36" t="str">
        <f t="shared" si="141"/>
        <v>E6_3_1_2_km: 1</v>
      </c>
      <c r="I1502" s="33" t="s">
        <v>9031</v>
      </c>
      <c r="J1502" s="33" t="s">
        <v>18837</v>
      </c>
      <c r="K1502" s="37" t="s">
        <v>9032</v>
      </c>
      <c r="L1502" s="37" t="s">
        <v>20119</v>
      </c>
      <c r="M1502" s="26" t="str">
        <f t="shared" si="142"/>
        <v>(${Variables:E6_3_1_2_kcat} * E6_3_1_2 * C00002 * C00025 * C00014 ) / (${Variables:E6_3_1_2_km} + (E6_3_1_2 * C00002 * C00025 * C00014 ))</v>
      </c>
      <c r="N1502" s="5" t="str">
        <f t="shared" si="143"/>
        <v>r1501: C00002 + C00025 + C00014 -&gt; C00008 + C00009 + C00064 | (${Variables:E6_3_1_2_kcat} * E6_3_1_2 * C00002 * C00025 * C00014 ) / (${Variables:E6_3_1_2_km} + (E6_3_1_2 * C00002 * C00025 * C00014 ))</v>
      </c>
    </row>
    <row r="1503" spans="1:14" ht="46.5">
      <c r="A1503" s="26" t="s">
        <v>861</v>
      </c>
      <c r="B1503" s="26" t="s">
        <v>10226</v>
      </c>
      <c r="C1503" s="26" t="s">
        <v>16971</v>
      </c>
      <c r="D1503" s="26"/>
      <c r="E1503" s="26">
        <f t="shared" si="138"/>
        <v>1502</v>
      </c>
      <c r="F1503" s="26" t="str">
        <f t="shared" si="139"/>
        <v>E6_3_1_20</v>
      </c>
      <c r="G1503" s="36" t="str">
        <f t="shared" si="140"/>
        <v>E6_3_1_20_kcat: 13.7</v>
      </c>
      <c r="H1503" s="36" t="str">
        <f t="shared" si="141"/>
        <v>E6_3_1_20_km: 1</v>
      </c>
      <c r="I1503" s="33" t="s">
        <v>9039</v>
      </c>
      <c r="J1503" s="33" t="s">
        <v>18838</v>
      </c>
      <c r="K1503" s="37" t="s">
        <v>9040</v>
      </c>
      <c r="L1503" s="37" t="s">
        <v>20120</v>
      </c>
      <c r="M1503" s="26" t="str">
        <f t="shared" si="142"/>
        <v>(${Variables:E6_3_1_20_kcat} * E6_3_1_20 * C00002 * C16241 ) / (${Variables:E6_3_1_20_km} + (E6_3_1_20 * C00002 * C16241 ))</v>
      </c>
      <c r="N1503" s="5" t="str">
        <f t="shared" si="143"/>
        <v>r1502: C00002 + C16241 -&gt; C00013 + C16238 | (${Variables:E6_3_1_20_kcat} * E6_3_1_20 * C00002 * C16241 ) / (${Variables:E6_3_1_20_km} + (E6_3_1_20 * C00002 * C16241 ))</v>
      </c>
    </row>
    <row r="1504" spans="1:14" ht="46.5">
      <c r="A1504" s="26" t="s">
        <v>861</v>
      </c>
      <c r="B1504" s="26" t="s">
        <v>10226</v>
      </c>
      <c r="C1504" s="26" t="s">
        <v>16971</v>
      </c>
      <c r="D1504" s="26"/>
      <c r="E1504" s="26">
        <f t="shared" si="138"/>
        <v>1503</v>
      </c>
      <c r="F1504" s="26" t="str">
        <f t="shared" si="139"/>
        <v>E6_3_1_20</v>
      </c>
      <c r="G1504" s="36" t="str">
        <f t="shared" si="140"/>
        <v>E6_3_1_20_kcat: 13.7</v>
      </c>
      <c r="H1504" s="36" t="str">
        <f t="shared" si="141"/>
        <v>E6_3_1_20_km: 1</v>
      </c>
      <c r="I1504" s="33" t="s">
        <v>9041</v>
      </c>
      <c r="J1504" s="33" t="s">
        <v>18839</v>
      </c>
      <c r="K1504" s="37" t="s">
        <v>9042</v>
      </c>
      <c r="L1504" s="37" t="s">
        <v>20121</v>
      </c>
      <c r="M1504" s="26" t="str">
        <f t="shared" si="142"/>
        <v>(${Variables:E6_3_1_20_kcat} * E6_3_1_20 * C16238 * C16240 ) / (${Variables:E6_3_1_20_km} + (E6_3_1_20 * C16238 * C16240 ))</v>
      </c>
      <c r="N1504" s="5" t="str">
        <f t="shared" si="143"/>
        <v>r1503: C16238 + C16240 -&gt; C16237 + C00020 | (${Variables:E6_3_1_20_kcat} * E6_3_1_20 * C16238 * C16240 ) / (${Variables:E6_3_1_20_km} + (E6_3_1_20 * C16238 * C16240 ))</v>
      </c>
    </row>
    <row r="1505" spans="1:14" ht="46.5">
      <c r="A1505" s="26" t="s">
        <v>861</v>
      </c>
      <c r="B1505" s="26" t="s">
        <v>10226</v>
      </c>
      <c r="C1505" s="26" t="s">
        <v>16971</v>
      </c>
      <c r="D1505" s="26"/>
      <c r="E1505" s="26">
        <f t="shared" si="138"/>
        <v>1504</v>
      </c>
      <c r="F1505" s="26" t="str">
        <f t="shared" si="139"/>
        <v>E6_3_1_20</v>
      </c>
      <c r="G1505" s="36" t="str">
        <f t="shared" si="140"/>
        <v>E6_3_1_20_kcat: 13.7</v>
      </c>
      <c r="H1505" s="36" t="str">
        <f t="shared" si="141"/>
        <v>E6_3_1_20_km: 1</v>
      </c>
      <c r="I1505" s="33" t="s">
        <v>9033</v>
      </c>
      <c r="J1505" s="33" t="s">
        <v>18840</v>
      </c>
      <c r="K1505" s="37" t="s">
        <v>9034</v>
      </c>
      <c r="L1505" s="37" t="s">
        <v>20122</v>
      </c>
      <c r="M1505" s="26" t="str">
        <f t="shared" si="142"/>
        <v>(${Variables:E6_3_1_20_kcat} * E6_3_1_20 * C00002 * C16241 * C16240 ) / (${Variables:E6_3_1_20_km} + (E6_3_1_20 * C00002 * C16241 * C16240 ))</v>
      </c>
      <c r="N1505" s="5" t="str">
        <f t="shared" si="143"/>
        <v>r1504: C00002 + C16241 + C16240 -&gt; C16237 + C00020 + C00013 | (${Variables:E6_3_1_20_kcat} * E6_3_1_20 * C00002 * C16241 * C16240 ) / (${Variables:E6_3_1_20_km} + (E6_3_1_20 * C00002 * C16241 * C16240 ))</v>
      </c>
    </row>
    <row r="1506" spans="1:14" ht="46.5">
      <c r="A1506" s="26" t="s">
        <v>861</v>
      </c>
      <c r="B1506" s="26" t="s">
        <v>10226</v>
      </c>
      <c r="C1506" s="26" t="s">
        <v>16971</v>
      </c>
      <c r="D1506" s="26"/>
      <c r="E1506" s="26">
        <f t="shared" si="138"/>
        <v>1505</v>
      </c>
      <c r="F1506" s="26" t="str">
        <f t="shared" si="139"/>
        <v>E6_3_1_20</v>
      </c>
      <c r="G1506" s="36" t="str">
        <f t="shared" si="140"/>
        <v>E6_3_1_20_kcat: 13.7</v>
      </c>
      <c r="H1506" s="36" t="str">
        <f t="shared" si="141"/>
        <v>E6_3_1_20_km: 1</v>
      </c>
      <c r="I1506" s="33" t="s">
        <v>9043</v>
      </c>
      <c r="J1506" s="33" t="s">
        <v>18841</v>
      </c>
      <c r="K1506" s="37" t="s">
        <v>9044</v>
      </c>
      <c r="L1506" s="37" t="s">
        <v>20123</v>
      </c>
      <c r="M1506" s="26" t="str">
        <f t="shared" si="142"/>
        <v>(${Variables:E6_3_1_20_kcat} * E6_3_1_20 * C00002 * C06423 * C22158 ) / (${Variables:E6_3_1_20_km} + (E6_3_1_20 * C00002 * C06423 * C22158 ))</v>
      </c>
      <c r="N1506" s="5" t="str">
        <f t="shared" si="143"/>
        <v>r1505: C00002 + C06423 + C22158 -&gt; C22160 + C00020 + C00013 | (${Variables:E6_3_1_20_kcat} * E6_3_1_20 * C00002 * C06423 * C22158 ) / (${Variables:E6_3_1_20_km} + (E6_3_1_20 * C00002 * C06423 * C22158 ))</v>
      </c>
    </row>
    <row r="1507" spans="1:14" ht="46.5">
      <c r="A1507" s="26" t="s">
        <v>861</v>
      </c>
      <c r="B1507" s="26" t="s">
        <v>10226</v>
      </c>
      <c r="C1507" s="26" t="s">
        <v>16971</v>
      </c>
      <c r="D1507" s="26"/>
      <c r="E1507" s="26">
        <f t="shared" si="138"/>
        <v>1506</v>
      </c>
      <c r="F1507" s="26" t="str">
        <f t="shared" si="139"/>
        <v>E6_3_1_20</v>
      </c>
      <c r="G1507" s="36" t="str">
        <f t="shared" si="140"/>
        <v>E6_3_1_20_kcat: 13.7</v>
      </c>
      <c r="H1507" s="36" t="str">
        <f t="shared" si="141"/>
        <v>E6_3_1_20_km: 1</v>
      </c>
      <c r="I1507" s="33" t="s">
        <v>9035</v>
      </c>
      <c r="J1507" s="33" t="s">
        <v>18842</v>
      </c>
      <c r="K1507" s="37" t="s">
        <v>9036</v>
      </c>
      <c r="L1507" s="37" t="s">
        <v>20124</v>
      </c>
      <c r="M1507" s="26" t="str">
        <f t="shared" si="142"/>
        <v>(${Variables:E6_3_1_20_kcat} * E6_3_1_20 * C00002 * C16241 * C22157 ) / (${Variables:E6_3_1_20_km} + (E6_3_1_20 * C00002 * C16241 * C22157 ))</v>
      </c>
      <c r="N1507" s="5" t="str">
        <f t="shared" si="143"/>
        <v>r1506: C00002 + C16241 + C22157 -&gt; C02051 + C00020 + C00013 | (${Variables:E6_3_1_20_kcat} * E6_3_1_20 * C00002 * C16241 * C22157 ) / (${Variables:E6_3_1_20_km} + (E6_3_1_20 * C00002 * C16241 * C22157 ))</v>
      </c>
    </row>
    <row r="1508" spans="1:14" ht="46.5">
      <c r="A1508" s="26" t="s">
        <v>861</v>
      </c>
      <c r="B1508" s="26" t="s">
        <v>10226</v>
      </c>
      <c r="C1508" s="26" t="s">
        <v>16971</v>
      </c>
      <c r="D1508" s="26"/>
      <c r="E1508" s="26">
        <f t="shared" si="138"/>
        <v>1507</v>
      </c>
      <c r="F1508" s="26" t="str">
        <f t="shared" si="139"/>
        <v>E6_3_1_20</v>
      </c>
      <c r="G1508" s="36" t="str">
        <f t="shared" si="140"/>
        <v>E6_3_1_20_kcat: 13.7</v>
      </c>
      <c r="H1508" s="36" t="str">
        <f t="shared" si="141"/>
        <v>E6_3_1_20_km: 1</v>
      </c>
      <c r="I1508" s="33" t="s">
        <v>9037</v>
      </c>
      <c r="J1508" s="33" t="s">
        <v>18843</v>
      </c>
      <c r="K1508" s="37" t="s">
        <v>9038</v>
      </c>
      <c r="L1508" s="37" t="s">
        <v>20125</v>
      </c>
      <c r="M1508" s="26" t="str">
        <f t="shared" si="142"/>
        <v>(${Variables:E6_3_1_20_kcat} * E6_3_1_20 * C00002 * C16241 * C22158 ) / (${Variables:E6_3_1_20_km} + (E6_3_1_20 * C00002 * C16241 * C22158 ))</v>
      </c>
      <c r="N1508" s="5" t="str">
        <f t="shared" si="143"/>
        <v>r1507: C00002 + C16241 + C22158 -&gt; C15972 + C00020 + C00013 | (${Variables:E6_3_1_20_kcat} * E6_3_1_20 * C00002 * C16241 * C22158 ) / (${Variables:E6_3_1_20_km} + (E6_3_1_20 * C00002 * C16241 * C22158 ))</v>
      </c>
    </row>
    <row r="1509" spans="1:14" ht="46.5">
      <c r="A1509" s="26" t="s">
        <v>304</v>
      </c>
      <c r="B1509" s="26" t="s">
        <v>10015</v>
      </c>
      <c r="C1509" s="26" t="s">
        <v>16972</v>
      </c>
      <c r="D1509" s="26"/>
      <c r="E1509" s="26">
        <f t="shared" si="138"/>
        <v>1508</v>
      </c>
      <c r="F1509" s="26" t="str">
        <f t="shared" si="139"/>
        <v>E6_3_1_5</v>
      </c>
      <c r="G1509" s="36" t="str">
        <f t="shared" si="140"/>
        <v>E6_3_1_5_kcat: 13.7</v>
      </c>
      <c r="H1509" s="36" t="str">
        <f t="shared" si="141"/>
        <v>E6_3_1_5_km: 1</v>
      </c>
      <c r="I1509" s="33" t="s">
        <v>9045</v>
      </c>
      <c r="J1509" s="33" t="s">
        <v>18844</v>
      </c>
      <c r="K1509" s="37" t="s">
        <v>9046</v>
      </c>
      <c r="L1509" s="37" t="s">
        <v>20126</v>
      </c>
      <c r="M1509" s="26" t="str">
        <f t="shared" si="142"/>
        <v>(${Variables:E6_3_1_5_kcat} * E6_3_1_5 * C00002 * C00857 * C00014 ) / (${Variables:E6_3_1_5_km} + (E6_3_1_5 * C00002 * C00857 * C00014 ))</v>
      </c>
      <c r="N1509" s="5" t="str">
        <f t="shared" si="143"/>
        <v>r1508: C00002 + C00857 + C00014 -&gt; C00020 + C00013 + C00003 | (${Variables:E6_3_1_5_kcat} * E6_3_1_5 * C00002 * C00857 * C00014 ) / (${Variables:E6_3_1_5_km} + (E6_3_1_5 * C00002 * C00857 * C00014 ))</v>
      </c>
    </row>
    <row r="1510" spans="1:14" ht="46.5">
      <c r="A1510" s="26" t="s">
        <v>1839</v>
      </c>
      <c r="B1510" s="26" t="s">
        <v>9234</v>
      </c>
      <c r="C1510" s="26" t="s">
        <v>16973</v>
      </c>
      <c r="D1510" s="26"/>
      <c r="E1510" s="26">
        <f t="shared" si="138"/>
        <v>1509</v>
      </c>
      <c r="F1510" s="26" t="str">
        <f t="shared" si="139"/>
        <v>E6_3_2_1</v>
      </c>
      <c r="G1510" s="36" t="str">
        <f t="shared" si="140"/>
        <v>E6_3_2_1_kcat: 13.7</v>
      </c>
      <c r="H1510" s="36" t="str">
        <f t="shared" si="141"/>
        <v>E6_3_2_1_km: 1</v>
      </c>
      <c r="I1510" s="33" t="s">
        <v>9047</v>
      </c>
      <c r="J1510" s="33" t="s">
        <v>18845</v>
      </c>
      <c r="K1510" s="37" t="s">
        <v>9048</v>
      </c>
      <c r="L1510" s="37" t="s">
        <v>20127</v>
      </c>
      <c r="M1510" s="26" t="str">
        <f t="shared" si="142"/>
        <v>(${Variables:E6_3_2_1_kcat} * E6_3_2_1 * C00002 * C00522 * C00099 ) / (${Variables:E6_3_2_1_km} + (E6_3_2_1 * C00002 * C00522 * C00099 ))</v>
      </c>
      <c r="N1510" s="5" t="str">
        <f t="shared" si="143"/>
        <v>r1509: C00002 + C00522 + C00099 -&gt; C00020 + C00013 + C00864 | (${Variables:E6_3_2_1_kcat} * E6_3_2_1 * C00002 * C00522 * C00099 ) / (${Variables:E6_3_2_1_km} + (E6_3_2_1 * C00002 * C00522 * C00099 ))</v>
      </c>
    </row>
    <row r="1511" spans="1:14" ht="46.5">
      <c r="A1511" s="26" t="s">
        <v>445</v>
      </c>
      <c r="B1511" s="26" t="s">
        <v>10064</v>
      </c>
      <c r="C1511" s="26" t="s">
        <v>16974</v>
      </c>
      <c r="D1511" s="26"/>
      <c r="E1511" s="26">
        <f t="shared" si="138"/>
        <v>1510</v>
      </c>
      <c r="F1511" s="26" t="str">
        <f t="shared" si="139"/>
        <v>E6_3_2_10</v>
      </c>
      <c r="G1511" s="36" t="str">
        <f t="shared" si="140"/>
        <v>E6_3_2_10_kcat: 13.7</v>
      </c>
      <c r="H1511" s="36" t="str">
        <f t="shared" si="141"/>
        <v>E6_3_2_10_km: 1</v>
      </c>
      <c r="I1511" s="33" t="s">
        <v>9049</v>
      </c>
      <c r="J1511" s="33" t="s">
        <v>18846</v>
      </c>
      <c r="K1511" s="37" t="s">
        <v>9050</v>
      </c>
      <c r="L1511" s="37" t="s">
        <v>20128</v>
      </c>
      <c r="M1511" s="26" t="str">
        <f t="shared" si="142"/>
        <v>(${Variables:E6_3_2_10_kcat} * E6_3_2_10 * C00002 * C05892 * C00993 ) / (${Variables:E6_3_2_10_km} + (E6_3_2_10 * C00002 * C05892 * C00993 ))</v>
      </c>
      <c r="N1511" s="5" t="str">
        <f t="shared" si="143"/>
        <v>r1510: C00002 + C05892 + C00993 -&gt; C00008 + C00009 + C04702 | (${Variables:E6_3_2_10_kcat} * E6_3_2_10 * C00002 * C05892 * C00993 ) / (${Variables:E6_3_2_10_km} + (E6_3_2_10 * C00002 * C05892 * C00993 ))</v>
      </c>
    </row>
    <row r="1512" spans="1:14" ht="46.5">
      <c r="A1512" s="26" t="s">
        <v>445</v>
      </c>
      <c r="B1512" s="26" t="s">
        <v>10064</v>
      </c>
      <c r="C1512" s="26" t="s">
        <v>16974</v>
      </c>
      <c r="D1512" s="26"/>
      <c r="E1512" s="26">
        <f t="shared" si="138"/>
        <v>1511</v>
      </c>
      <c r="F1512" s="26" t="str">
        <f t="shared" si="139"/>
        <v>E6_3_2_10</v>
      </c>
      <c r="G1512" s="36" t="str">
        <f t="shared" si="140"/>
        <v>E6_3_2_10_kcat: 13.7</v>
      </c>
      <c r="H1512" s="36" t="str">
        <f t="shared" si="141"/>
        <v>E6_3_2_10_km: 1</v>
      </c>
      <c r="I1512" s="33" t="s">
        <v>9051</v>
      </c>
      <c r="J1512" s="33" t="s">
        <v>18847</v>
      </c>
      <c r="K1512" s="37" t="s">
        <v>9052</v>
      </c>
      <c r="L1512" s="37" t="s">
        <v>20129</v>
      </c>
      <c r="M1512" s="26" t="str">
        <f t="shared" si="142"/>
        <v>(${Variables:E6_3_2_10_kcat} * E6_3_2_10 * C00002 * C04877 * C00993 ) / (${Variables:E6_3_2_10_km} + (E6_3_2_10 * C00002 * C04877 * C00993 ))</v>
      </c>
      <c r="N1512" s="5" t="str">
        <f t="shared" si="143"/>
        <v>r1511: C00002 + C04877 + C00993 -&gt; C00008 + C00009 + C04882 | (${Variables:E6_3_2_10_kcat} * E6_3_2_10 * C00002 * C04877 * C00993 ) / (${Variables:E6_3_2_10_km} + (E6_3_2_10 * C00002 * C04877 * C00993 ))</v>
      </c>
    </row>
    <row r="1513" spans="1:14" ht="46.5">
      <c r="A1513" s="26" t="s">
        <v>1302</v>
      </c>
      <c r="B1513" s="26" t="s">
        <v>10402</v>
      </c>
      <c r="C1513" s="26" t="s">
        <v>16975</v>
      </c>
      <c r="D1513" s="26"/>
      <c r="E1513" s="26">
        <f t="shared" si="138"/>
        <v>1512</v>
      </c>
      <c r="F1513" s="26" t="str">
        <f t="shared" si="139"/>
        <v>E6_3_2_13</v>
      </c>
      <c r="G1513" s="36" t="str">
        <f t="shared" si="140"/>
        <v>E6_3_2_13_kcat: 13.7</v>
      </c>
      <c r="H1513" s="36" t="str">
        <f t="shared" si="141"/>
        <v>E6_3_2_13_km: 1</v>
      </c>
      <c r="I1513" s="33" t="s">
        <v>9053</v>
      </c>
      <c r="J1513" s="33" t="s">
        <v>18848</v>
      </c>
      <c r="K1513" s="37" t="s">
        <v>9054</v>
      </c>
      <c r="L1513" s="37" t="s">
        <v>20130</v>
      </c>
      <c r="M1513" s="26" t="str">
        <f t="shared" si="142"/>
        <v>(${Variables:E6_3_2_13_kcat} * E6_3_2_13 * C00002 * C00692 * C00680 ) / (${Variables:E6_3_2_13_km} + (E6_3_2_13 * C00002 * C00692 * C00680 ))</v>
      </c>
      <c r="N1513" s="5" t="str">
        <f t="shared" si="143"/>
        <v>r1512: C00002 + C00692 + C00680 -&gt; C00008 + C00009 + C04877 | (${Variables:E6_3_2_13_kcat} * E6_3_2_13 * C00002 * C00692 * C00680 ) / (${Variables:E6_3_2_13_km} + (E6_3_2_13 * C00002 * C00692 * C00680 ))</v>
      </c>
    </row>
    <row r="1514" spans="1:14" ht="46.5">
      <c r="A1514" s="26" t="s">
        <v>2335</v>
      </c>
      <c r="B1514" s="26" t="s">
        <v>9429</v>
      </c>
      <c r="C1514" s="26" t="s">
        <v>16976</v>
      </c>
      <c r="D1514" s="26"/>
      <c r="E1514" s="26">
        <f t="shared" si="138"/>
        <v>1513</v>
      </c>
      <c r="F1514" s="26" t="str">
        <f t="shared" si="139"/>
        <v>E6_3_2_17</v>
      </c>
      <c r="G1514" s="36" t="str">
        <f t="shared" si="140"/>
        <v>E6_3_2_17_kcat: 13.7</v>
      </c>
      <c r="H1514" s="36" t="str">
        <f t="shared" si="141"/>
        <v>E6_3_2_17_km: 1</v>
      </c>
      <c r="I1514" s="33" t="s">
        <v>9055</v>
      </c>
      <c r="J1514" s="33" t="s">
        <v>18849</v>
      </c>
      <c r="K1514" s="37" t="s">
        <v>9056</v>
      </c>
      <c r="L1514" s="37" t="s">
        <v>20131</v>
      </c>
      <c r="M1514" s="26" t="str">
        <f t="shared" si="142"/>
        <v>(${Variables:E6_3_2_17_kcat} * E6_3_2_17 * C00002 * C00101 * C00025 ) / (${Variables:E6_3_2_17_km} + (E6_3_2_17 * C00002 * C00101 * C00025 ))</v>
      </c>
      <c r="N1514" s="5" t="str">
        <f t="shared" si="143"/>
        <v>r1513: C00002 + C00101 + C00025 -&gt; C00008 + C00009 + C09332 | (${Variables:E6_3_2_17_kcat} * E6_3_2_17 * C00002 * C00101 * C00025 ) / (${Variables:E6_3_2_17_km} + (E6_3_2_17 * C00002 * C00101 * C00025 ))</v>
      </c>
    </row>
    <row r="1515" spans="1:14" ht="46.5">
      <c r="A1515" s="26" t="s">
        <v>2335</v>
      </c>
      <c r="B1515" s="26" t="s">
        <v>9429</v>
      </c>
      <c r="C1515" s="26" t="s">
        <v>16976</v>
      </c>
      <c r="D1515" s="26"/>
      <c r="E1515" s="26">
        <f t="shared" si="138"/>
        <v>1514</v>
      </c>
      <c r="F1515" s="26" t="str">
        <f t="shared" si="139"/>
        <v>E6_3_2_17</v>
      </c>
      <c r="G1515" s="36" t="str">
        <f t="shared" si="140"/>
        <v>E6_3_2_17_kcat: 13.7</v>
      </c>
      <c r="H1515" s="36" t="str">
        <f t="shared" si="141"/>
        <v>E6_3_2_17_km: 1</v>
      </c>
      <c r="I1515" s="33" t="s">
        <v>9057</v>
      </c>
      <c r="J1515" s="33" t="s">
        <v>18850</v>
      </c>
      <c r="K1515" s="37" t="s">
        <v>9058</v>
      </c>
      <c r="L1515" s="37" t="s">
        <v>20132</v>
      </c>
      <c r="M1515" s="26" t="str">
        <f t="shared" si="142"/>
        <v>(${Variables:E6_3_2_17_kcat} * E6_3_2_17 * C00002 * C00234 * C00025 ) / (${Variables:E6_3_2_17_km} + (E6_3_2_17 * C00002 * C00234 * C00025 ))</v>
      </c>
      <c r="N1515" s="5" t="str">
        <f t="shared" si="143"/>
        <v>r1514: C00002 + C00234 + C00025 -&gt; C00008 + C00009 + C05928 | (${Variables:E6_3_2_17_kcat} * E6_3_2_17 * C00002 * C00234 * C00025 ) / (${Variables:E6_3_2_17_km} + (E6_3_2_17 * C00002 * C00234 * C00025 ))</v>
      </c>
    </row>
    <row r="1516" spans="1:14" ht="46.5">
      <c r="A1516" s="26" t="s">
        <v>2335</v>
      </c>
      <c r="B1516" s="26" t="s">
        <v>9429</v>
      </c>
      <c r="C1516" s="26" t="s">
        <v>16976</v>
      </c>
      <c r="D1516" s="26"/>
      <c r="E1516" s="26">
        <f t="shared" si="138"/>
        <v>1515</v>
      </c>
      <c r="F1516" s="26" t="str">
        <f t="shared" si="139"/>
        <v>E6_3_2_17</v>
      </c>
      <c r="G1516" s="36" t="str">
        <f t="shared" si="140"/>
        <v>E6_3_2_17_kcat: 13.7</v>
      </c>
      <c r="H1516" s="36" t="str">
        <f t="shared" si="141"/>
        <v>E6_3_2_17_km: 1</v>
      </c>
      <c r="I1516" s="33" t="s">
        <v>9059</v>
      </c>
      <c r="J1516" s="33" t="s">
        <v>18851</v>
      </c>
      <c r="K1516" s="37" t="s">
        <v>9060</v>
      </c>
      <c r="L1516" s="37" t="s">
        <v>20133</v>
      </c>
      <c r="M1516" s="26" t="str">
        <f t="shared" si="142"/>
        <v>(${Variables:E6_3_2_17_kcat} * E6_3_2_17 * C00002 * C00921 * C00025 ) / (${Variables:E6_3_2_17_km} + (E6_3_2_17 * C00002 * C00921 * C00025 ))</v>
      </c>
      <c r="N1516" s="5" t="str">
        <f t="shared" si="143"/>
        <v>r1515: C00002 + C00921 + C00025 -&gt; C00008 + C00009 + C00415 | (${Variables:E6_3_2_17_kcat} * E6_3_2_17 * C00002 * C00921 * C00025 ) / (${Variables:E6_3_2_17_km} + (E6_3_2_17 * C00002 * C00921 * C00025 ))</v>
      </c>
    </row>
    <row r="1517" spans="1:14" ht="46.5">
      <c r="A1517" s="26" t="s">
        <v>2335</v>
      </c>
      <c r="B1517" s="26" t="s">
        <v>9429</v>
      </c>
      <c r="C1517" s="26" t="s">
        <v>16976</v>
      </c>
      <c r="D1517" s="26"/>
      <c r="E1517" s="26">
        <f t="shared" si="138"/>
        <v>1516</v>
      </c>
      <c r="F1517" s="26" t="str">
        <f t="shared" si="139"/>
        <v>E6_3_2_17</v>
      </c>
      <c r="G1517" s="36" t="str">
        <f t="shared" si="140"/>
        <v>E6_3_2_17_kcat: 13.7</v>
      </c>
      <c r="H1517" s="36" t="str">
        <f t="shared" si="141"/>
        <v>E6_3_2_17_km: 1</v>
      </c>
      <c r="I1517" s="33" t="s">
        <v>10669</v>
      </c>
      <c r="J1517" s="33" t="s">
        <v>18852</v>
      </c>
      <c r="K1517" s="37" t="s">
        <v>10753</v>
      </c>
      <c r="L1517" s="37" t="s">
        <v>20134</v>
      </c>
      <c r="M1517" s="26" t="str">
        <f t="shared" si="142"/>
        <v>(${Variables:E6_3_2_17_kcat} * E6_3_2_17 * C00002 * C03541 * C00025 ) / (${Variables:E6_3_2_17_km} + (E6_3_2_17 * C00002 * C03541 * C00025 ))</v>
      </c>
      <c r="N1517" s="5" t="str">
        <f t="shared" si="143"/>
        <v>r1516: C00002 + C03541 + C00025 -&gt; C00008 + C00009 + C03541 | (${Variables:E6_3_2_17_kcat} * E6_3_2_17 * C00002 * C03541 * C00025 ) / (${Variables:E6_3_2_17_km} + (E6_3_2_17 * C00002 * C03541 * C00025 ))</v>
      </c>
    </row>
    <row r="1518" spans="1:14" ht="46.5">
      <c r="A1518" s="26" t="s">
        <v>2335</v>
      </c>
      <c r="B1518" s="26" t="s">
        <v>9429</v>
      </c>
      <c r="C1518" s="26" t="s">
        <v>16976</v>
      </c>
      <c r="D1518" s="26"/>
      <c r="E1518" s="26">
        <f t="shared" si="138"/>
        <v>1517</v>
      </c>
      <c r="F1518" s="26" t="str">
        <f t="shared" si="139"/>
        <v>E6_3_2_17</v>
      </c>
      <c r="G1518" s="36" t="str">
        <f t="shared" si="140"/>
        <v>E6_3_2_17_kcat: 13.7</v>
      </c>
      <c r="H1518" s="36" t="str">
        <f t="shared" si="141"/>
        <v>E6_3_2_17_km: 1</v>
      </c>
      <c r="I1518" s="33" t="s">
        <v>10670</v>
      </c>
      <c r="J1518" s="33" t="s">
        <v>18853</v>
      </c>
      <c r="K1518" s="37" t="s">
        <v>10754</v>
      </c>
      <c r="L1518" s="37" t="s">
        <v>20135</v>
      </c>
      <c r="M1518" s="26" t="str">
        <f t="shared" si="142"/>
        <v>(${Variables:E6_3_2_17_kcat} * E6_3_2_17 * C00002 * C05928 * C00025 ) / (${Variables:E6_3_2_17_km} + (E6_3_2_17 * C00002 * C05928 * C00025 ))</v>
      </c>
      <c r="N1518" s="5" t="str">
        <f t="shared" si="143"/>
        <v>r1517: C00002 + C05928 + C00025 -&gt; C00008 + C00009 + C05929 | (${Variables:E6_3_2_17_kcat} * E6_3_2_17 * C00002 * C05928 * C00025 ) / (${Variables:E6_3_2_17_km} + (E6_3_2_17 * C00002 * C05928 * C00025 ))</v>
      </c>
    </row>
    <row r="1519" spans="1:14" ht="46.5">
      <c r="A1519" s="26" t="s">
        <v>442</v>
      </c>
      <c r="B1519" s="26" t="s">
        <v>10063</v>
      </c>
      <c r="C1519" s="26" t="s">
        <v>16977</v>
      </c>
      <c r="D1519" s="26"/>
      <c r="E1519" s="26">
        <f t="shared" si="138"/>
        <v>1518</v>
      </c>
      <c r="F1519" s="26" t="str">
        <f t="shared" si="139"/>
        <v>E6_3_2_4</v>
      </c>
      <c r="G1519" s="36" t="str">
        <f t="shared" si="140"/>
        <v>E6_3_2_4_kcat: 13.7</v>
      </c>
      <c r="H1519" s="36" t="str">
        <f t="shared" si="141"/>
        <v>E6_3_2_4_km: 1</v>
      </c>
      <c r="I1519" s="33" t="s">
        <v>10671</v>
      </c>
      <c r="J1519" s="33" t="s">
        <v>18854</v>
      </c>
      <c r="K1519" s="37" t="s">
        <v>9061</v>
      </c>
      <c r="L1519" s="37" t="s">
        <v>20136</v>
      </c>
      <c r="M1519" s="26" t="str">
        <f t="shared" si="142"/>
        <v>(${Variables:E6_3_2_4_kcat} * E6_3_2_4 * C00002 * C00133 ) / (${Variables:E6_3_2_4_km} + (E6_3_2_4 * C00002 * C00133 ))</v>
      </c>
      <c r="N1519" s="5" t="str">
        <f t="shared" si="143"/>
        <v>r1518: C00002 + C00133 -&gt; C00008 + C00009 + C00993 | (${Variables:E6_3_2_4_kcat} * E6_3_2_4 * C00002 * C00133 ) / (${Variables:E6_3_2_4_km} + (E6_3_2_4 * C00002 * C00133 ))</v>
      </c>
    </row>
    <row r="1520" spans="1:14" ht="46.5">
      <c r="A1520" s="26" t="s">
        <v>3237</v>
      </c>
      <c r="B1520" s="26" t="s">
        <v>9795</v>
      </c>
      <c r="C1520" s="26" t="s">
        <v>16978</v>
      </c>
      <c r="D1520" s="26"/>
      <c r="E1520" s="26">
        <f t="shared" si="138"/>
        <v>1519</v>
      </c>
      <c r="F1520" s="26" t="str">
        <f t="shared" si="139"/>
        <v>E6_3_2_49</v>
      </c>
      <c r="G1520" s="36" t="str">
        <f t="shared" si="140"/>
        <v>E6_3_2_49_kcat: 13.7</v>
      </c>
      <c r="H1520" s="36" t="str">
        <f t="shared" si="141"/>
        <v>E6_3_2_49_km: 1</v>
      </c>
      <c r="I1520" s="33" t="s">
        <v>9062</v>
      </c>
      <c r="J1520" s="33" t="s">
        <v>18855</v>
      </c>
      <c r="K1520" s="37" t="s">
        <v>9063</v>
      </c>
      <c r="L1520" s="37" t="s">
        <v>20137</v>
      </c>
      <c r="M1520" s="26" t="str">
        <f t="shared" si="142"/>
        <v>(${Variables:E6_3_2_49_kcat} * E6_3_2_49 * C20941 * C00041 * C00002 ) / (${Variables:E6_3_2_49_km} + (E6_3_2_49 * C20941 * C00041 * C00002 ))</v>
      </c>
      <c r="N1520" s="5" t="str">
        <f t="shared" si="143"/>
        <v>r1519: C20941 + C00041 + C00002 -&gt; C20942 + C00009 + C00008 | (${Variables:E6_3_2_49_kcat} * E6_3_2_49 * C20941 * C00041 * C00002 ) / (${Variables:E6_3_2_49_km} + (E6_3_2_49 * C20941 * C00041 * C00002 ))</v>
      </c>
    </row>
    <row r="1521" spans="1:14" ht="46.5">
      <c r="A1521" s="26" t="s">
        <v>1371</v>
      </c>
      <c r="B1521" s="26" t="s">
        <v>10428</v>
      </c>
      <c r="C1521" s="26" t="s">
        <v>16979</v>
      </c>
      <c r="D1521" s="26"/>
      <c r="E1521" s="26">
        <f t="shared" si="138"/>
        <v>1520</v>
      </c>
      <c r="F1521" s="26" t="str">
        <f t="shared" si="139"/>
        <v>E6_3_2_5</v>
      </c>
      <c r="G1521" s="36" t="str">
        <f t="shared" si="140"/>
        <v>E6_3_2_5_kcat: 13.7</v>
      </c>
      <c r="H1521" s="36" t="str">
        <f t="shared" si="141"/>
        <v>E6_3_2_5_km: 1</v>
      </c>
      <c r="I1521" s="33" t="s">
        <v>9064</v>
      </c>
      <c r="J1521" s="33" t="s">
        <v>18856</v>
      </c>
      <c r="K1521" s="37" t="s">
        <v>9065</v>
      </c>
      <c r="L1521" s="37" t="s">
        <v>20138</v>
      </c>
      <c r="M1521" s="26" t="str">
        <f t="shared" si="142"/>
        <v>(${Variables:E6_3_2_5_kcat} * E6_3_2_5 * C00063 * C03492 * C00097 ) / (${Variables:E6_3_2_5_km} + (E6_3_2_5 * C00063 * C03492 * C00097 ))</v>
      </c>
      <c r="N1521" s="5" t="str">
        <f t="shared" si="143"/>
        <v>r1520: C00063 + C03492 + C00097 -&gt; C00055 + C00013 + C04352 | (${Variables:E6_3_2_5_kcat} * E6_3_2_5 * C00063 * C03492 * C00097 ) / (${Variables:E6_3_2_5_km} + (E6_3_2_5 * C00063 * C03492 * C00097 ))</v>
      </c>
    </row>
    <row r="1522" spans="1:14" ht="46.5">
      <c r="A1522" s="26" t="s">
        <v>553</v>
      </c>
      <c r="B1522" s="26" t="s">
        <v>10107</v>
      </c>
      <c r="C1522" s="26" t="s">
        <v>16980</v>
      </c>
      <c r="D1522" s="26"/>
      <c r="E1522" s="26">
        <f t="shared" si="138"/>
        <v>1521</v>
      </c>
      <c r="F1522" s="26" t="str">
        <f t="shared" si="139"/>
        <v>E6_3_2_6</v>
      </c>
      <c r="G1522" s="36" t="str">
        <f t="shared" si="140"/>
        <v>E6_3_2_6_kcat: 13.7</v>
      </c>
      <c r="H1522" s="36" t="str">
        <f t="shared" si="141"/>
        <v>E6_3_2_6_km: 1</v>
      </c>
      <c r="I1522" s="33" t="s">
        <v>9066</v>
      </c>
      <c r="J1522" s="33" t="s">
        <v>18857</v>
      </c>
      <c r="K1522" s="37" t="s">
        <v>9067</v>
      </c>
      <c r="L1522" s="37" t="s">
        <v>20139</v>
      </c>
      <c r="M1522" s="26" t="str">
        <f t="shared" si="142"/>
        <v>(${Variables:E6_3_2_6_kcat} * E6_3_2_6 * C00002 * C04751 * C00049 ) / (${Variables:E6_3_2_6_km} + (E6_3_2_6 * C00002 * C04751 * C00049 ))</v>
      </c>
      <c r="N1522" s="5" t="str">
        <f t="shared" si="143"/>
        <v>r1521: C00002 + C04751 + C00049 -&gt; C00008 + C00009 + C04823 | (${Variables:E6_3_2_6_kcat} * E6_3_2_6 * C00002 * C04751 * C00049 ) / (${Variables:E6_3_2_6_km} + (E6_3_2_6 * C00002 * C04751 * C00049 ))</v>
      </c>
    </row>
    <row r="1523" spans="1:14" ht="46.5">
      <c r="A1523" s="26" t="s">
        <v>2544</v>
      </c>
      <c r="B1523" s="26" t="s">
        <v>9512</v>
      </c>
      <c r="C1523" s="26" t="s">
        <v>16981</v>
      </c>
      <c r="D1523" s="26"/>
      <c r="E1523" s="26">
        <f t="shared" si="138"/>
        <v>1522</v>
      </c>
      <c r="F1523" s="26" t="str">
        <f t="shared" si="139"/>
        <v>E6_3_2_8</v>
      </c>
      <c r="G1523" s="36" t="str">
        <f t="shared" si="140"/>
        <v>E6_3_2_8_kcat: 13.7</v>
      </c>
      <c r="H1523" s="36" t="str">
        <f t="shared" si="141"/>
        <v>E6_3_2_8_km: 1</v>
      </c>
      <c r="I1523" s="33" t="s">
        <v>9068</v>
      </c>
      <c r="J1523" s="33" t="s">
        <v>18858</v>
      </c>
      <c r="K1523" s="37" t="s">
        <v>9069</v>
      </c>
      <c r="L1523" s="37" t="s">
        <v>20140</v>
      </c>
      <c r="M1523" s="26" t="str">
        <f t="shared" si="142"/>
        <v>(${Variables:E6_3_2_8_kcat} * E6_3_2_8 * C00002 * C01050 * C00041 ) / (${Variables:E6_3_2_8_km} + (E6_3_2_8 * C00002 * C01050 * C00041 ))</v>
      </c>
      <c r="N1523" s="5" t="str">
        <f t="shared" si="143"/>
        <v>r1522: C00002 + C01050 + C00041 -&gt; C00008 + C00009 + C01212 | (${Variables:E6_3_2_8_kcat} * E6_3_2_8 * C00002 * C01050 * C00041 ) / (${Variables:E6_3_2_8_km} + (E6_3_2_8 * C00002 * C01050 * C00041 ))</v>
      </c>
    </row>
    <row r="1524" spans="1:14" ht="46.5">
      <c r="A1524" s="26" t="s">
        <v>1308</v>
      </c>
      <c r="B1524" s="26" t="s">
        <v>10404</v>
      </c>
      <c r="C1524" s="26" t="s">
        <v>16982</v>
      </c>
      <c r="D1524" s="26"/>
      <c r="E1524" s="26">
        <f t="shared" si="138"/>
        <v>1523</v>
      </c>
      <c r="F1524" s="26" t="str">
        <f t="shared" si="139"/>
        <v>E6_3_2_9</v>
      </c>
      <c r="G1524" s="36" t="str">
        <f t="shared" si="140"/>
        <v>E6_3_2_9_kcat: 13.7</v>
      </c>
      <c r="H1524" s="36" t="str">
        <f t="shared" si="141"/>
        <v>E6_3_2_9_km: 1</v>
      </c>
      <c r="I1524" s="33" t="s">
        <v>9070</v>
      </c>
      <c r="J1524" s="33" t="s">
        <v>18859</v>
      </c>
      <c r="K1524" s="37" t="s">
        <v>9071</v>
      </c>
      <c r="L1524" s="37" t="s">
        <v>20141</v>
      </c>
      <c r="M1524" s="26" t="str">
        <f t="shared" si="142"/>
        <v>(${Variables:E6_3_2_9_kcat} * E6_3_2_9 * C00002 * C01212 * C00217 ) / (${Variables:E6_3_2_9_km} + (E6_3_2_9 * C00002 * C01212 * C00217 ))</v>
      </c>
      <c r="N1524" s="5" t="str">
        <f t="shared" si="143"/>
        <v>r1523: C00002 + C01212 + C00217 -&gt; C00008 + C00009 + C00692 | (${Variables:E6_3_2_9_kcat} * E6_3_2_9 * C00002 * C01212 * C00217 ) / (${Variables:E6_3_2_9_km} + (E6_3_2_9 * C00002 * C01212 * C00217 ))</v>
      </c>
    </row>
    <row r="1525" spans="1:14" ht="46.5">
      <c r="A1525" s="26" t="s">
        <v>564</v>
      </c>
      <c r="B1525" s="26" t="s">
        <v>10111</v>
      </c>
      <c r="C1525" s="26" t="s">
        <v>16983</v>
      </c>
      <c r="D1525" s="26"/>
      <c r="E1525" s="26">
        <f t="shared" si="138"/>
        <v>1524</v>
      </c>
      <c r="F1525" s="26" t="str">
        <f t="shared" si="139"/>
        <v>E6_3_3_1</v>
      </c>
      <c r="G1525" s="36" t="str">
        <f t="shared" si="140"/>
        <v>E6_3_3_1_kcat: 13.7</v>
      </c>
      <c r="H1525" s="36" t="str">
        <f t="shared" si="141"/>
        <v>E6_3_3_1_km: 1</v>
      </c>
      <c r="I1525" s="33" t="s">
        <v>9072</v>
      </c>
      <c r="J1525" s="33" t="s">
        <v>18860</v>
      </c>
      <c r="K1525" s="37" t="s">
        <v>9073</v>
      </c>
      <c r="L1525" s="37" t="s">
        <v>20142</v>
      </c>
      <c r="M1525" s="26" t="str">
        <f t="shared" si="142"/>
        <v>(${Variables:E6_3_3_1_kcat} * E6_3_3_1 * C00002 * C04640 ) / (${Variables:E6_3_3_1_km} + (E6_3_3_1 * C00002 * C04640 ))</v>
      </c>
      <c r="N1525" s="5" t="str">
        <f t="shared" si="143"/>
        <v>r1524: C00002 + C04640 -&gt; C00008 + C00009 + C03373 | (${Variables:E6_3_3_1_kcat} * E6_3_3_1 * C00002 * C04640 ) / (${Variables:E6_3_3_1_km} + (E6_3_3_1 * C00002 * C04640 ))</v>
      </c>
    </row>
    <row r="1526" spans="1:14" ht="46.5">
      <c r="A1526" s="26" t="s">
        <v>2119</v>
      </c>
      <c r="B1526" s="26" t="s">
        <v>9341</v>
      </c>
      <c r="C1526" s="26" t="s">
        <v>16984</v>
      </c>
      <c r="D1526" s="26"/>
      <c r="E1526" s="26">
        <f t="shared" si="138"/>
        <v>1525</v>
      </c>
      <c r="F1526" s="26" t="str">
        <f t="shared" si="139"/>
        <v>E6_3_3_2</v>
      </c>
      <c r="G1526" s="36" t="str">
        <f t="shared" si="140"/>
        <v>E6_3_3_2_kcat: 13.7</v>
      </c>
      <c r="H1526" s="36" t="str">
        <f t="shared" si="141"/>
        <v>E6_3_3_2_km: 1</v>
      </c>
      <c r="I1526" s="33" t="s">
        <v>9074</v>
      </c>
      <c r="J1526" s="33" t="s">
        <v>18861</v>
      </c>
      <c r="K1526" s="37" t="s">
        <v>9075</v>
      </c>
      <c r="L1526" s="37" t="s">
        <v>20143</v>
      </c>
      <c r="M1526" s="26" t="str">
        <f t="shared" si="142"/>
        <v>(${Variables:E6_3_3_2_kcat} * E6_3_3_2 * C00002 * C03479 * C00080 ) / (${Variables:E6_3_3_2_km} + (E6_3_3_2 * C00002 * C03479 * C00080 ))</v>
      </c>
      <c r="N1526" s="5" t="str">
        <f t="shared" si="143"/>
        <v>r1525: C00002 + C03479 + C00080 -&gt; C00008 + C00009 + C00445 | (${Variables:E6_3_3_2_kcat} * E6_3_3_2 * C00002 * C03479 * C00080 ) / (${Variables:E6_3_3_2_km} + (E6_3_3_2 * C00002 * C03479 * C00080 ))</v>
      </c>
    </row>
    <row r="1527" spans="1:14" ht="46.5">
      <c r="A1527" s="26" t="s">
        <v>2581</v>
      </c>
      <c r="B1527" s="26" t="s">
        <v>9528</v>
      </c>
      <c r="C1527" s="26" t="s">
        <v>16985</v>
      </c>
      <c r="D1527" s="26"/>
      <c r="E1527" s="26">
        <f t="shared" si="138"/>
        <v>1526</v>
      </c>
      <c r="F1527" s="26" t="str">
        <f t="shared" si="139"/>
        <v>E6_3_3_3</v>
      </c>
      <c r="G1527" s="36" t="str">
        <f t="shared" si="140"/>
        <v>E6_3_3_3_kcat: 13.7</v>
      </c>
      <c r="H1527" s="36" t="str">
        <f t="shared" si="141"/>
        <v>E6_3_3_3_km: 1</v>
      </c>
      <c r="I1527" s="33" t="s">
        <v>9076</v>
      </c>
      <c r="J1527" s="33" t="s">
        <v>18862</v>
      </c>
      <c r="K1527" s="37" t="s">
        <v>9077</v>
      </c>
      <c r="L1527" s="37" t="s">
        <v>20144</v>
      </c>
      <c r="M1527" s="26" t="str">
        <f t="shared" si="142"/>
        <v>(${Variables:E6_3_3_3_kcat} * E6_3_3_3 * C00002 * C01037 * C00011 ) / (${Variables:E6_3_3_3_km} + (E6_3_3_3 * C00002 * C01037 * C00011 ))</v>
      </c>
      <c r="N1527" s="5" t="str">
        <f t="shared" si="143"/>
        <v>r1526: C00002 + C01037 + C00011 -&gt; C00008 + C00009 + C01909 | (${Variables:E6_3_3_3_kcat} * E6_3_3_3 * C00002 * C01037 * C00011 ) / (${Variables:E6_3_3_3_km} + (E6_3_3_3 * C00002 * C01037 * C00011 ))</v>
      </c>
    </row>
    <row r="1528" spans="1:14" ht="46.5">
      <c r="A1528" s="26" t="s">
        <v>2581</v>
      </c>
      <c r="B1528" s="26" t="s">
        <v>9528</v>
      </c>
      <c r="C1528" s="26" t="s">
        <v>16985</v>
      </c>
      <c r="D1528" s="26"/>
      <c r="E1528" s="26">
        <f t="shared" si="138"/>
        <v>1527</v>
      </c>
      <c r="F1528" s="26" t="str">
        <f t="shared" si="139"/>
        <v>E6_3_3_3</v>
      </c>
      <c r="G1528" s="36" t="str">
        <f t="shared" si="140"/>
        <v>E6_3_3_3_kcat: 13.7</v>
      </c>
      <c r="H1528" s="36" t="str">
        <f t="shared" si="141"/>
        <v>E6_3_3_3_km: 1</v>
      </c>
      <c r="I1528" s="33" t="s">
        <v>9078</v>
      </c>
      <c r="J1528" s="33" t="s">
        <v>18863</v>
      </c>
      <c r="K1528" s="37" t="s">
        <v>9079</v>
      </c>
      <c r="L1528" s="37" t="s">
        <v>9079</v>
      </c>
      <c r="M1528" s="26" t="str">
        <f t="shared" si="142"/>
        <v>(${Variables:E6_3_3_3_kcat} * E6_3_3_3 * C01037 * C00011 ) / (${Variables:E6_3_3_3_km} + (E6_3_3_3 * C01037 * C00011 ))</v>
      </c>
      <c r="N1528" s="5" t="str">
        <f t="shared" si="143"/>
        <v>r1527: C01037 + C00011 -&gt; C22458 | (${Variables:E6_3_3_3_kcat} * E6_3_3_3 * C01037 * C00011 ) / (${Variables:E6_3_3_3_km} + (E6_3_3_3 * C01037 * C00011 ))</v>
      </c>
    </row>
    <row r="1529" spans="1:14" ht="46.5">
      <c r="A1529" s="26" t="s">
        <v>2581</v>
      </c>
      <c r="B1529" s="26" t="s">
        <v>9528</v>
      </c>
      <c r="C1529" s="26" t="s">
        <v>16985</v>
      </c>
      <c r="D1529" s="26"/>
      <c r="E1529" s="26">
        <f t="shared" si="138"/>
        <v>1528</v>
      </c>
      <c r="F1529" s="26" t="str">
        <f t="shared" si="139"/>
        <v>E6_3_3_3</v>
      </c>
      <c r="G1529" s="36" t="str">
        <f t="shared" si="140"/>
        <v>E6_3_3_3_kcat: 13.7</v>
      </c>
      <c r="H1529" s="36" t="str">
        <f t="shared" si="141"/>
        <v>E6_3_3_3_km: 1</v>
      </c>
      <c r="I1529" s="33" t="s">
        <v>9080</v>
      </c>
      <c r="J1529" s="33" t="s">
        <v>18864</v>
      </c>
      <c r="K1529" s="37" t="s">
        <v>9081</v>
      </c>
      <c r="L1529" s="37" t="s">
        <v>20145</v>
      </c>
      <c r="M1529" s="26" t="str">
        <f t="shared" si="142"/>
        <v>(${Variables:E6_3_3_3_kcat} * E6_3_3_3 * C22458 * C00002 ) / (${Variables:E6_3_3_3_km} + (E6_3_3_3 * C22458 * C00002 ))</v>
      </c>
      <c r="N1529" s="5" t="str">
        <f t="shared" si="143"/>
        <v>r1528: C22458 + C00002 -&gt; C01909 + C00008 + C00009 | (${Variables:E6_3_3_3_kcat} * E6_3_3_3 * C22458 * C00002 ) / (${Variables:E6_3_3_3_km} + (E6_3_3_3 * C22458 * C00002 ))</v>
      </c>
    </row>
    <row r="1530" spans="1:14" ht="46.5">
      <c r="A1530" s="26" t="s">
        <v>574</v>
      </c>
      <c r="B1530" s="26" t="s">
        <v>10114</v>
      </c>
      <c r="C1530" s="26" t="s">
        <v>16986</v>
      </c>
      <c r="D1530" s="26"/>
      <c r="E1530" s="26">
        <f t="shared" si="138"/>
        <v>1529</v>
      </c>
      <c r="F1530" s="26" t="str">
        <f t="shared" si="139"/>
        <v>E6_3_4_13</v>
      </c>
      <c r="G1530" s="36" t="str">
        <f t="shared" si="140"/>
        <v>E6_3_4_13_kcat: 13.7</v>
      </c>
      <c r="H1530" s="36" t="str">
        <f t="shared" si="141"/>
        <v>E6_3_4_13_km: 1</v>
      </c>
      <c r="I1530" s="33" t="s">
        <v>9082</v>
      </c>
      <c r="J1530" s="33" t="s">
        <v>18865</v>
      </c>
      <c r="K1530" s="37" t="s">
        <v>9083</v>
      </c>
      <c r="L1530" s="37" t="s">
        <v>20146</v>
      </c>
      <c r="M1530" s="26" t="str">
        <f t="shared" si="142"/>
        <v>(${Variables:E6_3_4_13_kcat} * E6_3_4_13 * C00002 * C03090 * C00037 ) / (${Variables:E6_3_4_13_km} + (E6_3_4_13 * C00002 * C03090 * C00037 ))</v>
      </c>
      <c r="N1530" s="5" t="str">
        <f t="shared" si="143"/>
        <v>r1529: C00002 + C03090 + C00037 -&gt; C00008 + C00009 + C03838 | (${Variables:E6_3_4_13_kcat} * E6_3_4_13 * C00002 * C03090 * C00037 ) / (${Variables:E6_3_4_13_km} + (E6_3_4_13 * C00002 * C03090 * C00037 ))</v>
      </c>
    </row>
    <row r="1531" spans="1:14" ht="46.5">
      <c r="A1531" s="26" t="s">
        <v>1586</v>
      </c>
      <c r="B1531" s="26" t="s">
        <v>10509</v>
      </c>
      <c r="C1531" s="26" t="s">
        <v>16987</v>
      </c>
      <c r="D1531" s="26"/>
      <c r="E1531" s="26">
        <f t="shared" si="138"/>
        <v>1530</v>
      </c>
      <c r="F1531" s="26" t="str">
        <f t="shared" si="139"/>
        <v>E6_3_4_14</v>
      </c>
      <c r="G1531" s="36" t="str">
        <f t="shared" si="140"/>
        <v>E6_3_4_14_kcat: 13.7</v>
      </c>
      <c r="H1531" s="36" t="str">
        <f t="shared" si="141"/>
        <v>E6_3_4_14_km: 1</v>
      </c>
      <c r="I1531" s="33" t="s">
        <v>9084</v>
      </c>
      <c r="J1531" s="33" t="s">
        <v>18866</v>
      </c>
      <c r="K1531" s="37" t="s">
        <v>9085</v>
      </c>
      <c r="L1531" s="37" t="s">
        <v>20147</v>
      </c>
      <c r="M1531" s="26" t="str">
        <f t="shared" si="142"/>
        <v>(${Variables:E6_3_4_14_kcat} * E6_3_4_14 * C00002 * C06250 * C00288 ) / (${Variables:E6_3_4_14_km} + (E6_3_4_14 * C00002 * C06250 * C00288 ))</v>
      </c>
      <c r="N1531" s="5" t="str">
        <f t="shared" si="143"/>
        <v>r1530: C00002 + C06250 + C00288 -&gt; C00008 + C00009 + C04419 | (${Variables:E6_3_4_14_kcat} * E6_3_4_14 * C00002 * C06250 * C00288 ) / (${Variables:E6_3_4_14_km} + (E6_3_4_14 * C00002 * C06250 * C00288 ))</v>
      </c>
    </row>
    <row r="1532" spans="1:14" ht="46.5">
      <c r="A1532" s="26" t="s">
        <v>1845</v>
      </c>
      <c r="B1532" s="26" t="s">
        <v>9236</v>
      </c>
      <c r="C1532" s="26" t="s">
        <v>16988</v>
      </c>
      <c r="D1532" s="26"/>
      <c r="E1532" s="26">
        <f t="shared" si="138"/>
        <v>1531</v>
      </c>
      <c r="F1532" s="26" t="str">
        <f t="shared" si="139"/>
        <v>E6_3_4_15</v>
      </c>
      <c r="G1532" s="36" t="str">
        <f t="shared" si="140"/>
        <v>E6_3_4_15_kcat: 13.7</v>
      </c>
      <c r="H1532" s="36" t="str">
        <f t="shared" si="141"/>
        <v>E6_3_4_15_km: 1</v>
      </c>
      <c r="I1532" s="33" t="s">
        <v>9088</v>
      </c>
      <c r="J1532" s="33" t="s">
        <v>18867</v>
      </c>
      <c r="K1532" s="37" t="s">
        <v>9089</v>
      </c>
      <c r="L1532" s="37" t="s">
        <v>20148</v>
      </c>
      <c r="M1532" s="26" t="str">
        <f t="shared" si="142"/>
        <v>(${Variables:E6_3_4_15_kcat} * E6_3_4_15 * C00002 * C00120 ) / (${Variables:E6_3_4_15_km} + (E6_3_4_15 * C00002 * C00120 ))</v>
      </c>
      <c r="N1532" s="5" t="str">
        <f t="shared" si="143"/>
        <v>r1531: C00002 + C00120 -&gt; C00013 + C05921 | (${Variables:E6_3_4_15_kcat} * E6_3_4_15 * C00002 * C00120 ) / (${Variables:E6_3_4_15_km} + (E6_3_4_15 * C00002 * C00120 ))</v>
      </c>
    </row>
    <row r="1533" spans="1:14" ht="46.5">
      <c r="A1533" s="26" t="s">
        <v>1845</v>
      </c>
      <c r="B1533" s="26" t="s">
        <v>9236</v>
      </c>
      <c r="C1533" s="26" t="s">
        <v>16988</v>
      </c>
      <c r="D1533" s="26"/>
      <c r="E1533" s="26">
        <f t="shared" si="138"/>
        <v>1532</v>
      </c>
      <c r="F1533" s="26" t="str">
        <f t="shared" si="139"/>
        <v>E6_3_4_15</v>
      </c>
      <c r="G1533" s="36" t="str">
        <f t="shared" si="140"/>
        <v>E6_3_4_15_kcat: 13.7</v>
      </c>
      <c r="H1533" s="36" t="str">
        <f t="shared" si="141"/>
        <v>E6_3_4_15_km: 1</v>
      </c>
      <c r="I1533" s="33" t="s">
        <v>9086</v>
      </c>
      <c r="J1533" s="33" t="s">
        <v>18868</v>
      </c>
      <c r="K1533" s="37" t="s">
        <v>9087</v>
      </c>
      <c r="L1533" s="37" t="s">
        <v>20149</v>
      </c>
      <c r="M1533" s="26" t="str">
        <f t="shared" si="142"/>
        <v>(${Variables:E6_3_4_15_kcat} * E6_3_4_15 * C00002 * C00120 * C04735 ) / (${Variables:E6_3_4_15_km} + (E6_3_4_15 * C00002 * C00120 * C04735 ))</v>
      </c>
      <c r="N1533" s="5" t="str">
        <f t="shared" si="143"/>
        <v>r1532: C00002 + C00120 + C04735 -&gt; C00020 + C00013 + C04681 | (${Variables:E6_3_4_15_kcat} * E6_3_4_15 * C00002 * C00120 * C04735 ) / (${Variables:E6_3_4_15_km} + (E6_3_4_15 * C00002 * C00120 * C04735 ))</v>
      </c>
    </row>
    <row r="1534" spans="1:14" ht="46.5">
      <c r="A1534" s="26" t="s">
        <v>1845</v>
      </c>
      <c r="B1534" s="26" t="s">
        <v>9236</v>
      </c>
      <c r="C1534" s="26" t="s">
        <v>16988</v>
      </c>
      <c r="D1534" s="26"/>
      <c r="E1534" s="26">
        <f t="shared" si="138"/>
        <v>1533</v>
      </c>
      <c r="F1534" s="26" t="str">
        <f t="shared" si="139"/>
        <v>E6_3_4_15</v>
      </c>
      <c r="G1534" s="36" t="str">
        <f t="shared" si="140"/>
        <v>E6_3_4_15_kcat: 13.7</v>
      </c>
      <c r="H1534" s="36" t="str">
        <f t="shared" si="141"/>
        <v>E6_3_4_15_km: 1</v>
      </c>
      <c r="I1534" s="33" t="s">
        <v>9090</v>
      </c>
      <c r="J1534" s="33" t="s">
        <v>18869</v>
      </c>
      <c r="K1534" s="37" t="s">
        <v>9091</v>
      </c>
      <c r="L1534" s="37" t="s">
        <v>20150</v>
      </c>
      <c r="M1534" s="26" t="str">
        <f t="shared" si="142"/>
        <v>(${Variables:E6_3_4_15_kcat} * E6_3_4_15 * C05921 * C06249 ) / (${Variables:E6_3_4_15_km} + (E6_3_4_15 * C05921 * C06249 ))</v>
      </c>
      <c r="N1534" s="5" t="str">
        <f t="shared" si="143"/>
        <v>r1533: C05921 + C06249 -&gt; C00020 + C06250 | (${Variables:E6_3_4_15_kcat} * E6_3_4_15 * C05921 * C06249 ) / (${Variables:E6_3_4_15_km} + (E6_3_4_15 * C05921 * C06249 ))</v>
      </c>
    </row>
    <row r="1535" spans="1:14" ht="46.5">
      <c r="A1535" s="26" t="s">
        <v>547</v>
      </c>
      <c r="B1535" s="26" t="s">
        <v>10105</v>
      </c>
      <c r="C1535" s="26" t="s">
        <v>16989</v>
      </c>
      <c r="D1535" s="26"/>
      <c r="E1535" s="26">
        <f t="shared" si="138"/>
        <v>1534</v>
      </c>
      <c r="F1535" s="26" t="str">
        <f t="shared" si="139"/>
        <v>E6_3_4_18</v>
      </c>
      <c r="G1535" s="36" t="str">
        <f t="shared" si="140"/>
        <v>E6_3_4_18_kcat: 13.7</v>
      </c>
      <c r="H1535" s="36" t="str">
        <f t="shared" si="141"/>
        <v>E6_3_4_18_km: 1</v>
      </c>
      <c r="I1535" s="33" t="s">
        <v>9092</v>
      </c>
      <c r="J1535" s="33" t="s">
        <v>18870</v>
      </c>
      <c r="K1535" s="37" t="s">
        <v>9093</v>
      </c>
      <c r="L1535" s="37" t="s">
        <v>20151</v>
      </c>
      <c r="M1535" s="26" t="str">
        <f t="shared" si="142"/>
        <v>(${Variables:E6_3_4_18_kcat} * E6_3_4_18 * C00002 * C03373 * C00288 ) / (${Variables:E6_3_4_18_km} + (E6_3_4_18 * C00002 * C03373 * C00288 ))</v>
      </c>
      <c r="N1535" s="5" t="str">
        <f t="shared" si="143"/>
        <v>r1534: C00002 + C03373 + C00288 -&gt; C00008 + C00009 + C15667 | (${Variables:E6_3_4_18_kcat} * E6_3_4_18 * C00002 * C03373 * C00288 ) / (${Variables:E6_3_4_18_km} + (E6_3_4_18 * C00002 * C03373 * C00288 ))</v>
      </c>
    </row>
    <row r="1536" spans="1:14" ht="46.5">
      <c r="A1536" s="26" t="s">
        <v>97</v>
      </c>
      <c r="B1536" s="26" t="s">
        <v>9944</v>
      </c>
      <c r="C1536" s="26" t="s">
        <v>16990</v>
      </c>
      <c r="D1536" s="26"/>
      <c r="E1536" s="26">
        <f t="shared" si="138"/>
        <v>1535</v>
      </c>
      <c r="F1536" s="26" t="str">
        <f t="shared" si="139"/>
        <v>E6_3_4_19</v>
      </c>
      <c r="G1536" s="36" t="str">
        <f t="shared" si="140"/>
        <v>E6_3_4_19_kcat: 13.7</v>
      </c>
      <c r="H1536" s="36" t="str">
        <f t="shared" si="141"/>
        <v>E6_3_4_19_km: 1</v>
      </c>
      <c r="I1536" s="33" t="s">
        <v>9094</v>
      </c>
      <c r="J1536" s="33" t="s">
        <v>18871</v>
      </c>
      <c r="K1536" s="37" t="s">
        <v>9095</v>
      </c>
      <c r="L1536" s="37" t="s">
        <v>20152</v>
      </c>
      <c r="M1536" s="26" t="str">
        <f t="shared" si="142"/>
        <v>(${Variables:E6_3_4_19_kcat} * E6_3_4_19 * C19722 * C00047 * C00002 ) / (${Variables:E6_3_4_19_km} + (E6_3_4_19 * C19722 * C00047 * C00002 ))</v>
      </c>
      <c r="N1536" s="5" t="str">
        <f t="shared" si="143"/>
        <v>r1535: C19722 + C00047 + C00002 -&gt; C19723 + C00020 + C00013 + C00001 | (${Variables:E6_3_4_19_kcat} * E6_3_4_19 * C19722 * C00047 * C00002 ) / (${Variables:E6_3_4_19_km} + (E6_3_4_19 * C19722 * C00047 * C00002 ))</v>
      </c>
    </row>
    <row r="1537" spans="1:14" ht="46.5">
      <c r="A1537" s="26" t="s">
        <v>3187</v>
      </c>
      <c r="B1537" s="26" t="s">
        <v>9774</v>
      </c>
      <c r="C1537" s="26" t="s">
        <v>16991</v>
      </c>
      <c r="D1537" s="26"/>
      <c r="E1537" s="26">
        <f t="shared" si="138"/>
        <v>1536</v>
      </c>
      <c r="F1537" s="26" t="str">
        <f t="shared" si="139"/>
        <v>E6_3_4_2</v>
      </c>
      <c r="G1537" s="36" t="str">
        <f t="shared" si="140"/>
        <v>E6_3_4_2_kcat: 13.7</v>
      </c>
      <c r="H1537" s="36" t="str">
        <f t="shared" si="141"/>
        <v>E6_3_4_2_km: 1</v>
      </c>
      <c r="I1537" s="33" t="s">
        <v>7097</v>
      </c>
      <c r="J1537" s="33" t="s">
        <v>17995</v>
      </c>
      <c r="K1537" s="37" t="s">
        <v>7098</v>
      </c>
      <c r="L1537" s="37" t="s">
        <v>19196</v>
      </c>
      <c r="M1537" s="26" t="str">
        <f t="shared" si="142"/>
        <v>(${Variables:E6_3_4_2_kcat} * E6_3_4_2 * C00064 * C00001 ) / (${Variables:E6_3_4_2_km} + (E6_3_4_2 * C00064 * C00001 ))</v>
      </c>
      <c r="N1537" s="5" t="str">
        <f t="shared" si="143"/>
        <v>r1536: C00064 + C00001 -&gt; C00025 + C00014 | (${Variables:E6_3_4_2_kcat} * E6_3_4_2 * C00064 * C00001 ) / (${Variables:E6_3_4_2_km} + (E6_3_4_2 * C00064 * C00001 ))</v>
      </c>
    </row>
    <row r="1538" spans="1:14" ht="46.5">
      <c r="A1538" s="26" t="s">
        <v>3187</v>
      </c>
      <c r="B1538" s="26" t="s">
        <v>9774</v>
      </c>
      <c r="C1538" s="26" t="s">
        <v>16991</v>
      </c>
      <c r="D1538" s="26"/>
      <c r="E1538" s="26">
        <f t="shared" si="138"/>
        <v>1537</v>
      </c>
      <c r="F1538" s="26" t="str">
        <f t="shared" si="139"/>
        <v>E6_3_4_2</v>
      </c>
      <c r="G1538" s="36" t="str">
        <f t="shared" si="140"/>
        <v>E6_3_4_2_kcat: 13.7</v>
      </c>
      <c r="H1538" s="36" t="str">
        <f t="shared" si="141"/>
        <v>E6_3_4_2_km: 1</v>
      </c>
      <c r="I1538" s="33" t="s">
        <v>9096</v>
      </c>
      <c r="J1538" s="33" t="s">
        <v>18872</v>
      </c>
      <c r="K1538" s="37" t="s">
        <v>9097</v>
      </c>
      <c r="L1538" s="37" t="s">
        <v>20153</v>
      </c>
      <c r="M1538" s="26" t="str">
        <f t="shared" si="142"/>
        <v>(${Variables:E6_3_4_2_kcat} * E6_3_4_2 * C00002 * C00075 * C00014 ) / (${Variables:E6_3_4_2_km} + (E6_3_4_2 * C00002 * C00075 * C00014 ))</v>
      </c>
      <c r="N1538" s="5" t="str">
        <f t="shared" si="143"/>
        <v>r1537: C00002 + C00075 + C00014 -&gt; C00008 + C00009 + C00063 | (${Variables:E6_3_4_2_kcat} * E6_3_4_2 * C00002 * C00075 * C00014 ) / (${Variables:E6_3_4_2_km} + (E6_3_4_2 * C00002 * C00075 * C00014 ))</v>
      </c>
    </row>
    <row r="1539" spans="1:14" ht="46.5">
      <c r="A1539" s="26" t="s">
        <v>3187</v>
      </c>
      <c r="B1539" s="26" t="s">
        <v>9774</v>
      </c>
      <c r="C1539" s="26" t="s">
        <v>16991</v>
      </c>
      <c r="D1539" s="26"/>
      <c r="E1539" s="26">
        <f t="shared" ref="E1539:E1566" si="144">ROW(A1538)</f>
        <v>1538</v>
      </c>
      <c r="F1539" s="26" t="str">
        <f t="shared" ref="F1539:F1566" si="145">_xlfn.CONCAT("E",C1539)</f>
        <v>E6_3_4_2</v>
      </c>
      <c r="G1539" s="36" t="str">
        <f t="shared" ref="G1539:G1566" si="146">_xlfn.CONCAT(F1539,"_kcat: ",13.7)</f>
        <v>E6_3_4_2_kcat: 13.7</v>
      </c>
      <c r="H1539" s="36" t="str">
        <f t="shared" ref="H1539:H1566" si="147">_xlfn.CONCAT(F1539,"_km: ",1)</f>
        <v>E6_3_4_2_km: 1</v>
      </c>
      <c r="I1539" s="33" t="s">
        <v>9098</v>
      </c>
      <c r="J1539" s="33" t="s">
        <v>18873</v>
      </c>
      <c r="K1539" s="37" t="s">
        <v>9099</v>
      </c>
      <c r="L1539" s="37" t="s">
        <v>20154</v>
      </c>
      <c r="M1539" s="26" t="str">
        <f t="shared" ref="M1539:M1566" si="148">_xlfn.CONCAT("(", "${Variables:",F1539, "_kcat}"," * ", F1539, " * ",J1539,") / (","${Variables:",F1539,"_km}"," + (",F1539," * ",J1539,"))")</f>
        <v>(${Variables:E6_3_4_2_kcat} * E6_3_4_2 * C00002 * C00075 * C00064 * C00001 ) / (${Variables:E6_3_4_2_km} + (E6_3_4_2 * C00002 * C00075 * C00064 * C00001 ))</v>
      </c>
      <c r="N1539" s="5" t="str">
        <f t="shared" ref="N1539:N1566" si="149">_xlfn.CONCAT("r",E1539,": ",I1539, "-&gt;",K1539," | ",M1539)</f>
        <v>r1538: C00002 + C00075 + C00064 + C00001 -&gt; C00008 + C00009 + C00063 + C00025 | (${Variables:E6_3_4_2_kcat} * E6_3_4_2 * C00002 * C00075 * C00064 * C00001 ) / (${Variables:E6_3_4_2_km} + (E6_3_4_2 * C00002 * C00075 * C00064 * C00001 ))</v>
      </c>
    </row>
    <row r="1540" spans="1:14" ht="46.5">
      <c r="A1540" s="26" t="s">
        <v>1160</v>
      </c>
      <c r="B1540" s="26" t="s">
        <v>10346</v>
      </c>
      <c r="C1540" s="26" t="s">
        <v>16992</v>
      </c>
      <c r="D1540" s="26"/>
      <c r="E1540" s="26">
        <f t="shared" si="144"/>
        <v>1539</v>
      </c>
      <c r="F1540" s="26" t="str">
        <f t="shared" si="145"/>
        <v>E6_3_4_20</v>
      </c>
      <c r="G1540" s="36" t="str">
        <f t="shared" si="146"/>
        <v>E6_3_4_20_kcat: 13.7</v>
      </c>
      <c r="H1540" s="36" t="str">
        <f t="shared" si="147"/>
        <v>E6_3_4_20_km: 1</v>
      </c>
      <c r="I1540" s="33" t="s">
        <v>9100</v>
      </c>
      <c r="J1540" s="33" t="s">
        <v>18874</v>
      </c>
      <c r="K1540" s="37" t="s">
        <v>9101</v>
      </c>
      <c r="L1540" s="37" t="s">
        <v>20155</v>
      </c>
      <c r="M1540" s="26" t="str">
        <f t="shared" si="148"/>
        <v>(${Variables:E6_3_4_20_kcat} * E6_3_4_20 * C20248 * C00014 * C00002 ) / (${Variables:E6_3_4_20_km} + (E6_3_4_20 * C20248 * C00014 * C00002 ))</v>
      </c>
      <c r="N1540" s="5" t="str">
        <f t="shared" si="149"/>
        <v>r1539: C20248 + C00014 + C00002 -&gt; C15996 + C00008 + C00009 + C00001 | (${Variables:E6_3_4_20_kcat} * E6_3_4_20 * C20248 * C00014 * C00002 ) / (${Variables:E6_3_4_20_km} + (E6_3_4_20 * C20248 * C00014 * C00002 ))</v>
      </c>
    </row>
    <row r="1541" spans="1:14" ht="46.5">
      <c r="A1541" s="26" t="s">
        <v>2739</v>
      </c>
      <c r="B1541" s="26" t="s">
        <v>9590</v>
      </c>
      <c r="C1541" s="26" t="s">
        <v>16993</v>
      </c>
      <c r="D1541" s="26"/>
      <c r="E1541" s="26">
        <f t="shared" si="144"/>
        <v>1540</v>
      </c>
      <c r="F1541" s="26" t="str">
        <f t="shared" si="145"/>
        <v>E6_3_4_21</v>
      </c>
      <c r="G1541" s="36" t="str">
        <f t="shared" si="146"/>
        <v>E6_3_4_21_kcat: 13.7</v>
      </c>
      <c r="H1541" s="36" t="str">
        <f t="shared" si="147"/>
        <v>E6_3_4_21_km: 1</v>
      </c>
      <c r="I1541" s="33" t="s">
        <v>9102</v>
      </c>
      <c r="J1541" s="33" t="s">
        <v>18875</v>
      </c>
      <c r="K1541" s="37" t="s">
        <v>9103</v>
      </c>
      <c r="L1541" s="37" t="s">
        <v>20156</v>
      </c>
      <c r="M1541" s="26" t="str">
        <f t="shared" si="148"/>
        <v>(${Variables:E6_3_4_21_kcat} * E6_3_4_21 * C01185 * C00013 * C00008 * C00009 ) / (${Variables:E6_3_4_21_km} + (E6_3_4_21 * C01185 * C00013 * C00008 * C00009 ))</v>
      </c>
      <c r="N1541" s="5" t="str">
        <f t="shared" si="149"/>
        <v>r1540: C01185 + C00013 + C00008 + C00009 -&gt; C00253 + C00119 + C00002 + C00001 + C00080 | (${Variables:E6_3_4_21_kcat} * E6_3_4_21 * C01185 * C00013 * C00008 * C00009 ) / (${Variables:E6_3_4_21_km} + (E6_3_4_21 * C01185 * C00013 * C00008 * C00009 ))</v>
      </c>
    </row>
    <row r="1542" spans="1:14" ht="46.5">
      <c r="A1542" s="26" t="s">
        <v>3486</v>
      </c>
      <c r="B1542" s="26" t="s">
        <v>9902</v>
      </c>
      <c r="C1542" s="26" t="s">
        <v>16994</v>
      </c>
      <c r="D1542" s="26"/>
      <c r="E1542" s="26">
        <f t="shared" si="144"/>
        <v>1541</v>
      </c>
      <c r="F1542" s="26" t="str">
        <f t="shared" si="145"/>
        <v>E6_3_4_4</v>
      </c>
      <c r="G1542" s="36" t="str">
        <f t="shared" si="146"/>
        <v>E6_3_4_4_kcat: 13.7</v>
      </c>
      <c r="H1542" s="36" t="str">
        <f t="shared" si="147"/>
        <v>E6_3_4_4_km: 1</v>
      </c>
      <c r="I1542" s="33" t="s">
        <v>9104</v>
      </c>
      <c r="J1542" s="33" t="s">
        <v>18876</v>
      </c>
      <c r="K1542" s="37" t="s">
        <v>9105</v>
      </c>
      <c r="L1542" s="37" t="s">
        <v>20157</v>
      </c>
      <c r="M1542" s="26" t="str">
        <f t="shared" si="148"/>
        <v>(${Variables:E6_3_4_4_kcat} * E6_3_4_4 * C00044 * C00130 * C00049 ) / (${Variables:E6_3_4_4_km} + (E6_3_4_4 * C00044 * C00130 * C00049 ))</v>
      </c>
      <c r="N1542" s="5" t="str">
        <f t="shared" si="149"/>
        <v>r1541: C00044 + C00130 + C00049 -&gt; C00035 + C00009 + C03794 | (${Variables:E6_3_4_4_kcat} * E6_3_4_4 * C00044 * C00130 * C00049 ) / (${Variables:E6_3_4_4_km} + (E6_3_4_4 * C00044 * C00130 * C00049 ))</v>
      </c>
    </row>
    <row r="1543" spans="1:14" ht="46.5">
      <c r="A1543" s="26" t="s">
        <v>2505</v>
      </c>
      <c r="B1543" s="26" t="s">
        <v>9496</v>
      </c>
      <c r="C1543" s="26" t="s">
        <v>16995</v>
      </c>
      <c r="D1543" s="26"/>
      <c r="E1543" s="26">
        <f t="shared" si="144"/>
        <v>1542</v>
      </c>
      <c r="F1543" s="26" t="str">
        <f t="shared" si="145"/>
        <v>E6_3_4_5</v>
      </c>
      <c r="G1543" s="36" t="str">
        <f t="shared" si="146"/>
        <v>E6_3_4_5_kcat: 13.7</v>
      </c>
      <c r="H1543" s="36" t="str">
        <f t="shared" si="147"/>
        <v>E6_3_4_5_km: 1</v>
      </c>
      <c r="I1543" s="33" t="s">
        <v>9106</v>
      </c>
      <c r="J1543" s="33" t="s">
        <v>18877</v>
      </c>
      <c r="K1543" s="37" t="s">
        <v>9107</v>
      </c>
      <c r="L1543" s="37" t="s">
        <v>20158</v>
      </c>
      <c r="M1543" s="26" t="str">
        <f t="shared" si="148"/>
        <v>(${Variables:E6_3_4_5_kcat} * E6_3_4_5 * C00002 * C00327 * C00049 ) / (${Variables:E6_3_4_5_km} + (E6_3_4_5 * C00002 * C00327 * C00049 ))</v>
      </c>
      <c r="N1543" s="5" t="str">
        <f t="shared" si="149"/>
        <v>r1542: C00002 + C00327 + C00049 -&gt; C00020 + C00013 + C03406 | (${Variables:E6_3_4_5_kcat} * E6_3_4_5 * C00002 * C00327 * C00049 ) / (${Variables:E6_3_4_5_km} + (E6_3_4_5 * C00002 * C00327 * C00049 ))</v>
      </c>
    </row>
    <row r="1544" spans="1:14" ht="46.5">
      <c r="A1544" s="26" t="s">
        <v>541</v>
      </c>
      <c r="B1544" s="26" t="s">
        <v>10103</v>
      </c>
      <c r="C1544" s="26" t="s">
        <v>16996</v>
      </c>
      <c r="D1544" s="26"/>
      <c r="E1544" s="26">
        <f t="shared" si="144"/>
        <v>1543</v>
      </c>
      <c r="F1544" s="26" t="str">
        <f t="shared" si="145"/>
        <v>E6_3_5_2</v>
      </c>
      <c r="G1544" s="36" t="str">
        <f t="shared" si="146"/>
        <v>E6_3_5_2_kcat: 13.7</v>
      </c>
      <c r="H1544" s="36" t="str">
        <f t="shared" si="147"/>
        <v>E6_3_5_2_km: 1</v>
      </c>
      <c r="I1544" s="33" t="s">
        <v>7097</v>
      </c>
      <c r="J1544" s="33" t="s">
        <v>17995</v>
      </c>
      <c r="K1544" s="37" t="s">
        <v>7098</v>
      </c>
      <c r="L1544" s="37" t="s">
        <v>19196</v>
      </c>
      <c r="M1544" s="26" t="str">
        <f t="shared" si="148"/>
        <v>(${Variables:E6_3_5_2_kcat} * E6_3_5_2 * C00064 * C00001 ) / (${Variables:E6_3_5_2_km} + (E6_3_5_2 * C00064 * C00001 ))</v>
      </c>
      <c r="N1544" s="5" t="str">
        <f t="shared" si="149"/>
        <v>r1543: C00064 + C00001 -&gt; C00025 + C00014 | (${Variables:E6_3_5_2_kcat} * E6_3_5_2 * C00064 * C00001 ) / (${Variables:E6_3_5_2_km} + (E6_3_5_2 * C00064 * C00001 ))</v>
      </c>
    </row>
    <row r="1545" spans="1:14" ht="46.5">
      <c r="A1545" s="26" t="s">
        <v>541</v>
      </c>
      <c r="B1545" s="26" t="s">
        <v>10103</v>
      </c>
      <c r="C1545" s="26" t="s">
        <v>16996</v>
      </c>
      <c r="D1545" s="26"/>
      <c r="E1545" s="26">
        <f t="shared" si="144"/>
        <v>1544</v>
      </c>
      <c r="F1545" s="26" t="str">
        <f t="shared" si="145"/>
        <v>E6_3_5_2</v>
      </c>
      <c r="G1545" s="36" t="str">
        <f t="shared" si="146"/>
        <v>E6_3_5_2_kcat: 13.7</v>
      </c>
      <c r="H1545" s="36" t="str">
        <f t="shared" si="147"/>
        <v>E6_3_5_2_km: 1</v>
      </c>
      <c r="I1545" s="33" t="s">
        <v>9108</v>
      </c>
      <c r="J1545" s="33" t="s">
        <v>18878</v>
      </c>
      <c r="K1545" s="37" t="s">
        <v>9109</v>
      </c>
      <c r="L1545" s="37" t="s">
        <v>20159</v>
      </c>
      <c r="M1545" s="26" t="str">
        <f t="shared" si="148"/>
        <v>(${Variables:E6_3_5_2_kcat} * E6_3_5_2 * C00002 * C00655 * C00014 ) / (${Variables:E6_3_5_2_km} + (E6_3_5_2 * C00002 * C00655 * C00014 ))</v>
      </c>
      <c r="N1545" s="5" t="str">
        <f t="shared" si="149"/>
        <v>r1544: C00002 + C00655 + C00014 -&gt; C00020 + C00013 + C00144 | (${Variables:E6_3_5_2_kcat} * E6_3_5_2 * C00002 * C00655 * C00014 ) / (${Variables:E6_3_5_2_km} + (E6_3_5_2 * C00002 * C00655 * C00014 ))</v>
      </c>
    </row>
    <row r="1546" spans="1:14" ht="46.5">
      <c r="A1546" s="26" t="s">
        <v>541</v>
      </c>
      <c r="B1546" s="26" t="s">
        <v>10103</v>
      </c>
      <c r="C1546" s="26" t="s">
        <v>16996</v>
      </c>
      <c r="D1546" s="26"/>
      <c r="E1546" s="26">
        <f t="shared" si="144"/>
        <v>1545</v>
      </c>
      <c r="F1546" s="26" t="str">
        <f t="shared" si="145"/>
        <v>E6_3_5_2</v>
      </c>
      <c r="G1546" s="36" t="str">
        <f t="shared" si="146"/>
        <v>E6_3_5_2_kcat: 13.7</v>
      </c>
      <c r="H1546" s="36" t="str">
        <f t="shared" si="147"/>
        <v>E6_3_5_2_km: 1</v>
      </c>
      <c r="I1546" s="33" t="s">
        <v>9110</v>
      </c>
      <c r="J1546" s="33" t="s">
        <v>18879</v>
      </c>
      <c r="K1546" s="37" t="s">
        <v>9111</v>
      </c>
      <c r="L1546" s="37" t="s">
        <v>20160</v>
      </c>
      <c r="M1546" s="26" t="str">
        <f t="shared" si="148"/>
        <v>(${Variables:E6_3_5_2_kcat} * E6_3_5_2 * C00002 * C00655 * C00064 * C00001 ) / (${Variables:E6_3_5_2_km} + (E6_3_5_2 * C00002 * C00655 * C00064 * C00001 ))</v>
      </c>
      <c r="N1546" s="5" t="str">
        <f t="shared" si="149"/>
        <v>r1545: C00002 + C00655 + C00064 + C00001 -&gt; C00020 + C00013 + C00144 + C00025 | (${Variables:E6_3_5_2_kcat} * E6_3_5_2 * C00002 * C00655 * C00064 * C00001 ) / (${Variables:E6_3_5_2_km} + (E6_3_5_2 * C00002 * C00655 * C00064 * C00001 ))</v>
      </c>
    </row>
    <row r="1547" spans="1:14" ht="46.5">
      <c r="A1547" s="26" t="s">
        <v>541</v>
      </c>
      <c r="B1547" s="26" t="s">
        <v>10103</v>
      </c>
      <c r="C1547" s="26" t="s">
        <v>16996</v>
      </c>
      <c r="D1547" s="26"/>
      <c r="E1547" s="26">
        <f t="shared" si="144"/>
        <v>1546</v>
      </c>
      <c r="F1547" s="26" t="str">
        <f t="shared" si="145"/>
        <v>E6_3_5_2</v>
      </c>
      <c r="G1547" s="36" t="str">
        <f t="shared" si="146"/>
        <v>E6_3_5_2_kcat: 13.7</v>
      </c>
      <c r="H1547" s="36" t="str">
        <f t="shared" si="147"/>
        <v>E6_3_5_2_km: 1</v>
      </c>
      <c r="I1547" s="33" t="s">
        <v>9112</v>
      </c>
      <c r="J1547" s="33" t="s">
        <v>18880</v>
      </c>
      <c r="K1547" s="37" t="s">
        <v>9113</v>
      </c>
      <c r="L1547" s="37" t="s">
        <v>20161</v>
      </c>
      <c r="M1547" s="26" t="str">
        <f t="shared" si="148"/>
        <v>(${Variables:E6_3_5_2_kcat} * E6_3_5_2 * C16618 * C00002 * C00064 * C00001 ) / (${Variables:E6_3_5_2_km} + (E6_3_5_2 * C16618 * C00002 * C00064 * C00001 ))</v>
      </c>
      <c r="N1547" s="5" t="str">
        <f t="shared" si="149"/>
        <v>r1546: C16618 + C00002 + C00064 + C00001 -&gt; C16619 + C00020 + C00013 + C00025 | (${Variables:E6_3_5_2_kcat} * E6_3_5_2 * C16618 * C00002 * C00064 * C00001 ) / (${Variables:E6_3_5_2_km} + (E6_3_5_2 * C16618 * C00002 * C00064 * C00001 ))</v>
      </c>
    </row>
    <row r="1548" spans="1:14" ht="46.5">
      <c r="A1548" s="26" t="s">
        <v>556</v>
      </c>
      <c r="B1548" s="26" t="s">
        <v>10108</v>
      </c>
      <c r="C1548" s="26" t="s">
        <v>16997</v>
      </c>
      <c r="D1548" s="26"/>
      <c r="E1548" s="26">
        <f t="shared" si="144"/>
        <v>1547</v>
      </c>
      <c r="F1548" s="26" t="str">
        <f t="shared" si="145"/>
        <v>E6_3_5_3</v>
      </c>
      <c r="G1548" s="36" t="str">
        <f t="shared" si="146"/>
        <v>E6_3_5_3_kcat: 13.7</v>
      </c>
      <c r="H1548" s="36" t="str">
        <f t="shared" si="147"/>
        <v>E6_3_5_3_km: 1</v>
      </c>
      <c r="I1548" s="33" t="s">
        <v>9114</v>
      </c>
      <c r="J1548" s="33" t="s">
        <v>18881</v>
      </c>
      <c r="K1548" s="37" t="s">
        <v>9115</v>
      </c>
      <c r="L1548" s="37" t="s">
        <v>20162</v>
      </c>
      <c r="M1548" s="26" t="str">
        <f t="shared" si="148"/>
        <v>(${Variables:E6_3_5_3_kcat} * E6_3_5_3 * C00002 * C04376 * C00064 * C00001 ) / (${Variables:E6_3_5_3_km} + (E6_3_5_3 * C00002 * C04376 * C00064 * C00001 ))</v>
      </c>
      <c r="N1548" s="5" t="str">
        <f t="shared" si="149"/>
        <v>r1547: C00002 + C04376 + C00064 + C00001 -&gt; C00008 + C00009 + C04640 + C00025 | (${Variables:E6_3_5_3_kcat} * E6_3_5_3 * C00002 * C04376 * C00064 * C00001 ) / (${Variables:E6_3_5_3_km} + (E6_3_5_3 * C00002 * C04376 * C00064 * C00001 ))</v>
      </c>
    </row>
    <row r="1549" spans="1:14" ht="46.5">
      <c r="A1549" s="26" t="s">
        <v>898</v>
      </c>
      <c r="B1549" s="26" t="s">
        <v>10244</v>
      </c>
      <c r="C1549" s="26" t="s">
        <v>16998</v>
      </c>
      <c r="D1549" s="26"/>
      <c r="E1549" s="26">
        <f t="shared" si="144"/>
        <v>1548</v>
      </c>
      <c r="F1549" s="26" t="str">
        <f t="shared" si="145"/>
        <v>E6_3_5_4</v>
      </c>
      <c r="G1549" s="36" t="str">
        <f t="shared" si="146"/>
        <v>E6_3_5_4_kcat: 13.7</v>
      </c>
      <c r="H1549" s="36" t="str">
        <f t="shared" si="147"/>
        <v>E6_3_5_4_km: 1</v>
      </c>
      <c r="I1549" s="33" t="s">
        <v>7097</v>
      </c>
      <c r="J1549" s="33" t="s">
        <v>17995</v>
      </c>
      <c r="K1549" s="37" t="s">
        <v>7098</v>
      </c>
      <c r="L1549" s="37" t="s">
        <v>19196</v>
      </c>
      <c r="M1549" s="26" t="str">
        <f t="shared" si="148"/>
        <v>(${Variables:E6_3_5_4_kcat} * E6_3_5_4 * C00064 * C00001 ) / (${Variables:E6_3_5_4_km} + (E6_3_5_4 * C00064 * C00001 ))</v>
      </c>
      <c r="N1549" s="5" t="str">
        <f t="shared" si="149"/>
        <v>r1548: C00064 + C00001 -&gt; C00025 + C00014 | (${Variables:E6_3_5_4_kcat} * E6_3_5_4 * C00064 * C00001 ) / (${Variables:E6_3_5_4_km} + (E6_3_5_4 * C00064 * C00001 ))</v>
      </c>
    </row>
    <row r="1550" spans="1:14" ht="46.5">
      <c r="A1550" s="26" t="s">
        <v>898</v>
      </c>
      <c r="B1550" s="26" t="s">
        <v>10244</v>
      </c>
      <c r="C1550" s="26" t="s">
        <v>16998</v>
      </c>
      <c r="D1550" s="26"/>
      <c r="E1550" s="26">
        <f t="shared" si="144"/>
        <v>1549</v>
      </c>
      <c r="F1550" s="26" t="str">
        <f t="shared" si="145"/>
        <v>E6_3_5_4</v>
      </c>
      <c r="G1550" s="36" t="str">
        <f t="shared" si="146"/>
        <v>E6_3_5_4_kcat: 13.7</v>
      </c>
      <c r="H1550" s="36" t="str">
        <f t="shared" si="147"/>
        <v>E6_3_5_4_km: 1</v>
      </c>
      <c r="I1550" s="33" t="s">
        <v>9116</v>
      </c>
      <c r="J1550" s="33" t="s">
        <v>18882</v>
      </c>
      <c r="K1550" s="37" t="s">
        <v>9117</v>
      </c>
      <c r="L1550" s="37" t="s">
        <v>20163</v>
      </c>
      <c r="M1550" s="26" t="str">
        <f t="shared" si="148"/>
        <v>(${Variables:E6_3_5_4_kcat} * E6_3_5_4 * C00002 * C00049 * C00014 ) / (${Variables:E6_3_5_4_km} + (E6_3_5_4 * C00002 * C00049 * C00014 ))</v>
      </c>
      <c r="N1550" s="5" t="str">
        <f t="shared" si="149"/>
        <v>r1549: C00002 + C00049 + C00014 -&gt; C00020 + C00013 + C00152 | (${Variables:E6_3_5_4_kcat} * E6_3_5_4 * C00002 * C00049 * C00014 ) / (${Variables:E6_3_5_4_km} + (E6_3_5_4 * C00002 * C00049 * C00014 ))</v>
      </c>
    </row>
    <row r="1551" spans="1:14" ht="46.5">
      <c r="A1551" s="26" t="s">
        <v>898</v>
      </c>
      <c r="B1551" s="26" t="s">
        <v>10244</v>
      </c>
      <c r="C1551" s="26" t="s">
        <v>16998</v>
      </c>
      <c r="D1551" s="26"/>
      <c r="E1551" s="26">
        <f t="shared" si="144"/>
        <v>1550</v>
      </c>
      <c r="F1551" s="26" t="str">
        <f t="shared" si="145"/>
        <v>E6_3_5_4</v>
      </c>
      <c r="G1551" s="36" t="str">
        <f t="shared" si="146"/>
        <v>E6_3_5_4_kcat: 13.7</v>
      </c>
      <c r="H1551" s="36" t="str">
        <f t="shared" si="147"/>
        <v>E6_3_5_4_km: 1</v>
      </c>
      <c r="I1551" s="33" t="s">
        <v>9118</v>
      </c>
      <c r="J1551" s="33" t="s">
        <v>18883</v>
      </c>
      <c r="K1551" s="37" t="s">
        <v>9119</v>
      </c>
      <c r="L1551" s="37" t="s">
        <v>20164</v>
      </c>
      <c r="M1551" s="26" t="str">
        <f t="shared" si="148"/>
        <v>(${Variables:E6_3_5_4_kcat} * E6_3_5_4 * C00002 * C00049 * C00064 * C00001 ) / (${Variables:E6_3_5_4_km} + (E6_3_5_4 * C00002 * C00049 * C00064 * C00001 ))</v>
      </c>
      <c r="N1551" s="5" t="str">
        <f t="shared" si="149"/>
        <v>r1550: C00002 + C00049 + C00064 + C00001 -&gt; C00020 + C00013 + C00152 + C00025 | (${Variables:E6_3_5_4_kcat} * E6_3_5_4 * C00002 * C00049 * C00064 * C00001 ) / (${Variables:E6_3_5_4_km} + (E6_3_5_4 * C00002 * C00049 * C00064 * C00001 ))</v>
      </c>
    </row>
    <row r="1552" spans="1:14" ht="46.5">
      <c r="A1552" s="26" t="s">
        <v>948</v>
      </c>
      <c r="B1552" s="26" t="s">
        <v>10263</v>
      </c>
      <c r="C1552" s="26" t="s">
        <v>16999</v>
      </c>
      <c r="D1552" s="26"/>
      <c r="E1552" s="26">
        <f t="shared" si="144"/>
        <v>1551</v>
      </c>
      <c r="F1552" s="26" t="str">
        <f t="shared" si="145"/>
        <v>E6_3_5_5</v>
      </c>
      <c r="G1552" s="36" t="str">
        <f t="shared" si="146"/>
        <v>E6_3_5_5_kcat: 13.7</v>
      </c>
      <c r="H1552" s="36" t="str">
        <f t="shared" si="147"/>
        <v>E6_3_5_5_km: 1</v>
      </c>
      <c r="I1552" s="33" t="s">
        <v>7097</v>
      </c>
      <c r="J1552" s="33" t="s">
        <v>17995</v>
      </c>
      <c r="K1552" s="37" t="s">
        <v>7098</v>
      </c>
      <c r="L1552" s="37" t="s">
        <v>19196</v>
      </c>
      <c r="M1552" s="26" t="str">
        <f t="shared" si="148"/>
        <v>(${Variables:E6_3_5_5_kcat} * E6_3_5_5 * C00064 * C00001 ) / (${Variables:E6_3_5_5_km} + (E6_3_5_5 * C00064 * C00001 ))</v>
      </c>
      <c r="N1552" s="5" t="str">
        <f t="shared" si="149"/>
        <v>r1551: C00064 + C00001 -&gt; C00025 + C00014 | (${Variables:E6_3_5_5_kcat} * E6_3_5_5 * C00064 * C00001 ) / (${Variables:E6_3_5_5_km} + (E6_3_5_5 * C00064 * C00001 ))</v>
      </c>
    </row>
    <row r="1553" spans="1:14" ht="46.5">
      <c r="A1553" s="26" t="s">
        <v>948</v>
      </c>
      <c r="B1553" s="26" t="s">
        <v>10263</v>
      </c>
      <c r="C1553" s="26" t="s">
        <v>16999</v>
      </c>
      <c r="D1553" s="26"/>
      <c r="E1553" s="26">
        <f t="shared" si="144"/>
        <v>1552</v>
      </c>
      <c r="F1553" s="26" t="str">
        <f t="shared" si="145"/>
        <v>E6_3_5_5</v>
      </c>
      <c r="G1553" s="36" t="str">
        <f t="shared" si="146"/>
        <v>E6_3_5_5_kcat: 13.7</v>
      </c>
      <c r="H1553" s="36" t="str">
        <f t="shared" si="147"/>
        <v>E6_3_5_5_km: 1</v>
      </c>
      <c r="I1553" s="33" t="s">
        <v>10672</v>
      </c>
      <c r="J1553" s="33" t="s">
        <v>18884</v>
      </c>
      <c r="K1553" s="37" t="s">
        <v>10755</v>
      </c>
      <c r="L1553" s="37" t="s">
        <v>20165</v>
      </c>
      <c r="M1553" s="26" t="str">
        <f t="shared" si="148"/>
        <v>(${Variables:E6_3_5_5_kcat} * E6_3_5_5 * C00002 * C00064 * C00288 * C00001 ) / (${Variables:E6_3_5_5_km} + (E6_3_5_5 * C00002 * C00064 * C00288 * C00001 ))</v>
      </c>
      <c r="N1553" s="5" t="str">
        <f t="shared" si="149"/>
        <v>r1552: C00002 + C00064 + C00288 + C00001 -&gt; C00008 + C00009 + C00025 + C00169 | (${Variables:E6_3_5_5_kcat} * E6_3_5_5 * C00002 * C00064 * C00288 * C00001 ) / (${Variables:E6_3_5_5_km} + (E6_3_5_5 * C00002 * C00064 * C00288 * C00001 ))</v>
      </c>
    </row>
    <row r="1554" spans="1:14" ht="46.5">
      <c r="A1554" s="26" t="s">
        <v>948</v>
      </c>
      <c r="B1554" s="26" t="s">
        <v>10263</v>
      </c>
      <c r="C1554" s="26" t="s">
        <v>16999</v>
      </c>
      <c r="D1554" s="26"/>
      <c r="E1554" s="26">
        <f t="shared" si="144"/>
        <v>1553</v>
      </c>
      <c r="F1554" s="26" t="str">
        <f t="shared" si="145"/>
        <v>E6_3_5_5</v>
      </c>
      <c r="G1554" s="36" t="str">
        <f t="shared" si="146"/>
        <v>E6_3_5_5_kcat: 13.7</v>
      </c>
      <c r="H1554" s="36" t="str">
        <f t="shared" si="147"/>
        <v>E6_3_5_5_km: 1</v>
      </c>
      <c r="I1554" s="33" t="s">
        <v>9120</v>
      </c>
      <c r="J1554" s="33" t="s">
        <v>18885</v>
      </c>
      <c r="K1554" s="37" t="s">
        <v>9121</v>
      </c>
      <c r="L1554" s="37" t="s">
        <v>20166</v>
      </c>
      <c r="M1554" s="26" t="str">
        <f t="shared" si="148"/>
        <v>(${Variables:E6_3_5_5_kcat} * E6_3_5_5 * C00002 * C01563 ) / (${Variables:E6_3_5_5_km} + (E6_3_5_5 * C00002 * C01563 ))</v>
      </c>
      <c r="N1554" s="5" t="str">
        <f t="shared" si="149"/>
        <v>r1553: C00002 + C01563 -&gt; C00008 + C00169 | (${Variables:E6_3_5_5_kcat} * E6_3_5_5 * C00002 * C01563 ) / (${Variables:E6_3_5_5_km} + (E6_3_5_5 * C00002 * C01563 ))</v>
      </c>
    </row>
    <row r="1555" spans="1:14" ht="46.5">
      <c r="A1555" s="26" t="s">
        <v>948</v>
      </c>
      <c r="B1555" s="26" t="s">
        <v>10263</v>
      </c>
      <c r="C1555" s="26" t="s">
        <v>16999</v>
      </c>
      <c r="D1555" s="26"/>
      <c r="E1555" s="26">
        <f t="shared" si="144"/>
        <v>1554</v>
      </c>
      <c r="F1555" s="26" t="str">
        <f t="shared" si="145"/>
        <v>E6_3_5_5</v>
      </c>
      <c r="G1555" s="36" t="str">
        <f t="shared" si="146"/>
        <v>E6_3_5_5_kcat: 13.7</v>
      </c>
      <c r="H1555" s="36" t="str">
        <f t="shared" si="147"/>
        <v>E6_3_5_5_km: 1</v>
      </c>
      <c r="I1555" s="33" t="s">
        <v>10673</v>
      </c>
      <c r="J1555" s="33" t="s">
        <v>18886</v>
      </c>
      <c r="K1555" s="37" t="s">
        <v>10756</v>
      </c>
      <c r="L1555" s="37" t="s">
        <v>20167</v>
      </c>
      <c r="M1555" s="26" t="str">
        <f t="shared" si="148"/>
        <v>(${Variables:E6_3_5_5_kcat} * E6_3_5_5 * C00002 * C00288 * C00014 ) / (${Variables:E6_3_5_5_km} + (E6_3_5_5 * C00002 * C00288 * C00014 ))</v>
      </c>
      <c r="N1555" s="5" t="str">
        <f t="shared" si="149"/>
        <v>r1554: C00002 + C00288 + C00014 -&gt; C00008 + C00009 + C00169 | (${Variables:E6_3_5_5_kcat} * E6_3_5_5 * C00002 * C00288 * C00014 ) / (${Variables:E6_3_5_5_km} + (E6_3_5_5 * C00002 * C00288 * C00014 ))</v>
      </c>
    </row>
    <row r="1556" spans="1:14" ht="46.5">
      <c r="A1556" s="26" t="s">
        <v>948</v>
      </c>
      <c r="B1556" s="26" t="s">
        <v>10263</v>
      </c>
      <c r="C1556" s="26" t="s">
        <v>16999</v>
      </c>
      <c r="D1556" s="26"/>
      <c r="E1556" s="26">
        <f t="shared" si="144"/>
        <v>1555</v>
      </c>
      <c r="F1556" s="26" t="str">
        <f t="shared" si="145"/>
        <v>E6_3_5_5</v>
      </c>
      <c r="G1556" s="36" t="str">
        <f t="shared" si="146"/>
        <v>E6_3_5_5_kcat: 13.7</v>
      </c>
      <c r="H1556" s="36" t="str">
        <f t="shared" si="147"/>
        <v>E6_3_5_5_km: 1</v>
      </c>
      <c r="I1556" s="33" t="s">
        <v>9122</v>
      </c>
      <c r="J1556" s="33" t="s">
        <v>18887</v>
      </c>
      <c r="K1556" s="37" t="s">
        <v>9123</v>
      </c>
      <c r="L1556" s="37" t="s">
        <v>20168</v>
      </c>
      <c r="M1556" s="26" t="str">
        <f t="shared" si="148"/>
        <v>(${Variables:E6_3_5_5_kcat} * E6_3_5_5 * C00002 * C00288 ) / (${Variables:E6_3_5_5_km} + (E6_3_5_5 * C00002 * C00288 ))</v>
      </c>
      <c r="N1556" s="5" t="str">
        <f t="shared" si="149"/>
        <v>r1555: C00002 + C00288 -&gt; C00008 + C20969 | (${Variables:E6_3_5_5_kcat} * E6_3_5_5 * C00002 * C00288 ) / (${Variables:E6_3_5_5_km} + (E6_3_5_5 * C00002 * C00288 ))</v>
      </c>
    </row>
    <row r="1557" spans="1:14" ht="46.5">
      <c r="A1557" s="26" t="s">
        <v>948</v>
      </c>
      <c r="B1557" s="26" t="s">
        <v>10263</v>
      </c>
      <c r="C1557" s="26" t="s">
        <v>16999</v>
      </c>
      <c r="D1557" s="26"/>
      <c r="E1557" s="26">
        <f t="shared" si="144"/>
        <v>1556</v>
      </c>
      <c r="F1557" s="26" t="str">
        <f t="shared" si="145"/>
        <v>E6_3_5_5</v>
      </c>
      <c r="G1557" s="36" t="str">
        <f t="shared" si="146"/>
        <v>E6_3_5_5_kcat: 13.7</v>
      </c>
      <c r="H1557" s="36" t="str">
        <f t="shared" si="147"/>
        <v>E6_3_5_5_km: 1</v>
      </c>
      <c r="I1557" s="33" t="s">
        <v>9124</v>
      </c>
      <c r="J1557" s="33" t="s">
        <v>18888</v>
      </c>
      <c r="K1557" s="37" t="s">
        <v>9125</v>
      </c>
      <c r="L1557" s="37" t="s">
        <v>20169</v>
      </c>
      <c r="M1557" s="26" t="str">
        <f t="shared" si="148"/>
        <v>(${Variables:E6_3_5_5_kcat} * E6_3_5_5 * C00014 * C20969 ) / (${Variables:E6_3_5_5_km} + (E6_3_5_5 * C00014 * C20969 ))</v>
      </c>
      <c r="N1557" s="5" t="str">
        <f t="shared" si="149"/>
        <v>r1556: C00014 + C20969 -&gt; C01563 + C00009 | (${Variables:E6_3_5_5_kcat} * E6_3_5_5 * C00014 * C20969 ) / (${Variables:E6_3_5_5_km} + (E6_3_5_5 * C00014 * C20969 ))</v>
      </c>
    </row>
    <row r="1558" spans="1:14" ht="46.5">
      <c r="A1558" s="26" t="s">
        <v>589</v>
      </c>
      <c r="B1558" s="26" t="s">
        <v>10119</v>
      </c>
      <c r="C1558" s="26" t="s">
        <v>17000</v>
      </c>
      <c r="D1558" s="26"/>
      <c r="E1558" s="26">
        <f t="shared" si="144"/>
        <v>1557</v>
      </c>
      <c r="F1558" s="26" t="str">
        <f t="shared" si="145"/>
        <v>E6_3_5_7</v>
      </c>
      <c r="G1558" s="36" t="str">
        <f t="shared" si="146"/>
        <v>E6_3_5_7_kcat: 13.7</v>
      </c>
      <c r="H1558" s="36" t="str">
        <f t="shared" si="147"/>
        <v>E6_3_5_7_km: 1</v>
      </c>
      <c r="I1558" s="33" t="s">
        <v>9126</v>
      </c>
      <c r="J1558" s="33" t="s">
        <v>18889</v>
      </c>
      <c r="K1558" s="37" t="s">
        <v>9127</v>
      </c>
      <c r="L1558" s="37" t="s">
        <v>20170</v>
      </c>
      <c r="M1558" s="26" t="str">
        <f t="shared" si="148"/>
        <v>(${Variables:E6_3_5_7_kcat} * E6_3_5_7 * C02282 * C00025 * C00009 * C00008 ) / (${Variables:E6_3_5_7_km} + (E6_3_5_7 * C02282 * C00025 * C00009 * C00008 ))</v>
      </c>
      <c r="N1558" s="5" t="str">
        <f t="shared" si="149"/>
        <v>r1557: C02282 + C00025 + C00009 + C00008 -&gt; C06112 + C00064 + C00002 + C00001 | (${Variables:E6_3_5_7_kcat} * E6_3_5_7 * C02282 * C00025 * C00009 * C00008 ) / (${Variables:E6_3_5_7_km} + (E6_3_5_7 * C02282 * C00025 * C00009 * C00008 ))</v>
      </c>
    </row>
    <row r="1559" spans="1:14" ht="46.5">
      <c r="A1559" s="26" t="s">
        <v>1268</v>
      </c>
      <c r="B1559" s="26" t="s">
        <v>10387</v>
      </c>
      <c r="C1559" s="26" t="s">
        <v>17001</v>
      </c>
      <c r="D1559" s="26"/>
      <c r="E1559" s="26">
        <f t="shared" si="144"/>
        <v>1558</v>
      </c>
      <c r="F1559" s="26" t="str">
        <f t="shared" si="145"/>
        <v>E6_4_1_1</v>
      </c>
      <c r="G1559" s="36" t="str">
        <f t="shared" si="146"/>
        <v>E6_4_1_1_kcat: 13.7</v>
      </c>
      <c r="H1559" s="36" t="str">
        <f t="shared" si="147"/>
        <v>E6_4_1_1_km: 1</v>
      </c>
      <c r="I1559" s="33" t="s">
        <v>9128</v>
      </c>
      <c r="J1559" s="33" t="s">
        <v>18890</v>
      </c>
      <c r="K1559" s="37" t="s">
        <v>9129</v>
      </c>
      <c r="L1559" s="37" t="s">
        <v>20171</v>
      </c>
      <c r="M1559" s="26" t="str">
        <f t="shared" si="148"/>
        <v>(${Variables:E6_4_1_1_kcat} * E6_4_1_1 * C00002 * C00022 * C00288 ) / (${Variables:E6_4_1_1_km} + (E6_4_1_1 * C00002 * C00022 * C00288 ))</v>
      </c>
      <c r="N1559" s="5" t="str">
        <f t="shared" si="149"/>
        <v>r1558: C00002 + C00022 + C00288 -&gt; C00008 + C00009 + C00036 | (${Variables:E6_4_1_1_kcat} * E6_4_1_1 * C00002 * C00022 * C00288 ) / (${Variables:E6_4_1_1_km} + (E6_4_1_1 * C00002 * C00022 * C00288 ))</v>
      </c>
    </row>
    <row r="1560" spans="1:14" ht="46.5">
      <c r="A1560" s="26" t="s">
        <v>2086</v>
      </c>
      <c r="B1560" s="26" t="s">
        <v>9328</v>
      </c>
      <c r="C1560" s="26" t="s">
        <v>17002</v>
      </c>
      <c r="D1560" s="26"/>
      <c r="E1560" s="26">
        <f t="shared" si="144"/>
        <v>1559</v>
      </c>
      <c r="F1560" s="26" t="str">
        <f t="shared" si="145"/>
        <v>E6_4_1_2</v>
      </c>
      <c r="G1560" s="36" t="str">
        <f t="shared" si="146"/>
        <v>E6_4_1_2_kcat: 13.7</v>
      </c>
      <c r="H1560" s="36" t="str">
        <f t="shared" si="147"/>
        <v>E6_4_1_2_km: 1</v>
      </c>
      <c r="I1560" s="33" t="s">
        <v>9130</v>
      </c>
      <c r="J1560" s="33" t="s">
        <v>18891</v>
      </c>
      <c r="K1560" s="37" t="s">
        <v>9131</v>
      </c>
      <c r="L1560" s="37" t="s">
        <v>20172</v>
      </c>
      <c r="M1560" s="26" t="str">
        <f t="shared" si="148"/>
        <v>(${Variables:E6_4_1_2_kcat} * E6_4_1_2 * C00002 * C00024 * C00288 ) / (${Variables:E6_4_1_2_km} + (E6_4_1_2 * C00002 * C00024 * C00288 ))</v>
      </c>
      <c r="N1560" s="5" t="str">
        <f t="shared" si="149"/>
        <v>r1559: C00002 + C00024 + C00288 -&gt; C00008 + C00009 + C00083 | (${Variables:E6_4_1_2_kcat} * E6_4_1_2 * C00002 * C00024 * C00288 ) / (${Variables:E6_4_1_2_km} + (E6_4_1_2 * C00002 * C00024 * C00288 ))</v>
      </c>
    </row>
    <row r="1561" spans="1:14" ht="46.5">
      <c r="A1561" s="26" t="s">
        <v>2013</v>
      </c>
      <c r="B1561" s="26" t="s">
        <v>9300</v>
      </c>
      <c r="C1561" s="26" t="s">
        <v>17003</v>
      </c>
      <c r="D1561" s="26"/>
      <c r="E1561" s="26">
        <f t="shared" si="144"/>
        <v>1560</v>
      </c>
      <c r="F1561" s="26" t="str">
        <f t="shared" si="145"/>
        <v>E6_4_1_3</v>
      </c>
      <c r="G1561" s="36" t="str">
        <f t="shared" si="146"/>
        <v>E6_4_1_3_kcat: 13.7</v>
      </c>
      <c r="H1561" s="36" t="str">
        <f t="shared" si="147"/>
        <v>E6_4_1_3_km: 1</v>
      </c>
      <c r="I1561" s="33" t="s">
        <v>9132</v>
      </c>
      <c r="J1561" s="33" t="s">
        <v>18892</v>
      </c>
      <c r="K1561" s="37" t="s">
        <v>9133</v>
      </c>
      <c r="L1561" s="37" t="s">
        <v>20173</v>
      </c>
      <c r="M1561" s="26" t="str">
        <f t="shared" si="148"/>
        <v>(${Variables:E6_4_1_3_kcat} * E6_4_1_3 * C00002 * C00100 * C00288 ) / (${Variables:E6_4_1_3_km} + (E6_4_1_3 * C00002 * C00100 * C00288 ))</v>
      </c>
      <c r="N1561" s="5" t="str">
        <f t="shared" si="149"/>
        <v>r1560: C00002 + C00100 + C00288 -&gt; C00008 + C00009 + C00683 | (${Variables:E6_4_1_3_kcat} * E6_4_1_3 * C00002 * C00100 * C00288 ) / (${Variables:E6_4_1_3_km} + (E6_4_1_3 * C00002 * C00100 * C00288 ))</v>
      </c>
    </row>
    <row r="1562" spans="1:14" ht="46.5">
      <c r="A1562" s="26" t="s">
        <v>2013</v>
      </c>
      <c r="B1562" s="26" t="s">
        <v>9300</v>
      </c>
      <c r="C1562" s="26" t="s">
        <v>17003</v>
      </c>
      <c r="D1562" s="26"/>
      <c r="E1562" s="26">
        <f t="shared" si="144"/>
        <v>1561</v>
      </c>
      <c r="F1562" s="26" t="str">
        <f t="shared" si="145"/>
        <v>E6_4_1_3</v>
      </c>
      <c r="G1562" s="36" t="str">
        <f t="shared" si="146"/>
        <v>E6_4_1_3_kcat: 13.7</v>
      </c>
      <c r="H1562" s="36" t="str">
        <f t="shared" si="147"/>
        <v>E6_4_1_3_km: 1</v>
      </c>
      <c r="I1562" s="33" t="s">
        <v>9134</v>
      </c>
      <c r="J1562" s="33" t="s">
        <v>18893</v>
      </c>
      <c r="K1562" s="37" t="s">
        <v>9135</v>
      </c>
      <c r="L1562" s="37" t="s">
        <v>20174</v>
      </c>
      <c r="M1562" s="26" t="str">
        <f t="shared" si="148"/>
        <v>(${Variables:E6_4_1_3_kcat} * E6_4_1_3 * C00002 * C00288 * C00136 * C00080 ) / (${Variables:E6_4_1_3_km} + (E6_4_1_3 * C00002 * C00288 * C00136 * C00080 ))</v>
      </c>
      <c r="N1562" s="5" t="str">
        <f t="shared" si="149"/>
        <v>r1561: C00002 + C00288 + C00136 + C00080 -&gt; C00008 + C00009 + C18026 | (${Variables:E6_4_1_3_kcat} * E6_4_1_3 * C00002 * C00288 * C00136 * C00080 ) / (${Variables:E6_4_1_3_km} + (E6_4_1_3 * C00002 * C00288 * C00136 * C00080 ))</v>
      </c>
    </row>
    <row r="1563" spans="1:14" ht="46.5">
      <c r="A1563" s="26" t="s">
        <v>1577</v>
      </c>
      <c r="B1563" s="26" t="s">
        <v>10506</v>
      </c>
      <c r="C1563" s="26" t="s">
        <v>17004</v>
      </c>
      <c r="D1563" s="26"/>
      <c r="E1563" s="26">
        <f t="shared" si="144"/>
        <v>1562</v>
      </c>
      <c r="F1563" s="26" t="str">
        <f t="shared" si="145"/>
        <v>E6_4_1_4</v>
      </c>
      <c r="G1563" s="36" t="str">
        <f t="shared" si="146"/>
        <v>E6_4_1_4_kcat: 13.7</v>
      </c>
      <c r="H1563" s="36" t="str">
        <f t="shared" si="147"/>
        <v>E6_4_1_4_km: 1</v>
      </c>
      <c r="I1563" s="33" t="s">
        <v>9136</v>
      </c>
      <c r="J1563" s="33" t="s">
        <v>18894</v>
      </c>
      <c r="K1563" s="37" t="s">
        <v>9137</v>
      </c>
      <c r="L1563" s="37" t="s">
        <v>20175</v>
      </c>
      <c r="M1563" s="26" t="str">
        <f t="shared" si="148"/>
        <v>(${Variables:E6_4_1_4_kcat} * E6_4_1_4 * C00002 * C03069 * C00288 ) / (${Variables:E6_4_1_4_km} + (E6_4_1_4 * C00002 * C03069 * C00288 ))</v>
      </c>
      <c r="N1563" s="5" t="str">
        <f t="shared" si="149"/>
        <v>r1562: C00002 + C03069 + C00288 -&gt; C00008 + C00009 + C03231 | (${Variables:E6_4_1_4_kcat} * E6_4_1_4 * C00002 * C03069 * C00288 ) / (${Variables:E6_4_1_4_km} + (E6_4_1_4 * C00002 * C03069 * C00288 ))</v>
      </c>
    </row>
    <row r="1564" spans="1:14" ht="46.5">
      <c r="A1564" s="26" t="s">
        <v>1121</v>
      </c>
      <c r="B1564" s="26" t="s">
        <v>10332</v>
      </c>
      <c r="C1564" s="26" t="s">
        <v>17005</v>
      </c>
      <c r="D1564" s="26"/>
      <c r="E1564" s="26">
        <f t="shared" si="144"/>
        <v>1563</v>
      </c>
      <c r="F1564" s="26" t="str">
        <f t="shared" si="145"/>
        <v>E6_5_1_1</v>
      </c>
      <c r="G1564" s="36" t="str">
        <f t="shared" si="146"/>
        <v>E6_5_1_1_kcat: 13.7</v>
      </c>
      <c r="H1564" s="36" t="str">
        <f t="shared" si="147"/>
        <v>E6_5_1_1_km: 1</v>
      </c>
      <c r="I1564" s="33" t="s">
        <v>10674</v>
      </c>
      <c r="J1564" s="33" t="s">
        <v>18895</v>
      </c>
      <c r="K1564" s="37" t="s">
        <v>10757</v>
      </c>
      <c r="L1564" s="37" t="s">
        <v>20176</v>
      </c>
      <c r="M1564" s="26" t="str">
        <f t="shared" si="148"/>
        <v>(${Variables:E6_5_1_1_kcat} * E6_5_1_1 * C00002 * C00039 * C02128 ) / (${Variables:E6_5_1_1_km} + (E6_5_1_1 * C00002 * C00039 * C02128 ))</v>
      </c>
      <c r="N1564" s="5" t="str">
        <f t="shared" si="149"/>
        <v>r1563: C00002 + C00039 + C02128 -&gt; C00020 + C00013 + C00039 | (${Variables:E6_5_1_1_kcat} * E6_5_1_1 * C00002 * C00039 * C02128 ) / (${Variables:E6_5_1_1_km} + (E6_5_1_1 * C00002 * C00039 * C02128 ))</v>
      </c>
    </row>
    <row r="1565" spans="1:14" ht="46.5">
      <c r="A1565" s="26" t="s">
        <v>586</v>
      </c>
      <c r="B1565" s="26" t="s">
        <v>10118</v>
      </c>
      <c r="C1565" s="26" t="s">
        <v>17006</v>
      </c>
      <c r="D1565" s="26"/>
      <c r="E1565" s="26">
        <f t="shared" si="144"/>
        <v>1564</v>
      </c>
      <c r="F1565" s="26" t="str">
        <f t="shared" si="145"/>
        <v>E6_5_1_2</v>
      </c>
      <c r="G1565" s="36" t="str">
        <f t="shared" si="146"/>
        <v>E6_5_1_2_kcat: 13.7</v>
      </c>
      <c r="H1565" s="36" t="str">
        <f t="shared" si="147"/>
        <v>E6_5_1_2_km: 1</v>
      </c>
      <c r="I1565" s="33" t="s">
        <v>10675</v>
      </c>
      <c r="J1565" s="33" t="s">
        <v>18896</v>
      </c>
      <c r="K1565" s="37" t="s">
        <v>10758</v>
      </c>
      <c r="L1565" s="37" t="s">
        <v>20177</v>
      </c>
      <c r="M1565" s="26" t="str">
        <f t="shared" si="148"/>
        <v>(${Variables:E6_5_1_2_kcat} * E6_5_1_2 * C00003 * C00039 * C02128) / (${Variables:E6_5_1_2_km} + (E6_5_1_2 * C00003 * C00039 * C02128))</v>
      </c>
      <c r="N1565" s="5" t="str">
        <f t="shared" si="149"/>
        <v>r1564: C00003 + C00039 + C02128-&gt; C00020 + C00455 + C00039 | (${Variables:E6_5_1_2_kcat} * E6_5_1_2 * C00003 * C00039 * C02128) / (${Variables:E6_5_1_2_km} + (E6_5_1_2 * C00003 * C00039 * C02128))</v>
      </c>
    </row>
    <row r="1566" spans="1:14" ht="46.5">
      <c r="A1566" s="26" t="s">
        <v>3297</v>
      </c>
      <c r="B1566" s="26" t="s">
        <v>9819</v>
      </c>
      <c r="C1566" s="26" t="s">
        <v>17007</v>
      </c>
      <c r="D1566" s="26"/>
      <c r="E1566" s="26">
        <f t="shared" si="144"/>
        <v>1565</v>
      </c>
      <c r="F1566" s="26" t="str">
        <f t="shared" si="145"/>
        <v>E7_1_1_5</v>
      </c>
      <c r="G1566" s="36" t="str">
        <f t="shared" si="146"/>
        <v>E7_1_1_5_kcat: 13.7</v>
      </c>
      <c r="H1566" s="36" t="str">
        <f t="shared" si="147"/>
        <v>E7_1_1_5_km: 1</v>
      </c>
      <c r="I1566" s="33" t="s">
        <v>9141</v>
      </c>
      <c r="J1566" s="33" t="s">
        <v>18897</v>
      </c>
      <c r="K1566" s="37" t="s">
        <v>9142</v>
      </c>
      <c r="L1566" s="37" t="s">
        <v>20178</v>
      </c>
      <c r="M1566" s="26" t="str">
        <f t="shared" si="148"/>
        <v>(${Variables:E7_1_1_5_kcat} * E7_1_1_5 * C05819 * C00007 * C00080 ) / (${Variables:E7_1_1_5_km} + (E7_1_1_5 * C05819 * C00007 * C00080 ))</v>
      </c>
      <c r="N1566" s="5" t="str">
        <f t="shared" si="149"/>
        <v>r1565: C05819 + C00007 + C00080 -&gt; C00828 + C00001 + C00080 | (${Variables:E7_1_1_5_kcat} * E7_1_1_5 * C05819 * C00007 * C00080 ) / (${Variables:E7_1_1_5_km} + (E7_1_1_5 * C05819 * C00007 * C00080 ))</v>
      </c>
    </row>
    <row r="1567" spans="1:14">
      <c r="K1567" s="40"/>
      <c r="L1567" s="40"/>
    </row>
    <row r="1568" spans="1:14">
      <c r="K1568" s="40"/>
      <c r="L1568" s="40"/>
    </row>
    <row r="1569" spans="11:12">
      <c r="K1569" s="40"/>
      <c r="L1569" s="40"/>
    </row>
    <row r="1570" spans="11:12">
      <c r="K1570" s="40"/>
      <c r="L1570" s="40"/>
    </row>
    <row r="1571" spans="11:12">
      <c r="K1571" s="40"/>
      <c r="L1571" s="40"/>
    </row>
    <row r="1572" spans="11:12">
      <c r="K1572" s="40"/>
      <c r="L1572" s="40"/>
    </row>
    <row r="1573" spans="11:12">
      <c r="K1573" s="40"/>
      <c r="L1573" s="40"/>
    </row>
    <row r="1574" spans="11:12">
      <c r="K1574" s="40"/>
      <c r="L1574" s="40"/>
    </row>
    <row r="1575" spans="11:12">
      <c r="K1575" s="40"/>
      <c r="L1575" s="40"/>
    </row>
    <row r="1576" spans="11:12">
      <c r="K1576" s="40"/>
      <c r="L1576" s="40"/>
    </row>
    <row r="1577" spans="11:12">
      <c r="K1577" s="40"/>
      <c r="L1577" s="40"/>
    </row>
    <row r="1578" spans="11:12">
      <c r="K1578" s="40"/>
      <c r="L1578" s="40"/>
    </row>
    <row r="1579" spans="11:12">
      <c r="K1579" s="40"/>
      <c r="L1579" s="40"/>
    </row>
    <row r="1580" spans="11:12">
      <c r="K1580" s="40"/>
      <c r="L1580" s="40"/>
    </row>
    <row r="1581" spans="11:12">
      <c r="K1581" s="40"/>
      <c r="L1581" s="40"/>
    </row>
    <row r="1582" spans="11:12">
      <c r="K1582" s="40"/>
      <c r="L1582" s="40"/>
    </row>
    <row r="1583" spans="11:12">
      <c r="K1583" s="40"/>
      <c r="L1583" s="40"/>
    </row>
    <row r="1584" spans="11:12">
      <c r="K1584" s="40"/>
      <c r="L1584" s="40"/>
    </row>
    <row r="1585" spans="11:12">
      <c r="K1585" s="40"/>
      <c r="L1585" s="40"/>
    </row>
    <row r="1586" spans="11:12">
      <c r="K1586" s="40"/>
      <c r="L1586" s="40"/>
    </row>
    <row r="1587" spans="11:12">
      <c r="K1587" s="40"/>
      <c r="L1587" s="40"/>
    </row>
    <row r="1588" spans="11:12">
      <c r="K1588" s="40"/>
      <c r="L1588" s="40"/>
    </row>
    <row r="1589" spans="11:12">
      <c r="K1589" s="40"/>
      <c r="L1589" s="40"/>
    </row>
    <row r="1590" spans="11:12">
      <c r="K1590" s="40"/>
      <c r="L1590" s="40"/>
    </row>
    <row r="1591" spans="11:12">
      <c r="K1591" s="40"/>
      <c r="L1591" s="40"/>
    </row>
    <row r="1592" spans="11:12">
      <c r="K1592" s="40"/>
      <c r="L1592" s="40"/>
    </row>
    <row r="1593" spans="11:12">
      <c r="K1593" s="40"/>
      <c r="L1593" s="40"/>
    </row>
    <row r="1594" spans="11:12">
      <c r="K1594" s="40"/>
      <c r="L1594" s="40"/>
    </row>
    <row r="1595" spans="11:12">
      <c r="K1595" s="40"/>
      <c r="L1595" s="40"/>
    </row>
    <row r="1596" spans="11:12">
      <c r="K1596" s="40"/>
      <c r="L1596" s="40"/>
    </row>
    <row r="1597" spans="11:12">
      <c r="K1597" s="40"/>
      <c r="L1597" s="40"/>
    </row>
    <row r="1598" spans="11:12">
      <c r="K1598" s="40"/>
      <c r="L1598" s="40"/>
    </row>
    <row r="1599" spans="11:12">
      <c r="K1599" s="40"/>
      <c r="L1599" s="40"/>
    </row>
    <row r="1600" spans="11:12">
      <c r="K1600" s="40"/>
      <c r="L1600" s="40"/>
    </row>
    <row r="1601" spans="11:12">
      <c r="K1601" s="40"/>
      <c r="L1601" s="40"/>
    </row>
    <row r="1602" spans="11:12">
      <c r="K1602" s="40"/>
      <c r="L1602" s="40"/>
    </row>
    <row r="1603" spans="11:12">
      <c r="K1603" s="40"/>
      <c r="L1603" s="40"/>
    </row>
    <row r="1604" spans="11:12">
      <c r="K1604" s="40"/>
      <c r="L1604" s="40"/>
    </row>
    <row r="1605" spans="11:12">
      <c r="K1605" s="40"/>
      <c r="L1605" s="40"/>
    </row>
    <row r="1606" spans="11:12">
      <c r="K1606" s="40"/>
      <c r="L1606" s="40"/>
    </row>
    <row r="1607" spans="11:12">
      <c r="K1607" s="40"/>
      <c r="L1607" s="40"/>
    </row>
    <row r="1608" spans="11:12">
      <c r="K1608" s="40"/>
      <c r="L1608" s="40"/>
    </row>
    <row r="1609" spans="11:12">
      <c r="K1609" s="40"/>
      <c r="L1609" s="40"/>
    </row>
    <row r="1610" spans="11:12">
      <c r="K1610" s="40"/>
      <c r="L1610" s="40"/>
    </row>
    <row r="1611" spans="11:12">
      <c r="K1611" s="40"/>
      <c r="L1611" s="40"/>
    </row>
    <row r="1612" spans="11:12">
      <c r="K1612" s="40"/>
      <c r="L1612" s="40"/>
    </row>
    <row r="1613" spans="11:12">
      <c r="K1613" s="40"/>
      <c r="L1613" s="40"/>
    </row>
    <row r="1614" spans="11:12">
      <c r="K1614" s="40"/>
      <c r="L1614" s="40"/>
    </row>
    <row r="1615" spans="11:12">
      <c r="K1615" s="40"/>
      <c r="L1615" s="40"/>
    </row>
    <row r="1616" spans="11:12">
      <c r="K1616" s="40"/>
      <c r="L1616" s="40"/>
    </row>
    <row r="1617" spans="11:12">
      <c r="K1617" s="40"/>
      <c r="L1617" s="40"/>
    </row>
    <row r="1618" spans="11:12">
      <c r="K1618" s="40"/>
      <c r="L1618" s="40"/>
    </row>
    <row r="1619" spans="11:12">
      <c r="K1619" s="40"/>
      <c r="L1619" s="40"/>
    </row>
    <row r="1620" spans="11:12">
      <c r="K1620" s="40"/>
      <c r="L1620" s="40"/>
    </row>
    <row r="1621" spans="11:12">
      <c r="K1621" s="40"/>
      <c r="L1621" s="40"/>
    </row>
    <row r="1622" spans="11:12">
      <c r="K1622" s="40"/>
      <c r="L1622" s="40"/>
    </row>
    <row r="1623" spans="11:12">
      <c r="K1623" s="40"/>
      <c r="L1623" s="40"/>
    </row>
    <row r="1624" spans="11:12">
      <c r="K1624" s="40"/>
      <c r="L1624" s="40"/>
    </row>
    <row r="1625" spans="11:12">
      <c r="K1625" s="40"/>
      <c r="L1625" s="40"/>
    </row>
    <row r="1626" spans="11:12">
      <c r="K1626" s="40"/>
      <c r="L1626" s="40"/>
    </row>
    <row r="1627" spans="11:12">
      <c r="K1627" s="40"/>
      <c r="L1627" s="40"/>
    </row>
    <row r="1628" spans="11:12">
      <c r="K1628" s="40"/>
      <c r="L1628" s="40"/>
    </row>
    <row r="1629" spans="11:12">
      <c r="K1629" s="40"/>
      <c r="L1629" s="40"/>
    </row>
    <row r="1630" spans="11:12">
      <c r="K1630" s="40"/>
      <c r="L1630" s="40"/>
    </row>
    <row r="1631" spans="11:12">
      <c r="K1631" s="40"/>
      <c r="L1631" s="40"/>
    </row>
    <row r="1632" spans="11:12">
      <c r="K1632" s="40"/>
      <c r="L1632" s="40"/>
    </row>
    <row r="1633" spans="11:12">
      <c r="K1633" s="40"/>
      <c r="L1633" s="40"/>
    </row>
    <row r="1634" spans="11:12">
      <c r="K1634" s="40"/>
      <c r="L1634" s="40"/>
    </row>
    <row r="1635" spans="11:12">
      <c r="K1635" s="40"/>
      <c r="L1635" s="40"/>
    </row>
    <row r="1636" spans="11:12">
      <c r="K1636" s="40"/>
      <c r="L1636" s="40"/>
    </row>
    <row r="1637" spans="11:12">
      <c r="K1637" s="40"/>
      <c r="L1637" s="40"/>
    </row>
    <row r="1638" spans="11:12">
      <c r="K1638" s="40"/>
      <c r="L1638" s="40"/>
    </row>
    <row r="1639" spans="11:12">
      <c r="K1639" s="40"/>
      <c r="L1639" s="40"/>
    </row>
    <row r="1640" spans="11:12">
      <c r="K1640" s="40"/>
      <c r="L1640" s="40"/>
    </row>
    <row r="1641" spans="11:12">
      <c r="K1641" s="40"/>
      <c r="L1641" s="40"/>
    </row>
    <row r="1642" spans="11:12">
      <c r="K1642" s="40"/>
      <c r="L1642" s="40"/>
    </row>
    <row r="1643" spans="11:12">
      <c r="K1643" s="40"/>
      <c r="L1643" s="40"/>
    </row>
    <row r="1644" spans="11:12">
      <c r="K1644" s="40"/>
      <c r="L1644" s="40"/>
    </row>
    <row r="1645" spans="11:12">
      <c r="K1645" s="40"/>
      <c r="L1645" s="40"/>
    </row>
    <row r="1646" spans="11:12">
      <c r="K1646" s="40"/>
      <c r="L1646" s="40"/>
    </row>
    <row r="1647" spans="11:12">
      <c r="K1647" s="40"/>
      <c r="L1647" s="40"/>
    </row>
    <row r="1648" spans="11:12">
      <c r="K1648" s="40"/>
      <c r="L1648" s="40"/>
    </row>
    <row r="1649" spans="11:12">
      <c r="K1649" s="40"/>
      <c r="L1649" s="40"/>
    </row>
    <row r="1650" spans="11:12">
      <c r="K1650" s="40"/>
      <c r="L1650" s="40"/>
    </row>
    <row r="1651" spans="11:12">
      <c r="K1651" s="40"/>
      <c r="L1651" s="40"/>
    </row>
    <row r="1652" spans="11:12">
      <c r="K1652" s="40"/>
      <c r="L1652" s="40"/>
    </row>
    <row r="1653" spans="11:12">
      <c r="K1653" s="40"/>
      <c r="L1653" s="40"/>
    </row>
    <row r="1654" spans="11:12">
      <c r="K1654" s="40"/>
      <c r="L1654" s="40"/>
    </row>
    <row r="1655" spans="11:12">
      <c r="K1655" s="40"/>
      <c r="L1655" s="40"/>
    </row>
    <row r="1656" spans="11:12">
      <c r="K1656" s="40"/>
      <c r="L1656" s="40"/>
    </row>
    <row r="1657" spans="11:12">
      <c r="K1657" s="40"/>
      <c r="L1657" s="40"/>
    </row>
    <row r="1658" spans="11:12">
      <c r="K1658" s="40"/>
      <c r="L1658" s="40"/>
    </row>
    <row r="1659" spans="11:12">
      <c r="K1659" s="40"/>
      <c r="L1659" s="40"/>
    </row>
    <row r="1660" spans="11:12">
      <c r="K1660" s="40"/>
      <c r="L1660" s="40"/>
    </row>
    <row r="1661" spans="11:12">
      <c r="K1661" s="40"/>
      <c r="L1661" s="40"/>
    </row>
    <row r="1662" spans="11:12">
      <c r="K1662" s="40"/>
      <c r="L1662" s="40"/>
    </row>
    <row r="1663" spans="11:12">
      <c r="K1663" s="40"/>
      <c r="L1663" s="40"/>
    </row>
    <row r="1664" spans="11:12">
      <c r="K1664" s="40"/>
      <c r="L1664" s="40"/>
    </row>
    <row r="1665" spans="11:12">
      <c r="K1665" s="40"/>
      <c r="L1665" s="40"/>
    </row>
    <row r="1666" spans="11:12">
      <c r="K1666" s="40"/>
      <c r="L1666" s="40"/>
    </row>
    <row r="1667" spans="11:12">
      <c r="K1667" s="40"/>
      <c r="L1667" s="40"/>
    </row>
    <row r="1668" spans="11:12">
      <c r="K1668" s="40"/>
      <c r="L1668" s="40"/>
    </row>
    <row r="1669" spans="11:12">
      <c r="K1669" s="40"/>
      <c r="L1669" s="40"/>
    </row>
    <row r="1670" spans="11:12">
      <c r="K1670" s="40"/>
      <c r="L1670" s="40"/>
    </row>
    <row r="1671" spans="11:12">
      <c r="K1671" s="40"/>
      <c r="L1671" s="40"/>
    </row>
    <row r="1672" spans="11:12">
      <c r="K1672" s="40"/>
      <c r="L1672" s="40"/>
    </row>
    <row r="1673" spans="11:12">
      <c r="K1673" s="40"/>
      <c r="L1673" s="40"/>
    </row>
    <row r="1674" spans="11:12">
      <c r="K1674" s="40"/>
      <c r="L1674" s="40"/>
    </row>
    <row r="1675" spans="11:12">
      <c r="K1675" s="40"/>
      <c r="L1675" s="40"/>
    </row>
    <row r="1676" spans="11:12">
      <c r="K1676" s="40"/>
      <c r="L1676" s="40"/>
    </row>
    <row r="1677" spans="11:12">
      <c r="K1677" s="40"/>
      <c r="L1677" s="40"/>
    </row>
    <row r="1678" spans="11:12">
      <c r="K1678" s="40"/>
      <c r="L1678" s="40"/>
    </row>
    <row r="1679" spans="11:12">
      <c r="K1679" s="40"/>
      <c r="L1679" s="40"/>
    </row>
    <row r="1680" spans="11:12">
      <c r="K1680" s="40"/>
      <c r="L1680" s="40"/>
    </row>
    <row r="1681" spans="11:12">
      <c r="K1681" s="40"/>
      <c r="L1681" s="40"/>
    </row>
    <row r="1682" spans="11:12">
      <c r="K1682" s="40"/>
      <c r="L1682" s="40"/>
    </row>
    <row r="1683" spans="11:12">
      <c r="K1683" s="40"/>
      <c r="L1683" s="40"/>
    </row>
    <row r="1684" spans="11:12">
      <c r="K1684" s="40"/>
      <c r="L1684" s="40"/>
    </row>
    <row r="1685" spans="11:12">
      <c r="K1685" s="40"/>
      <c r="L1685" s="40"/>
    </row>
    <row r="1686" spans="11:12">
      <c r="K1686" s="40"/>
      <c r="L1686" s="40"/>
    </row>
    <row r="1687" spans="11:12">
      <c r="K1687" s="40"/>
      <c r="L1687" s="40"/>
    </row>
    <row r="1688" spans="11:12">
      <c r="K1688" s="40"/>
      <c r="L1688" s="40"/>
    </row>
    <row r="1689" spans="11:12">
      <c r="K1689" s="40"/>
      <c r="L1689" s="40"/>
    </row>
    <row r="1690" spans="11:12">
      <c r="K1690" s="40"/>
      <c r="L1690" s="40"/>
    </row>
    <row r="1691" spans="11:12">
      <c r="K1691" s="40"/>
      <c r="L1691" s="40"/>
    </row>
    <row r="1692" spans="11:12">
      <c r="K1692" s="40"/>
      <c r="L1692" s="40"/>
    </row>
    <row r="1693" spans="11:12">
      <c r="K1693" s="40"/>
      <c r="L1693" s="40"/>
    </row>
    <row r="1694" spans="11:12">
      <c r="K1694" s="40"/>
      <c r="L1694" s="40"/>
    </row>
    <row r="1695" spans="11:12">
      <c r="K1695" s="40"/>
      <c r="L1695" s="40"/>
    </row>
    <row r="1696" spans="11:12">
      <c r="K1696" s="40"/>
      <c r="L1696" s="40"/>
    </row>
    <row r="1697" spans="11:12">
      <c r="K1697" s="40"/>
      <c r="L1697" s="40"/>
    </row>
    <row r="1698" spans="11:12">
      <c r="K1698" s="40"/>
      <c r="L1698" s="40"/>
    </row>
    <row r="1699" spans="11:12">
      <c r="K1699" s="40"/>
      <c r="L1699" s="40"/>
    </row>
    <row r="1700" spans="11:12">
      <c r="K1700" s="40"/>
      <c r="L1700" s="40"/>
    </row>
    <row r="1701" spans="11:12">
      <c r="K1701" s="40"/>
      <c r="L1701" s="40"/>
    </row>
    <row r="1702" spans="11:12">
      <c r="K1702" s="40"/>
      <c r="L1702" s="40"/>
    </row>
    <row r="1703" spans="11:12">
      <c r="K1703" s="40"/>
      <c r="L1703" s="40"/>
    </row>
    <row r="1704" spans="11:12">
      <c r="K1704" s="40"/>
      <c r="L1704" s="40"/>
    </row>
    <row r="1705" spans="11:12">
      <c r="K1705" s="40"/>
      <c r="L1705" s="40"/>
    </row>
    <row r="1706" spans="11:12">
      <c r="K1706" s="40"/>
      <c r="L1706" s="40"/>
    </row>
    <row r="1707" spans="11:12">
      <c r="K1707" s="40"/>
      <c r="L1707" s="40"/>
    </row>
    <row r="1708" spans="11:12">
      <c r="K1708" s="40"/>
      <c r="L1708" s="40"/>
    </row>
    <row r="1709" spans="11:12">
      <c r="K1709" s="40"/>
      <c r="L1709" s="40"/>
    </row>
    <row r="1710" spans="11:12">
      <c r="K1710" s="40"/>
      <c r="L1710" s="40"/>
    </row>
    <row r="1711" spans="11:12">
      <c r="K1711" s="40"/>
      <c r="L1711" s="40"/>
    </row>
    <row r="1712" spans="11:12">
      <c r="K1712" s="40"/>
      <c r="L1712" s="40"/>
    </row>
    <row r="1713" spans="11:12">
      <c r="K1713" s="40"/>
      <c r="L1713" s="40"/>
    </row>
    <row r="1714" spans="11:12">
      <c r="K1714" s="40"/>
      <c r="L1714" s="40"/>
    </row>
    <row r="1715" spans="11:12">
      <c r="K1715" s="40"/>
      <c r="L1715" s="40"/>
    </row>
    <row r="1716" spans="11:12">
      <c r="K1716" s="40"/>
      <c r="L1716" s="40"/>
    </row>
    <row r="1717" spans="11:12">
      <c r="K1717" s="40"/>
      <c r="L1717" s="40"/>
    </row>
    <row r="1718" spans="11:12">
      <c r="K1718" s="40"/>
      <c r="L1718" s="40"/>
    </row>
    <row r="1719" spans="11:12">
      <c r="K1719" s="40"/>
      <c r="L1719" s="40"/>
    </row>
    <row r="1720" spans="11:12">
      <c r="K1720" s="40"/>
      <c r="L1720" s="40"/>
    </row>
    <row r="1721" spans="11:12">
      <c r="K1721" s="40"/>
      <c r="L1721" s="40"/>
    </row>
    <row r="1722" spans="11:12">
      <c r="K1722" s="40"/>
      <c r="L1722" s="40"/>
    </row>
    <row r="1723" spans="11:12">
      <c r="K1723" s="40"/>
      <c r="L1723" s="40"/>
    </row>
    <row r="1724" spans="11:12">
      <c r="K1724" s="40"/>
      <c r="L1724" s="40"/>
    </row>
    <row r="1725" spans="11:12">
      <c r="K1725" s="40"/>
      <c r="L1725" s="40"/>
    </row>
    <row r="1726" spans="11:12">
      <c r="K1726" s="40"/>
      <c r="L1726" s="40"/>
    </row>
    <row r="1727" spans="11:12">
      <c r="K1727" s="40"/>
      <c r="L1727" s="40"/>
    </row>
    <row r="1728" spans="11:12">
      <c r="K1728" s="40"/>
      <c r="L1728" s="40"/>
    </row>
    <row r="1729" spans="11:12">
      <c r="K1729" s="40"/>
      <c r="L1729" s="40"/>
    </row>
    <row r="1730" spans="11:12">
      <c r="K1730" s="40"/>
      <c r="L1730" s="40"/>
    </row>
    <row r="1731" spans="11:12">
      <c r="K1731" s="40"/>
      <c r="L1731" s="40"/>
    </row>
    <row r="1732" spans="11:12">
      <c r="K1732" s="40"/>
      <c r="L1732" s="40"/>
    </row>
    <row r="1733" spans="11:12">
      <c r="K1733" s="40"/>
      <c r="L1733" s="40"/>
    </row>
    <row r="1734" spans="11:12">
      <c r="K1734" s="40"/>
      <c r="L1734" s="40"/>
    </row>
    <row r="1735" spans="11:12">
      <c r="K1735" s="40"/>
      <c r="L1735" s="40"/>
    </row>
    <row r="1736" spans="11:12">
      <c r="K1736" s="40"/>
      <c r="L1736" s="40"/>
    </row>
    <row r="1737" spans="11:12">
      <c r="K1737" s="40"/>
      <c r="L1737" s="40"/>
    </row>
    <row r="1738" spans="11:12">
      <c r="K1738" s="40"/>
      <c r="L1738" s="40"/>
    </row>
    <row r="1739" spans="11:12">
      <c r="K1739" s="40"/>
      <c r="L1739" s="40"/>
    </row>
    <row r="1740" spans="11:12">
      <c r="K1740" s="40"/>
      <c r="L1740" s="40"/>
    </row>
    <row r="1741" spans="11:12">
      <c r="K1741" s="40"/>
      <c r="L1741" s="40"/>
    </row>
    <row r="1742" spans="11:12">
      <c r="K1742" s="40"/>
      <c r="L1742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15EA-E591-FD4F-82E1-A48D05FAE8B5}">
  <dimension ref="A1"/>
  <sheetViews>
    <sheetView workbookViewId="0">
      <selection activeCell="L18" sqref="L18"/>
    </sheetView>
  </sheetViews>
  <sheetFormatPr defaultColWidth="10.6640625" defaultRowHeight="15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C2D0-797C-1746-8B2C-E5213B563446}">
  <dimension ref="A1:E1741"/>
  <sheetViews>
    <sheetView topLeftCell="A840" zoomScale="115" zoomScaleNormal="115" workbookViewId="0">
      <selection activeCell="B1567" sqref="B1567"/>
    </sheetView>
  </sheetViews>
  <sheetFormatPr defaultColWidth="10.6640625" defaultRowHeight="15.5"/>
  <cols>
    <col min="1" max="1" width="10" bestFit="1" customWidth="1"/>
    <col min="2" max="2" width="15.33203125" bestFit="1" customWidth="1"/>
    <col min="3" max="3" width="10.5" bestFit="1" customWidth="1"/>
    <col min="4" max="4" width="67.83203125" customWidth="1"/>
    <col min="5" max="5" width="31.83203125" bestFit="1" customWidth="1"/>
  </cols>
  <sheetData>
    <row r="1" spans="1:5">
      <c r="A1" s="3" t="s">
        <v>0</v>
      </c>
      <c r="B1" s="3" t="s">
        <v>3516</v>
      </c>
      <c r="C1" s="3" t="s">
        <v>3513</v>
      </c>
      <c r="D1" s="3" t="s">
        <v>3517</v>
      </c>
      <c r="E1" s="6" t="s">
        <v>3723</v>
      </c>
    </row>
    <row r="2" spans="1:5">
      <c r="A2" t="s">
        <v>1406</v>
      </c>
      <c r="B2" t="s">
        <v>1408</v>
      </c>
      <c r="C2" t="s">
        <v>3514</v>
      </c>
      <c r="D2" t="s">
        <v>3527</v>
      </c>
    </row>
    <row r="3" spans="1:5">
      <c r="A3" t="s">
        <v>1406</v>
      </c>
      <c r="B3" t="s">
        <v>1408</v>
      </c>
      <c r="C3" t="s">
        <v>3518</v>
      </c>
      <c r="D3" t="s">
        <v>3529</v>
      </c>
    </row>
    <row r="4" spans="1:5">
      <c r="A4" t="s">
        <v>1406</v>
      </c>
      <c r="B4" t="s">
        <v>1408</v>
      </c>
      <c r="C4" t="s">
        <v>3537</v>
      </c>
      <c r="D4" t="s">
        <v>3528</v>
      </c>
    </row>
    <row r="5" spans="1:5">
      <c r="A5" t="s">
        <v>1406</v>
      </c>
      <c r="B5" t="s">
        <v>1408</v>
      </c>
      <c r="C5" t="s">
        <v>3519</v>
      </c>
      <c r="D5" t="s">
        <v>3530</v>
      </c>
    </row>
    <row r="6" spans="1:5">
      <c r="A6" t="s">
        <v>1406</v>
      </c>
      <c r="B6" t="s">
        <v>1408</v>
      </c>
      <c r="C6" t="s">
        <v>3520</v>
      </c>
      <c r="D6" t="s">
        <v>3531</v>
      </c>
    </row>
    <row r="7" spans="1:5">
      <c r="A7" t="s">
        <v>1406</v>
      </c>
      <c r="B7" t="s">
        <v>1408</v>
      </c>
      <c r="C7" t="s">
        <v>3521</v>
      </c>
      <c r="D7" t="s">
        <v>3532</v>
      </c>
    </row>
    <row r="8" spans="1:5">
      <c r="A8" t="s">
        <v>1406</v>
      </c>
      <c r="B8" t="s">
        <v>1408</v>
      </c>
      <c r="C8" t="s">
        <v>3522</v>
      </c>
      <c r="D8" t="s">
        <v>3533</v>
      </c>
    </row>
    <row r="9" spans="1:5">
      <c r="A9" t="s">
        <v>1406</v>
      </c>
      <c r="B9" t="s">
        <v>1408</v>
      </c>
      <c r="C9" t="s">
        <v>3523</v>
      </c>
      <c r="D9" t="s">
        <v>3534</v>
      </c>
    </row>
    <row r="10" spans="1:5">
      <c r="A10" t="s">
        <v>1406</v>
      </c>
      <c r="B10" t="s">
        <v>1408</v>
      </c>
      <c r="C10" t="s">
        <v>3524</v>
      </c>
      <c r="D10" t="s">
        <v>3535</v>
      </c>
    </row>
    <row r="11" spans="1:5">
      <c r="A11" t="s">
        <v>1406</v>
      </c>
      <c r="B11" t="s">
        <v>1408</v>
      </c>
      <c r="C11" t="s">
        <v>3525</v>
      </c>
      <c r="D11" t="s">
        <v>3536</v>
      </c>
    </row>
    <row r="12" spans="1:5">
      <c r="A12" t="s">
        <v>1406</v>
      </c>
      <c r="B12" t="s">
        <v>1408</v>
      </c>
      <c r="C12" t="s">
        <v>3526</v>
      </c>
      <c r="D12" t="s">
        <v>3538</v>
      </c>
    </row>
    <row r="13" spans="1:5">
      <c r="A13" t="s">
        <v>1495</v>
      </c>
      <c r="B13" t="s">
        <v>1497</v>
      </c>
      <c r="C13" t="s">
        <v>3540</v>
      </c>
      <c r="D13" t="s">
        <v>3539</v>
      </c>
    </row>
    <row r="14" spans="1:5">
      <c r="A14" t="s">
        <v>1809</v>
      </c>
      <c r="B14" t="s">
        <v>1811</v>
      </c>
      <c r="C14" t="s">
        <v>3541</v>
      </c>
      <c r="D14" t="s">
        <v>3542</v>
      </c>
    </row>
    <row r="15" spans="1:5">
      <c r="A15" t="s">
        <v>3256</v>
      </c>
      <c r="B15" t="s">
        <v>3258</v>
      </c>
      <c r="C15" t="s">
        <v>3543</v>
      </c>
      <c r="D15" t="s">
        <v>3544</v>
      </c>
    </row>
    <row r="16" spans="1:5">
      <c r="A16" t="s">
        <v>527</v>
      </c>
      <c r="B16" t="s">
        <v>529</v>
      </c>
      <c r="C16" t="s">
        <v>3546</v>
      </c>
      <c r="D16" t="s">
        <v>3549</v>
      </c>
    </row>
    <row r="17" spans="1:4">
      <c r="A17" t="s">
        <v>527</v>
      </c>
      <c r="B17" t="s">
        <v>529</v>
      </c>
      <c r="C17" t="s">
        <v>3547</v>
      </c>
      <c r="D17" t="s">
        <v>3550</v>
      </c>
    </row>
    <row r="18" spans="1:4">
      <c r="A18" t="s">
        <v>527</v>
      </c>
      <c r="B18" t="s">
        <v>529</v>
      </c>
      <c r="C18" t="s">
        <v>3545</v>
      </c>
      <c r="D18" t="s">
        <v>3548</v>
      </c>
    </row>
    <row r="19" spans="1:4">
      <c r="A19" t="s">
        <v>2053</v>
      </c>
      <c r="B19" t="s">
        <v>2055</v>
      </c>
      <c r="C19" t="s">
        <v>3551</v>
      </c>
      <c r="D19" t="s">
        <v>3554</v>
      </c>
    </row>
    <row r="20" spans="1:4">
      <c r="A20" t="s">
        <v>2053</v>
      </c>
      <c r="B20" t="s">
        <v>2055</v>
      </c>
      <c r="C20" t="s">
        <v>3552</v>
      </c>
      <c r="D20" t="s">
        <v>3555</v>
      </c>
    </row>
    <row r="21" spans="1:4">
      <c r="A21" t="s">
        <v>2053</v>
      </c>
      <c r="B21" t="s">
        <v>2055</v>
      </c>
      <c r="C21" t="s">
        <v>3553</v>
      </c>
      <c r="D21" t="s">
        <v>3556</v>
      </c>
    </row>
    <row r="22" spans="1:4">
      <c r="A22" t="s">
        <v>1227</v>
      </c>
      <c r="B22" t="s">
        <v>1229</v>
      </c>
      <c r="C22" t="s">
        <v>3557</v>
      </c>
      <c r="D22" t="s">
        <v>3558</v>
      </c>
    </row>
    <row r="23" spans="1:4">
      <c r="A23" t="s">
        <v>381</v>
      </c>
      <c r="B23" t="s">
        <v>383</v>
      </c>
      <c r="C23" t="s">
        <v>3559</v>
      </c>
      <c r="D23" t="s">
        <v>3561</v>
      </c>
    </row>
    <row r="24" spans="1:4">
      <c r="A24" t="s">
        <v>381</v>
      </c>
      <c r="B24" t="s">
        <v>383</v>
      </c>
      <c r="C24" t="s">
        <v>3560</v>
      </c>
      <c r="D24" t="s">
        <v>3562</v>
      </c>
    </row>
    <row r="25" spans="1:4">
      <c r="A25" t="s">
        <v>3417</v>
      </c>
      <c r="B25" t="s">
        <v>3419</v>
      </c>
      <c r="C25" t="s">
        <v>3563</v>
      </c>
      <c r="D25" t="s">
        <v>3564</v>
      </c>
    </row>
    <row r="26" spans="1:4">
      <c r="A26" t="s">
        <v>1952</v>
      </c>
      <c r="B26" t="s">
        <v>1955</v>
      </c>
      <c r="C26" t="s">
        <v>3565</v>
      </c>
      <c r="D26" t="s">
        <v>3566</v>
      </c>
    </row>
    <row r="27" spans="1:4">
      <c r="A27" t="s">
        <v>9</v>
      </c>
      <c r="B27" t="s">
        <v>11</v>
      </c>
      <c r="C27" t="s">
        <v>3567</v>
      </c>
      <c r="D27" t="s">
        <v>3569</v>
      </c>
    </row>
    <row r="28" spans="1:4">
      <c r="A28" t="s">
        <v>9</v>
      </c>
      <c r="B28" t="s">
        <v>11</v>
      </c>
      <c r="C28" t="s">
        <v>3568</v>
      </c>
      <c r="D28" t="s">
        <v>3570</v>
      </c>
    </row>
    <row r="29" spans="1:4">
      <c r="A29" t="s">
        <v>2969</v>
      </c>
      <c r="B29" t="s">
        <v>2971</v>
      </c>
      <c r="C29" t="s">
        <v>3571</v>
      </c>
      <c r="D29" t="s">
        <v>3574</v>
      </c>
    </row>
    <row r="30" spans="1:4">
      <c r="A30" t="s">
        <v>2969</v>
      </c>
      <c r="B30" t="s">
        <v>2971</v>
      </c>
      <c r="C30" t="s">
        <v>3572</v>
      </c>
      <c r="D30" t="s">
        <v>3575</v>
      </c>
    </row>
    <row r="31" spans="1:4">
      <c r="A31" t="s">
        <v>2969</v>
      </c>
      <c r="B31" t="s">
        <v>2971</v>
      </c>
      <c r="C31" t="s">
        <v>3573</v>
      </c>
      <c r="D31" t="s">
        <v>3576</v>
      </c>
    </row>
    <row r="32" spans="1:4">
      <c r="A32" t="s">
        <v>2654</v>
      </c>
      <c r="B32" t="s">
        <v>2656</v>
      </c>
      <c r="C32" t="s">
        <v>3577</v>
      </c>
      <c r="D32" t="s">
        <v>3578</v>
      </c>
    </row>
    <row r="33" spans="1:4">
      <c r="A33" t="s">
        <v>2999</v>
      </c>
      <c r="B33" t="s">
        <v>3001</v>
      </c>
      <c r="C33" t="s">
        <v>3579</v>
      </c>
      <c r="D33" t="s">
        <v>3582</v>
      </c>
    </row>
    <row r="34" spans="1:4">
      <c r="A34" t="s">
        <v>2999</v>
      </c>
      <c r="B34" t="s">
        <v>3001</v>
      </c>
      <c r="C34" t="s">
        <v>3580</v>
      </c>
      <c r="D34" t="s">
        <v>3583</v>
      </c>
    </row>
    <row r="35" spans="1:4">
      <c r="A35" t="s">
        <v>2999</v>
      </c>
      <c r="B35" t="s">
        <v>3001</v>
      </c>
      <c r="C35" t="s">
        <v>3581</v>
      </c>
      <c r="D35" t="s">
        <v>3584</v>
      </c>
    </row>
    <row r="36" spans="1:4">
      <c r="A36" t="s">
        <v>2175</v>
      </c>
      <c r="B36" t="s">
        <v>2177</v>
      </c>
      <c r="C36" t="s">
        <v>3585</v>
      </c>
      <c r="D36" t="s">
        <v>3587</v>
      </c>
    </row>
    <row r="37" spans="1:4">
      <c r="A37" t="s">
        <v>2175</v>
      </c>
      <c r="B37" t="s">
        <v>2177</v>
      </c>
      <c r="C37" t="s">
        <v>3586</v>
      </c>
      <c r="D37" t="s">
        <v>3588</v>
      </c>
    </row>
    <row r="38" spans="1:4">
      <c r="A38" t="s">
        <v>2428</v>
      </c>
      <c r="B38" t="s">
        <v>2430</v>
      </c>
      <c r="C38" t="s">
        <v>3589</v>
      </c>
      <c r="D38" t="s">
        <v>3591</v>
      </c>
    </row>
    <row r="39" spans="1:4">
      <c r="A39" t="s">
        <v>2428</v>
      </c>
      <c r="B39" t="s">
        <v>2430</v>
      </c>
      <c r="C39" t="s">
        <v>3590</v>
      </c>
      <c r="D39" t="s">
        <v>3592</v>
      </c>
    </row>
    <row r="40" spans="1:4">
      <c r="A40" t="s">
        <v>1449</v>
      </c>
      <c r="B40" t="s">
        <v>1451</v>
      </c>
      <c r="C40" t="s">
        <v>3593</v>
      </c>
      <c r="D40" t="s">
        <v>3594</v>
      </c>
    </row>
    <row r="41" spans="1:4">
      <c r="A41" t="s">
        <v>299</v>
      </c>
      <c r="B41" t="s">
        <v>301</v>
      </c>
      <c r="C41" t="s">
        <v>3595</v>
      </c>
      <c r="D41" s="1" t="s">
        <v>3599</v>
      </c>
    </row>
    <row r="42" spans="1:4">
      <c r="A42" t="s">
        <v>299</v>
      </c>
      <c r="B42" t="s">
        <v>301</v>
      </c>
      <c r="C42" t="s">
        <v>3596</v>
      </c>
      <c r="D42" t="s">
        <v>3598</v>
      </c>
    </row>
    <row r="43" spans="1:4">
      <c r="A43" t="s">
        <v>299</v>
      </c>
      <c r="B43" t="s">
        <v>301</v>
      </c>
      <c r="C43" t="s">
        <v>3597</v>
      </c>
      <c r="D43" t="s">
        <v>3600</v>
      </c>
    </row>
    <row r="44" spans="1:4">
      <c r="A44" t="s">
        <v>2864</v>
      </c>
      <c r="B44" t="s">
        <v>2866</v>
      </c>
      <c r="C44" t="s">
        <v>3601</v>
      </c>
      <c r="D44" t="s">
        <v>3602</v>
      </c>
    </row>
    <row r="45" spans="1:4">
      <c r="A45" t="s">
        <v>2793</v>
      </c>
      <c r="B45" t="s">
        <v>2795</v>
      </c>
      <c r="C45" t="s">
        <v>3603</v>
      </c>
      <c r="D45" t="s">
        <v>3605</v>
      </c>
    </row>
    <row r="46" spans="1:4">
      <c r="A46" t="s">
        <v>2793</v>
      </c>
      <c r="B46" t="s">
        <v>2795</v>
      </c>
      <c r="C46" t="s">
        <v>3604</v>
      </c>
      <c r="D46" t="s">
        <v>3606</v>
      </c>
    </row>
    <row r="47" spans="1:4">
      <c r="A47" t="s">
        <v>698</v>
      </c>
      <c r="B47" t="s">
        <v>701</v>
      </c>
      <c r="C47" t="s">
        <v>3607</v>
      </c>
      <c r="D47" t="s">
        <v>3608</v>
      </c>
    </row>
    <row r="48" spans="1:4" ht="31">
      <c r="A48" t="s">
        <v>2745</v>
      </c>
      <c r="B48" t="s">
        <v>2747</v>
      </c>
      <c r="C48" t="s">
        <v>3609</v>
      </c>
      <c r="D48" s="1" t="s">
        <v>3610</v>
      </c>
    </row>
    <row r="49" spans="1:4">
      <c r="A49" t="s">
        <v>3454</v>
      </c>
      <c r="B49" t="s">
        <v>3456</v>
      </c>
      <c r="C49" t="s">
        <v>3611</v>
      </c>
      <c r="D49" t="s">
        <v>3612</v>
      </c>
    </row>
    <row r="50" spans="1:4">
      <c r="A50" t="s">
        <v>2843</v>
      </c>
      <c r="B50" t="s">
        <v>2845</v>
      </c>
      <c r="C50" t="s">
        <v>3613</v>
      </c>
      <c r="D50" t="s">
        <v>3627</v>
      </c>
    </row>
    <row r="51" spans="1:4">
      <c r="A51" t="s">
        <v>2843</v>
      </c>
      <c r="B51" t="s">
        <v>2845</v>
      </c>
      <c r="C51" t="s">
        <v>3614</v>
      </c>
      <c r="D51" t="s">
        <v>3628</v>
      </c>
    </row>
    <row r="52" spans="1:4">
      <c r="A52" t="s">
        <v>2843</v>
      </c>
      <c r="B52" t="s">
        <v>2845</v>
      </c>
      <c r="C52" t="s">
        <v>3615</v>
      </c>
      <c r="D52" t="s">
        <v>3629</v>
      </c>
    </row>
    <row r="53" spans="1:4" ht="31">
      <c r="A53" t="s">
        <v>2843</v>
      </c>
      <c r="B53" t="s">
        <v>2845</v>
      </c>
      <c r="C53" t="s">
        <v>3616</v>
      </c>
      <c r="D53" s="1" t="s">
        <v>3630</v>
      </c>
    </row>
    <row r="54" spans="1:4">
      <c r="A54" t="s">
        <v>2843</v>
      </c>
      <c r="B54" t="s">
        <v>2845</v>
      </c>
      <c r="C54" t="s">
        <v>3617</v>
      </c>
      <c r="D54" t="s">
        <v>3631</v>
      </c>
    </row>
    <row r="55" spans="1:4">
      <c r="A55" t="s">
        <v>2843</v>
      </c>
      <c r="B55" t="s">
        <v>2845</v>
      </c>
      <c r="C55" t="s">
        <v>3618</v>
      </c>
      <c r="D55" t="s">
        <v>3632</v>
      </c>
    </row>
    <row r="56" spans="1:4">
      <c r="A56" t="s">
        <v>2843</v>
      </c>
      <c r="B56" t="s">
        <v>2845</v>
      </c>
      <c r="C56" t="s">
        <v>3619</v>
      </c>
      <c r="D56" t="s">
        <v>3633</v>
      </c>
    </row>
    <row r="57" spans="1:4">
      <c r="A57" t="s">
        <v>2843</v>
      </c>
      <c r="B57" t="s">
        <v>2845</v>
      </c>
      <c r="C57" t="s">
        <v>3620</v>
      </c>
      <c r="D57" t="s">
        <v>3634</v>
      </c>
    </row>
    <row r="58" spans="1:4">
      <c r="A58" t="s">
        <v>2843</v>
      </c>
      <c r="B58" t="s">
        <v>2845</v>
      </c>
      <c r="C58" t="s">
        <v>3621</v>
      </c>
      <c r="D58" t="s">
        <v>3635</v>
      </c>
    </row>
    <row r="59" spans="1:4">
      <c r="A59" t="s">
        <v>2843</v>
      </c>
      <c r="B59" t="s">
        <v>2845</v>
      </c>
      <c r="C59" t="s">
        <v>3625</v>
      </c>
      <c r="D59" t="s">
        <v>3639</v>
      </c>
    </row>
    <row r="60" spans="1:4">
      <c r="A60" t="s">
        <v>2843</v>
      </c>
      <c r="B60" t="s">
        <v>2845</v>
      </c>
      <c r="C60" t="s">
        <v>3553</v>
      </c>
      <c r="D60" t="s">
        <v>3556</v>
      </c>
    </row>
    <row r="61" spans="1:4">
      <c r="A61" t="s">
        <v>2843</v>
      </c>
      <c r="B61" t="s">
        <v>2845</v>
      </c>
      <c r="C61" t="s">
        <v>3622</v>
      </c>
      <c r="D61" t="s">
        <v>3636</v>
      </c>
    </row>
    <row r="62" spans="1:4">
      <c r="A62" t="s">
        <v>2843</v>
      </c>
      <c r="B62" t="s">
        <v>2845</v>
      </c>
      <c r="C62" t="s">
        <v>3623</v>
      </c>
      <c r="D62" t="s">
        <v>3637</v>
      </c>
    </row>
    <row r="63" spans="1:4">
      <c r="A63" t="s">
        <v>2843</v>
      </c>
      <c r="B63" t="s">
        <v>2845</v>
      </c>
      <c r="C63" t="s">
        <v>3624</v>
      </c>
      <c r="D63" t="s">
        <v>3638</v>
      </c>
    </row>
    <row r="64" spans="1:4">
      <c r="A64" t="s">
        <v>2843</v>
      </c>
      <c r="B64" t="s">
        <v>2845</v>
      </c>
      <c r="C64" t="s">
        <v>3626</v>
      </c>
      <c r="D64" t="s">
        <v>3640</v>
      </c>
    </row>
    <row r="65" spans="1:4">
      <c r="A65" t="s">
        <v>2469</v>
      </c>
      <c r="B65" t="s">
        <v>2471</v>
      </c>
      <c r="C65" t="s">
        <v>3641</v>
      </c>
      <c r="D65" t="s">
        <v>3642</v>
      </c>
    </row>
    <row r="66" spans="1:4">
      <c r="A66" t="s">
        <v>2469</v>
      </c>
      <c r="B66" t="s">
        <v>2471</v>
      </c>
      <c r="C66" t="s">
        <v>3646</v>
      </c>
      <c r="D66" t="s">
        <v>3643</v>
      </c>
    </row>
    <row r="67" spans="1:4">
      <c r="A67" t="s">
        <v>902</v>
      </c>
      <c r="B67" t="s">
        <v>904</v>
      </c>
      <c r="C67" t="s">
        <v>3644</v>
      </c>
      <c r="D67" t="s">
        <v>3645</v>
      </c>
    </row>
    <row r="68" spans="1:4">
      <c r="A68" t="s">
        <v>2690</v>
      </c>
      <c r="B68" t="s">
        <v>2692</v>
      </c>
      <c r="C68" t="s">
        <v>3647</v>
      </c>
      <c r="D68" t="s">
        <v>3648</v>
      </c>
    </row>
    <row r="69" spans="1:4">
      <c r="A69" t="s">
        <v>1971</v>
      </c>
      <c r="B69" t="s">
        <v>1973</v>
      </c>
      <c r="C69" t="s">
        <v>3649</v>
      </c>
      <c r="D69" t="s">
        <v>3651</v>
      </c>
    </row>
    <row r="70" spans="1:4">
      <c r="A70" t="s">
        <v>1971</v>
      </c>
      <c r="B70" t="s">
        <v>1973</v>
      </c>
      <c r="C70" t="s">
        <v>3650</v>
      </c>
      <c r="D70" t="s">
        <v>3652</v>
      </c>
    </row>
    <row r="71" spans="1:4">
      <c r="A71" t="s">
        <v>3238</v>
      </c>
      <c r="B71" t="s">
        <v>3240</v>
      </c>
      <c r="C71" t="s">
        <v>3653</v>
      </c>
      <c r="D71" t="s">
        <v>3654</v>
      </c>
    </row>
    <row r="72" spans="1:4">
      <c r="A72" t="s">
        <v>533</v>
      </c>
      <c r="B72" t="s">
        <v>535</v>
      </c>
      <c r="C72" t="s">
        <v>3655</v>
      </c>
      <c r="D72" t="s">
        <v>3656</v>
      </c>
    </row>
    <row r="73" spans="1:4">
      <c r="A73" t="s">
        <v>2487</v>
      </c>
      <c r="B73" t="s">
        <v>2489</v>
      </c>
      <c r="C73" t="s">
        <v>3657</v>
      </c>
      <c r="D73" t="s">
        <v>3658</v>
      </c>
    </row>
    <row r="74" spans="1:4">
      <c r="A74" t="s">
        <v>2487</v>
      </c>
      <c r="B74" t="s">
        <v>2489</v>
      </c>
      <c r="C74" t="s">
        <v>3650</v>
      </c>
      <c r="D74" t="s">
        <v>3652</v>
      </c>
    </row>
    <row r="75" spans="1:4">
      <c r="A75" t="s">
        <v>2472</v>
      </c>
      <c r="B75" t="s">
        <v>2474</v>
      </c>
      <c r="C75" t="s">
        <v>3659</v>
      </c>
      <c r="D75" t="s">
        <v>3662</v>
      </c>
    </row>
    <row r="76" spans="1:4">
      <c r="A76" t="s">
        <v>2472</v>
      </c>
      <c r="B76" t="s">
        <v>2474</v>
      </c>
      <c r="C76" t="s">
        <v>3660</v>
      </c>
      <c r="D76" t="s">
        <v>3663</v>
      </c>
    </row>
    <row r="77" spans="1:4">
      <c r="A77" t="s">
        <v>2472</v>
      </c>
      <c r="B77" t="s">
        <v>2474</v>
      </c>
      <c r="C77" t="s">
        <v>3661</v>
      </c>
      <c r="D77" t="s">
        <v>3664</v>
      </c>
    </row>
    <row r="78" spans="1:4">
      <c r="A78" t="s">
        <v>2006</v>
      </c>
      <c r="B78" t="s">
        <v>2008</v>
      </c>
      <c r="C78" t="s">
        <v>3665</v>
      </c>
      <c r="D78" t="s">
        <v>3666</v>
      </c>
    </row>
    <row r="79" spans="1:4">
      <c r="A79" t="s">
        <v>373</v>
      </c>
      <c r="B79" t="s">
        <v>375</v>
      </c>
      <c r="C79" t="s">
        <v>3667</v>
      </c>
      <c r="D79" t="s">
        <v>3669</v>
      </c>
    </row>
    <row r="80" spans="1:4">
      <c r="A80" t="s">
        <v>373</v>
      </c>
      <c r="B80" t="s">
        <v>375</v>
      </c>
      <c r="C80" t="s">
        <v>3668</v>
      </c>
      <c r="D80" t="s">
        <v>3670</v>
      </c>
    </row>
    <row r="81" spans="1:4" ht="31">
      <c r="A81" t="s">
        <v>2003</v>
      </c>
      <c r="B81" t="s">
        <v>2005</v>
      </c>
      <c r="C81" t="s">
        <v>3671</v>
      </c>
      <c r="D81" s="1" t="s">
        <v>3673</v>
      </c>
    </row>
    <row r="82" spans="1:4">
      <c r="A82" t="s">
        <v>2003</v>
      </c>
      <c r="B82" t="s">
        <v>2005</v>
      </c>
      <c r="C82" t="s">
        <v>3672</v>
      </c>
      <c r="D82" t="s">
        <v>3674</v>
      </c>
    </row>
    <row r="83" spans="1:4">
      <c r="A83" t="s">
        <v>1043</v>
      </c>
      <c r="B83" t="s">
        <v>1045</v>
      </c>
      <c r="C83" t="s">
        <v>3675</v>
      </c>
      <c r="D83" t="s">
        <v>3676</v>
      </c>
    </row>
    <row r="84" spans="1:4">
      <c r="A84" t="s">
        <v>1046</v>
      </c>
      <c r="B84" t="s">
        <v>1048</v>
      </c>
      <c r="C84" t="s">
        <v>3677</v>
      </c>
      <c r="D84" t="s">
        <v>3678</v>
      </c>
    </row>
    <row r="85" spans="1:4">
      <c r="A85" t="s">
        <v>1184</v>
      </c>
      <c r="B85" t="s">
        <v>1186</v>
      </c>
      <c r="C85" t="s">
        <v>3679</v>
      </c>
      <c r="D85" t="s">
        <v>3681</v>
      </c>
    </row>
    <row r="86" spans="1:4">
      <c r="A86" t="s">
        <v>1184</v>
      </c>
      <c r="B86" t="s">
        <v>1186</v>
      </c>
      <c r="C86" t="s">
        <v>3680</v>
      </c>
      <c r="D86" t="s">
        <v>3682</v>
      </c>
    </row>
    <row r="87" spans="1:4">
      <c r="A87" t="s">
        <v>385</v>
      </c>
      <c r="B87" t="s">
        <v>388</v>
      </c>
      <c r="C87" t="s">
        <v>3683</v>
      </c>
      <c r="D87" t="s">
        <v>3684</v>
      </c>
    </row>
    <row r="88" spans="1:4">
      <c r="A88" t="s">
        <v>2363</v>
      </c>
      <c r="B88" t="s">
        <v>2365</v>
      </c>
      <c r="C88" t="s">
        <v>3688</v>
      </c>
      <c r="D88" t="s">
        <v>3692</v>
      </c>
    </row>
    <row r="89" spans="1:4">
      <c r="A89" t="s">
        <v>2363</v>
      </c>
      <c r="B89" t="s">
        <v>2365</v>
      </c>
      <c r="C89" t="s">
        <v>3685</v>
      </c>
      <c r="D89" t="s">
        <v>3689</v>
      </c>
    </row>
    <row r="90" spans="1:4">
      <c r="A90" t="s">
        <v>2363</v>
      </c>
      <c r="B90" t="s">
        <v>2365</v>
      </c>
      <c r="C90" t="s">
        <v>3686</v>
      </c>
      <c r="D90" t="s">
        <v>3690</v>
      </c>
    </row>
    <row r="91" spans="1:4">
      <c r="A91" t="s">
        <v>2363</v>
      </c>
      <c r="B91" t="s">
        <v>2365</v>
      </c>
      <c r="C91" t="s">
        <v>3687</v>
      </c>
      <c r="D91" t="s">
        <v>3691</v>
      </c>
    </row>
    <row r="92" spans="1:4">
      <c r="A92" t="s">
        <v>2369</v>
      </c>
      <c r="B92" t="s">
        <v>2371</v>
      </c>
      <c r="C92" t="s">
        <v>3694</v>
      </c>
      <c r="D92" t="s">
        <v>3700</v>
      </c>
    </row>
    <row r="93" spans="1:4">
      <c r="A93" t="s">
        <v>2369</v>
      </c>
      <c r="B93" t="s">
        <v>2371</v>
      </c>
      <c r="C93" t="s">
        <v>3693</v>
      </c>
      <c r="D93" t="s">
        <v>3699</v>
      </c>
    </row>
    <row r="94" spans="1:4">
      <c r="A94" t="s">
        <v>2369</v>
      </c>
      <c r="B94" t="s">
        <v>2371</v>
      </c>
      <c r="C94" t="s">
        <v>3695</v>
      </c>
      <c r="D94" t="s">
        <v>3701</v>
      </c>
    </row>
    <row r="95" spans="1:4">
      <c r="A95" t="s">
        <v>2369</v>
      </c>
      <c r="B95" t="s">
        <v>2371</v>
      </c>
      <c r="C95" t="s">
        <v>3696</v>
      </c>
      <c r="D95" t="s">
        <v>3702</v>
      </c>
    </row>
    <row r="96" spans="1:4">
      <c r="A96" t="s">
        <v>2369</v>
      </c>
      <c r="B96" t="s">
        <v>2371</v>
      </c>
      <c r="C96" t="s">
        <v>3697</v>
      </c>
      <c r="D96" t="s">
        <v>3703</v>
      </c>
    </row>
    <row r="97" spans="1:4">
      <c r="A97" t="s">
        <v>2369</v>
      </c>
      <c r="B97" t="s">
        <v>2371</v>
      </c>
      <c r="C97" t="s">
        <v>3698</v>
      </c>
      <c r="D97" t="s">
        <v>3704</v>
      </c>
    </row>
    <row r="98" spans="1:4">
      <c r="A98" t="s">
        <v>384</v>
      </c>
      <c r="B98" t="s">
        <v>388</v>
      </c>
      <c r="C98" t="s">
        <v>3705</v>
      </c>
      <c r="D98" t="s">
        <v>3707</v>
      </c>
    </row>
    <row r="99" spans="1:4">
      <c r="A99" t="s">
        <v>384</v>
      </c>
      <c r="B99" t="s">
        <v>388</v>
      </c>
      <c r="C99" t="s">
        <v>3706</v>
      </c>
      <c r="D99" t="s">
        <v>3708</v>
      </c>
    </row>
    <row r="100" spans="1:4">
      <c r="A100" t="s">
        <v>1909</v>
      </c>
      <c r="B100" t="s">
        <v>1911</v>
      </c>
      <c r="C100" t="s">
        <v>3709</v>
      </c>
      <c r="D100" t="s">
        <v>3711</v>
      </c>
    </row>
    <row r="101" spans="1:4">
      <c r="A101" t="s">
        <v>1909</v>
      </c>
      <c r="B101" t="s">
        <v>1911</v>
      </c>
      <c r="C101" t="s">
        <v>3710</v>
      </c>
      <c r="D101" t="s">
        <v>3712</v>
      </c>
    </row>
    <row r="102" spans="1:4">
      <c r="A102" t="s">
        <v>1931</v>
      </c>
      <c r="B102" t="s">
        <v>1933</v>
      </c>
      <c r="C102" t="s">
        <v>3713</v>
      </c>
      <c r="D102" t="s">
        <v>3715</v>
      </c>
    </row>
    <row r="103" spans="1:4">
      <c r="A103" t="s">
        <v>1931</v>
      </c>
      <c r="B103" t="s">
        <v>1933</v>
      </c>
      <c r="C103" t="s">
        <v>3714</v>
      </c>
      <c r="D103" t="s">
        <v>3716</v>
      </c>
    </row>
    <row r="104" spans="1:4">
      <c r="A104" t="s">
        <v>791</v>
      </c>
      <c r="B104" t="s">
        <v>793</v>
      </c>
      <c r="C104" t="s">
        <v>3717</v>
      </c>
      <c r="D104" t="s">
        <v>3718</v>
      </c>
    </row>
    <row r="105" spans="1:4">
      <c r="A105" t="s">
        <v>2677</v>
      </c>
      <c r="B105" t="s">
        <v>2679</v>
      </c>
      <c r="C105" t="s">
        <v>3719</v>
      </c>
      <c r="D105" t="s">
        <v>3720</v>
      </c>
    </row>
    <row r="106" spans="1:4">
      <c r="A106" t="s">
        <v>2421</v>
      </c>
      <c r="B106" t="s">
        <v>2423</v>
      </c>
      <c r="C106" t="s">
        <v>3721</v>
      </c>
      <c r="D106" t="s">
        <v>3722</v>
      </c>
    </row>
    <row r="107" spans="1:4">
      <c r="A107" t="s">
        <v>3729</v>
      </c>
      <c r="B107" t="s">
        <v>745</v>
      </c>
      <c r="C107" t="s">
        <v>3735</v>
      </c>
      <c r="D107" t="s">
        <v>3736</v>
      </c>
    </row>
    <row r="108" spans="1:4">
      <c r="A108" t="s">
        <v>3730</v>
      </c>
      <c r="B108" t="s">
        <v>745</v>
      </c>
      <c r="C108" t="s">
        <v>3737</v>
      </c>
      <c r="D108" t="s">
        <v>3738</v>
      </c>
    </row>
    <row r="109" spans="1:4">
      <c r="A109" t="s">
        <v>3731</v>
      </c>
      <c r="B109" t="s">
        <v>745</v>
      </c>
      <c r="C109" t="s">
        <v>3739</v>
      </c>
      <c r="D109" t="s">
        <v>3740</v>
      </c>
    </row>
    <row r="110" spans="1:4">
      <c r="A110" t="s">
        <v>3732</v>
      </c>
      <c r="B110" t="s">
        <v>745</v>
      </c>
      <c r="C110" t="s">
        <v>3741</v>
      </c>
      <c r="D110" t="s">
        <v>3742</v>
      </c>
    </row>
    <row r="111" spans="1:4">
      <c r="A111" t="s">
        <v>3733</v>
      </c>
      <c r="B111" t="s">
        <v>745</v>
      </c>
      <c r="C111" t="s">
        <v>3743</v>
      </c>
      <c r="D111" t="s">
        <v>3745</v>
      </c>
    </row>
    <row r="112" spans="1:4">
      <c r="A112" t="s">
        <v>3733</v>
      </c>
      <c r="B112" t="s">
        <v>745</v>
      </c>
      <c r="C112" t="s">
        <v>3744</v>
      </c>
      <c r="D112" t="s">
        <v>3746</v>
      </c>
    </row>
    <row r="113" spans="1:4">
      <c r="A113" t="s">
        <v>3457</v>
      </c>
      <c r="B113" t="s">
        <v>3459</v>
      </c>
      <c r="C113" t="s">
        <v>3747</v>
      </c>
      <c r="D113" t="s">
        <v>3748</v>
      </c>
    </row>
    <row r="114" spans="1:4">
      <c r="A114" t="s">
        <v>434</v>
      </c>
      <c r="B114" t="s">
        <v>436</v>
      </c>
      <c r="C114" t="s">
        <v>3749</v>
      </c>
      <c r="D114" t="s">
        <v>3752</v>
      </c>
    </row>
    <row r="115" spans="1:4">
      <c r="A115" t="s">
        <v>434</v>
      </c>
      <c r="B115" t="s">
        <v>436</v>
      </c>
      <c r="C115" t="s">
        <v>3750</v>
      </c>
      <c r="D115" t="s">
        <v>3753</v>
      </c>
    </row>
    <row r="116" spans="1:4">
      <c r="A116" t="s">
        <v>434</v>
      </c>
      <c r="B116" t="s">
        <v>436</v>
      </c>
      <c r="C116" t="s">
        <v>3751</v>
      </c>
      <c r="D116" t="s">
        <v>3754</v>
      </c>
    </row>
    <row r="117" spans="1:4">
      <c r="A117" t="s">
        <v>219</v>
      </c>
      <c r="B117" t="s">
        <v>221</v>
      </c>
      <c r="C117" t="s">
        <v>3755</v>
      </c>
      <c r="D117" t="s">
        <v>3757</v>
      </c>
    </row>
    <row r="118" spans="1:4">
      <c r="A118" t="s">
        <v>219</v>
      </c>
      <c r="B118" t="s">
        <v>221</v>
      </c>
      <c r="C118" t="s">
        <v>3756</v>
      </c>
      <c r="D118" t="s">
        <v>3758</v>
      </c>
    </row>
    <row r="119" spans="1:4">
      <c r="A119" t="s">
        <v>713</v>
      </c>
      <c r="B119" t="s">
        <v>715</v>
      </c>
      <c r="C119" t="s">
        <v>3759</v>
      </c>
      <c r="D119" t="s">
        <v>3765</v>
      </c>
    </row>
    <row r="120" spans="1:4">
      <c r="A120" t="s">
        <v>713</v>
      </c>
      <c r="B120" t="s">
        <v>715</v>
      </c>
      <c r="C120" t="s">
        <v>3760</v>
      </c>
      <c r="D120" t="s">
        <v>3766</v>
      </c>
    </row>
    <row r="121" spans="1:4">
      <c r="A121" t="s">
        <v>713</v>
      </c>
      <c r="B121" t="s">
        <v>715</v>
      </c>
      <c r="C121" t="s">
        <v>3761</v>
      </c>
      <c r="D121" s="1" t="s">
        <v>3770</v>
      </c>
    </row>
    <row r="122" spans="1:4">
      <c r="A122" t="s">
        <v>713</v>
      </c>
      <c r="B122" t="s">
        <v>715</v>
      </c>
      <c r="C122" t="s">
        <v>3762</v>
      </c>
      <c r="D122" t="s">
        <v>3767</v>
      </c>
    </row>
    <row r="123" spans="1:4">
      <c r="A123" t="s">
        <v>713</v>
      </c>
      <c r="B123" t="s">
        <v>715</v>
      </c>
      <c r="C123" t="s">
        <v>3763</v>
      </c>
      <c r="D123" t="s">
        <v>3768</v>
      </c>
    </row>
    <row r="124" spans="1:4">
      <c r="A124" t="s">
        <v>713</v>
      </c>
      <c r="B124" t="s">
        <v>715</v>
      </c>
      <c r="C124" t="s">
        <v>3764</v>
      </c>
      <c r="D124" t="s">
        <v>3769</v>
      </c>
    </row>
    <row r="125" spans="1:4">
      <c r="A125" t="s">
        <v>2685</v>
      </c>
      <c r="B125" t="s">
        <v>2687</v>
      </c>
      <c r="C125" t="s">
        <v>3771</v>
      </c>
      <c r="D125" t="s">
        <v>3772</v>
      </c>
    </row>
    <row r="126" spans="1:4">
      <c r="A126" t="s">
        <v>3442</v>
      </c>
      <c r="B126" t="s">
        <v>3444</v>
      </c>
      <c r="C126" t="s">
        <v>3773</v>
      </c>
      <c r="D126" t="s">
        <v>3774</v>
      </c>
    </row>
    <row r="127" spans="1:4">
      <c r="A127" t="s">
        <v>1153</v>
      </c>
      <c r="B127" t="s">
        <v>1155</v>
      </c>
      <c r="C127" t="s">
        <v>3775</v>
      </c>
      <c r="D127" t="s">
        <v>3776</v>
      </c>
    </row>
    <row r="128" spans="1:4">
      <c r="A128" t="s">
        <v>1152</v>
      </c>
      <c r="B128" t="s">
        <v>1155</v>
      </c>
      <c r="C128" t="s">
        <v>3777</v>
      </c>
      <c r="D128" t="s">
        <v>3778</v>
      </c>
    </row>
    <row r="129" spans="1:4">
      <c r="A129" t="s">
        <v>664</v>
      </c>
      <c r="B129" t="s">
        <v>666</v>
      </c>
      <c r="C129" t="s">
        <v>3779</v>
      </c>
      <c r="D129" t="s">
        <v>3782</v>
      </c>
    </row>
    <row r="130" spans="1:4">
      <c r="A130" t="s">
        <v>664</v>
      </c>
      <c r="B130" t="s">
        <v>666</v>
      </c>
      <c r="C130" t="s">
        <v>3780</v>
      </c>
      <c r="D130" t="s">
        <v>3783</v>
      </c>
    </row>
    <row r="131" spans="1:4">
      <c r="A131" t="s">
        <v>664</v>
      </c>
      <c r="B131" t="s">
        <v>666</v>
      </c>
      <c r="C131" t="s">
        <v>3781</v>
      </c>
      <c r="D131" t="s">
        <v>3784</v>
      </c>
    </row>
    <row r="132" spans="1:4">
      <c r="A132" t="s">
        <v>634</v>
      </c>
      <c r="B132" t="s">
        <v>636</v>
      </c>
      <c r="C132" t="s">
        <v>3787</v>
      </c>
      <c r="D132" t="s">
        <v>3788</v>
      </c>
    </row>
    <row r="133" spans="1:4">
      <c r="A133" t="s">
        <v>634</v>
      </c>
      <c r="B133" t="s">
        <v>636</v>
      </c>
      <c r="C133" t="s">
        <v>3789</v>
      </c>
      <c r="D133" t="s">
        <v>3790</v>
      </c>
    </row>
    <row r="134" spans="1:4">
      <c r="A134" t="s">
        <v>634</v>
      </c>
      <c r="B134" t="s">
        <v>636</v>
      </c>
      <c r="C134" t="s">
        <v>3791</v>
      </c>
      <c r="D134" s="1" t="s">
        <v>3811</v>
      </c>
    </row>
    <row r="135" spans="1:4">
      <c r="A135" t="s">
        <v>634</v>
      </c>
      <c r="B135" t="s">
        <v>636</v>
      </c>
      <c r="C135" t="s">
        <v>3792</v>
      </c>
      <c r="D135" t="s">
        <v>3793</v>
      </c>
    </row>
    <row r="136" spans="1:4">
      <c r="A136" t="s">
        <v>634</v>
      </c>
      <c r="B136" t="s">
        <v>636</v>
      </c>
      <c r="C136" t="s">
        <v>3795</v>
      </c>
      <c r="D136" t="s">
        <v>3794</v>
      </c>
    </row>
    <row r="137" spans="1:4">
      <c r="A137" t="s">
        <v>634</v>
      </c>
      <c r="B137" t="s">
        <v>636</v>
      </c>
      <c r="C137" t="s">
        <v>3796</v>
      </c>
      <c r="D137" t="s">
        <v>3797</v>
      </c>
    </row>
    <row r="138" spans="1:4">
      <c r="A138" t="s">
        <v>634</v>
      </c>
      <c r="B138" t="s">
        <v>636</v>
      </c>
      <c r="C138" t="s">
        <v>3798</v>
      </c>
      <c r="D138" t="s">
        <v>3800</v>
      </c>
    </row>
    <row r="139" spans="1:4">
      <c r="A139" t="s">
        <v>634</v>
      </c>
      <c r="B139" t="s">
        <v>636</v>
      </c>
      <c r="C139" t="s">
        <v>3799</v>
      </c>
      <c r="D139" t="s">
        <v>3801</v>
      </c>
    </row>
    <row r="140" spans="1:4">
      <c r="A140" t="s">
        <v>634</v>
      </c>
      <c r="B140" t="s">
        <v>636</v>
      </c>
      <c r="C140" t="s">
        <v>3802</v>
      </c>
      <c r="D140" t="s">
        <v>3803</v>
      </c>
    </row>
    <row r="141" spans="1:4">
      <c r="A141" t="s">
        <v>634</v>
      </c>
      <c r="B141" t="s">
        <v>636</v>
      </c>
      <c r="C141" t="s">
        <v>3804</v>
      </c>
      <c r="D141" t="s">
        <v>3805</v>
      </c>
    </row>
    <row r="142" spans="1:4">
      <c r="A142" t="s">
        <v>634</v>
      </c>
      <c r="B142" t="s">
        <v>636</v>
      </c>
      <c r="C142" t="s">
        <v>3808</v>
      </c>
      <c r="D142" t="s">
        <v>3809</v>
      </c>
    </row>
    <row r="143" spans="1:4">
      <c r="A143" t="s">
        <v>634</v>
      </c>
      <c r="B143" t="s">
        <v>636</v>
      </c>
      <c r="C143" t="s">
        <v>3806</v>
      </c>
      <c r="D143" t="s">
        <v>3807</v>
      </c>
    </row>
    <row r="144" spans="1:4">
      <c r="A144" t="s">
        <v>634</v>
      </c>
      <c r="B144" t="s">
        <v>636</v>
      </c>
      <c r="C144" t="s">
        <v>3785</v>
      </c>
      <c r="D144" t="s">
        <v>3786</v>
      </c>
    </row>
    <row r="145" spans="1:4">
      <c r="A145" t="s">
        <v>634</v>
      </c>
      <c r="B145" t="s">
        <v>636</v>
      </c>
      <c r="C145" t="s">
        <v>3810</v>
      </c>
      <c r="D145" t="s">
        <v>3812</v>
      </c>
    </row>
    <row r="146" spans="1:4">
      <c r="A146" t="s">
        <v>634</v>
      </c>
      <c r="B146" t="s">
        <v>636</v>
      </c>
      <c r="C146" t="s">
        <v>3814</v>
      </c>
      <c r="D146" t="s">
        <v>3813</v>
      </c>
    </row>
    <row r="147" spans="1:4">
      <c r="A147" t="s">
        <v>634</v>
      </c>
      <c r="B147" t="s">
        <v>636</v>
      </c>
      <c r="C147" t="s">
        <v>3815</v>
      </c>
      <c r="D147" t="s">
        <v>3817</v>
      </c>
    </row>
    <row r="148" spans="1:4">
      <c r="A148" t="s">
        <v>634</v>
      </c>
      <c r="B148" t="s">
        <v>636</v>
      </c>
      <c r="C148" t="s">
        <v>3816</v>
      </c>
      <c r="D148" t="s">
        <v>3818</v>
      </c>
    </row>
    <row r="149" spans="1:4">
      <c r="A149" t="s">
        <v>634</v>
      </c>
      <c r="B149" t="s">
        <v>636</v>
      </c>
      <c r="C149" t="s">
        <v>3819</v>
      </c>
      <c r="D149" t="s">
        <v>3820</v>
      </c>
    </row>
    <row r="150" spans="1:4">
      <c r="A150" t="s">
        <v>634</v>
      </c>
      <c r="B150" t="s">
        <v>636</v>
      </c>
      <c r="C150" t="s">
        <v>3821</v>
      </c>
      <c r="D150" t="s">
        <v>3823</v>
      </c>
    </row>
    <row r="151" spans="1:4">
      <c r="A151" t="s">
        <v>634</v>
      </c>
      <c r="B151" t="s">
        <v>636</v>
      </c>
      <c r="C151" t="s">
        <v>3822</v>
      </c>
      <c r="D151" s="1" t="s">
        <v>3824</v>
      </c>
    </row>
    <row r="152" spans="1:4">
      <c r="A152" t="s">
        <v>634</v>
      </c>
      <c r="B152" t="s">
        <v>636</v>
      </c>
      <c r="C152" t="s">
        <v>3825</v>
      </c>
      <c r="D152" t="s">
        <v>3834</v>
      </c>
    </row>
    <row r="153" spans="1:4">
      <c r="A153" t="s">
        <v>634</v>
      </c>
      <c r="B153" t="s">
        <v>636</v>
      </c>
      <c r="C153" t="s">
        <v>3826</v>
      </c>
      <c r="D153" t="s">
        <v>3835</v>
      </c>
    </row>
    <row r="154" spans="1:4">
      <c r="A154" t="s">
        <v>634</v>
      </c>
      <c r="B154" t="s">
        <v>636</v>
      </c>
      <c r="C154" t="s">
        <v>3827</v>
      </c>
      <c r="D154" t="s">
        <v>3836</v>
      </c>
    </row>
    <row r="155" spans="1:4">
      <c r="A155" t="s">
        <v>634</v>
      </c>
      <c r="B155" t="s">
        <v>636</v>
      </c>
      <c r="C155" t="s">
        <v>3828</v>
      </c>
      <c r="D155" s="1" t="s">
        <v>3837</v>
      </c>
    </row>
    <row r="156" spans="1:4">
      <c r="A156" t="s">
        <v>634</v>
      </c>
      <c r="B156" t="s">
        <v>636</v>
      </c>
      <c r="C156" t="s">
        <v>3829</v>
      </c>
      <c r="D156" s="1" t="s">
        <v>3838</v>
      </c>
    </row>
    <row r="157" spans="1:4">
      <c r="A157" t="s">
        <v>634</v>
      </c>
      <c r="B157" t="s">
        <v>636</v>
      </c>
      <c r="C157" t="s">
        <v>3830</v>
      </c>
      <c r="D157" t="s">
        <v>3839</v>
      </c>
    </row>
    <row r="158" spans="1:4">
      <c r="A158" t="s">
        <v>634</v>
      </c>
      <c r="B158" t="s">
        <v>636</v>
      </c>
      <c r="C158" t="s">
        <v>3831</v>
      </c>
      <c r="D158" t="s">
        <v>3840</v>
      </c>
    </row>
    <row r="159" spans="1:4">
      <c r="A159" t="s">
        <v>634</v>
      </c>
      <c r="B159" t="s">
        <v>636</v>
      </c>
      <c r="C159" t="s">
        <v>3832</v>
      </c>
      <c r="D159" t="s">
        <v>3841</v>
      </c>
    </row>
    <row r="160" spans="1:4">
      <c r="A160" t="s">
        <v>634</v>
      </c>
      <c r="B160" t="s">
        <v>636</v>
      </c>
      <c r="C160" t="s">
        <v>3833</v>
      </c>
      <c r="D160" t="s">
        <v>3842</v>
      </c>
    </row>
    <row r="161" spans="1:4">
      <c r="A161" t="s">
        <v>634</v>
      </c>
      <c r="B161" t="s">
        <v>636</v>
      </c>
      <c r="C161" t="s">
        <v>3843</v>
      </c>
      <c r="D161" t="s">
        <v>3852</v>
      </c>
    </row>
    <row r="162" spans="1:4">
      <c r="A162" t="s">
        <v>634</v>
      </c>
      <c r="B162" t="s">
        <v>636</v>
      </c>
      <c r="C162" t="s">
        <v>3844</v>
      </c>
      <c r="D162" t="s">
        <v>3853</v>
      </c>
    </row>
    <row r="163" spans="1:4">
      <c r="A163" t="s">
        <v>634</v>
      </c>
      <c r="B163" t="s">
        <v>636</v>
      </c>
      <c r="C163" t="s">
        <v>3845</v>
      </c>
      <c r="D163" t="s">
        <v>3854</v>
      </c>
    </row>
    <row r="164" spans="1:4">
      <c r="A164" t="s">
        <v>634</v>
      </c>
      <c r="B164" t="s">
        <v>636</v>
      </c>
      <c r="C164" t="s">
        <v>3846</v>
      </c>
      <c r="D164" t="s">
        <v>3855</v>
      </c>
    </row>
    <row r="165" spans="1:4">
      <c r="A165" t="s">
        <v>634</v>
      </c>
      <c r="B165" t="s">
        <v>636</v>
      </c>
      <c r="C165" t="s">
        <v>3847</v>
      </c>
      <c r="D165" t="s">
        <v>3856</v>
      </c>
    </row>
    <row r="166" spans="1:4">
      <c r="A166" t="s">
        <v>634</v>
      </c>
      <c r="B166" t="s">
        <v>636</v>
      </c>
      <c r="C166" t="s">
        <v>3848</v>
      </c>
      <c r="D166" t="s">
        <v>3857</v>
      </c>
    </row>
    <row r="167" spans="1:4">
      <c r="A167" t="s">
        <v>634</v>
      </c>
      <c r="B167" t="s">
        <v>636</v>
      </c>
      <c r="C167" t="s">
        <v>3849</v>
      </c>
      <c r="D167" t="s">
        <v>3858</v>
      </c>
    </row>
    <row r="168" spans="1:4">
      <c r="A168" t="s">
        <v>634</v>
      </c>
      <c r="B168" t="s">
        <v>636</v>
      </c>
      <c r="C168" t="s">
        <v>3850</v>
      </c>
      <c r="D168" t="s">
        <v>3859</v>
      </c>
    </row>
    <row r="169" spans="1:4">
      <c r="A169" t="s">
        <v>634</v>
      </c>
      <c r="B169" t="s">
        <v>636</v>
      </c>
      <c r="C169" t="s">
        <v>3851</v>
      </c>
      <c r="D169" t="s">
        <v>3860</v>
      </c>
    </row>
    <row r="170" spans="1:4">
      <c r="A170" t="s">
        <v>634</v>
      </c>
      <c r="B170" t="s">
        <v>636</v>
      </c>
      <c r="C170" t="s">
        <v>3861</v>
      </c>
      <c r="D170" t="s">
        <v>3870</v>
      </c>
    </row>
    <row r="171" spans="1:4">
      <c r="A171" t="s">
        <v>634</v>
      </c>
      <c r="B171" t="s">
        <v>636</v>
      </c>
      <c r="C171" t="s">
        <v>3862</v>
      </c>
      <c r="D171" t="s">
        <v>3871</v>
      </c>
    </row>
    <row r="172" spans="1:4">
      <c r="A172" t="s">
        <v>634</v>
      </c>
      <c r="B172" t="s">
        <v>636</v>
      </c>
      <c r="C172" t="s">
        <v>3863</v>
      </c>
      <c r="D172" t="s">
        <v>3872</v>
      </c>
    </row>
    <row r="173" spans="1:4">
      <c r="A173" t="s">
        <v>634</v>
      </c>
      <c r="B173" t="s">
        <v>636</v>
      </c>
      <c r="C173" t="s">
        <v>3864</v>
      </c>
      <c r="D173" t="s">
        <v>3873</v>
      </c>
    </row>
    <row r="174" spans="1:4">
      <c r="A174" t="s">
        <v>634</v>
      </c>
      <c r="B174" t="s">
        <v>636</v>
      </c>
      <c r="C174" t="s">
        <v>3865</v>
      </c>
      <c r="D174" t="s">
        <v>3874</v>
      </c>
    </row>
    <row r="175" spans="1:4">
      <c r="A175" t="s">
        <v>634</v>
      </c>
      <c r="B175" t="s">
        <v>636</v>
      </c>
      <c r="C175" t="s">
        <v>3866</v>
      </c>
      <c r="D175" t="s">
        <v>3875</v>
      </c>
    </row>
    <row r="176" spans="1:4">
      <c r="A176" t="s">
        <v>634</v>
      </c>
      <c r="B176" t="s">
        <v>636</v>
      </c>
      <c r="C176" t="s">
        <v>3867</v>
      </c>
      <c r="D176" t="s">
        <v>3876</v>
      </c>
    </row>
    <row r="177" spans="1:5">
      <c r="A177" t="s">
        <v>634</v>
      </c>
      <c r="B177" t="s">
        <v>636</v>
      </c>
      <c r="C177" t="s">
        <v>3868</v>
      </c>
      <c r="D177" t="s">
        <v>3877</v>
      </c>
    </row>
    <row r="178" spans="1:5">
      <c r="A178" t="s">
        <v>634</v>
      </c>
      <c r="B178" t="s">
        <v>636</v>
      </c>
      <c r="C178" t="s">
        <v>3869</v>
      </c>
      <c r="D178" t="s">
        <v>3878</v>
      </c>
    </row>
    <row r="179" spans="1:5">
      <c r="A179" t="s">
        <v>634</v>
      </c>
      <c r="B179" t="s">
        <v>636</v>
      </c>
      <c r="C179" t="s">
        <v>3879</v>
      </c>
      <c r="D179" t="s">
        <v>3888</v>
      </c>
    </row>
    <row r="180" spans="1:5">
      <c r="A180" t="s">
        <v>634</v>
      </c>
      <c r="B180" t="s">
        <v>636</v>
      </c>
      <c r="C180" t="s">
        <v>3880</v>
      </c>
      <c r="D180" t="s">
        <v>3889</v>
      </c>
    </row>
    <row r="181" spans="1:5">
      <c r="A181" t="s">
        <v>634</v>
      </c>
      <c r="B181" t="s">
        <v>636</v>
      </c>
      <c r="C181" t="s">
        <v>3886</v>
      </c>
      <c r="D181" t="s">
        <v>3890</v>
      </c>
    </row>
    <row r="182" spans="1:5">
      <c r="A182" t="s">
        <v>634</v>
      </c>
      <c r="B182" t="s">
        <v>636</v>
      </c>
      <c r="C182" t="s">
        <v>3881</v>
      </c>
      <c r="D182" t="s">
        <v>3891</v>
      </c>
    </row>
    <row r="183" spans="1:5">
      <c r="A183" t="s">
        <v>634</v>
      </c>
      <c r="B183" t="s">
        <v>636</v>
      </c>
      <c r="C183" t="s">
        <v>3882</v>
      </c>
      <c r="D183" t="s">
        <v>3892</v>
      </c>
    </row>
    <row r="184" spans="1:5">
      <c r="A184" t="s">
        <v>634</v>
      </c>
      <c r="B184" t="s">
        <v>636</v>
      </c>
      <c r="C184" t="s">
        <v>3883</v>
      </c>
      <c r="D184" t="s">
        <v>3893</v>
      </c>
    </row>
    <row r="185" spans="1:5">
      <c r="A185" t="s">
        <v>634</v>
      </c>
      <c r="B185" t="s">
        <v>636</v>
      </c>
      <c r="C185" t="s">
        <v>3884</v>
      </c>
      <c r="D185" t="s">
        <v>3894</v>
      </c>
      <c r="E185" t="s">
        <v>5836</v>
      </c>
    </row>
    <row r="186" spans="1:5">
      <c r="A186" t="s">
        <v>634</v>
      </c>
      <c r="B186" t="s">
        <v>636</v>
      </c>
      <c r="C186" t="s">
        <v>3885</v>
      </c>
      <c r="D186" t="s">
        <v>3895</v>
      </c>
    </row>
    <row r="187" spans="1:5">
      <c r="A187" t="s">
        <v>634</v>
      </c>
      <c r="B187" t="s">
        <v>636</v>
      </c>
      <c r="C187" t="s">
        <v>3887</v>
      </c>
      <c r="D187" t="s">
        <v>3896</v>
      </c>
    </row>
    <row r="188" spans="1:5">
      <c r="A188" t="s">
        <v>634</v>
      </c>
      <c r="B188" t="s">
        <v>636</v>
      </c>
      <c r="C188" t="s">
        <v>3897</v>
      </c>
      <c r="D188" t="s">
        <v>3907</v>
      </c>
    </row>
    <row r="189" spans="1:5">
      <c r="A189" t="s">
        <v>634</v>
      </c>
      <c r="B189" t="s">
        <v>636</v>
      </c>
      <c r="C189" t="s">
        <v>3898</v>
      </c>
      <c r="D189" t="s">
        <v>3908</v>
      </c>
    </row>
    <row r="190" spans="1:5">
      <c r="A190" t="s">
        <v>634</v>
      </c>
      <c r="B190" t="s">
        <v>636</v>
      </c>
      <c r="C190" t="s">
        <v>3899</v>
      </c>
      <c r="D190" t="s">
        <v>3909</v>
      </c>
    </row>
    <row r="191" spans="1:5">
      <c r="A191" t="s">
        <v>634</v>
      </c>
      <c r="B191" t="s">
        <v>636</v>
      </c>
      <c r="C191" t="s">
        <v>3900</v>
      </c>
      <c r="D191" t="s">
        <v>3910</v>
      </c>
    </row>
    <row r="192" spans="1:5">
      <c r="A192" t="s">
        <v>634</v>
      </c>
      <c r="B192" t="s">
        <v>636</v>
      </c>
      <c r="C192" t="s">
        <v>3901</v>
      </c>
      <c r="D192" t="s">
        <v>3911</v>
      </c>
    </row>
    <row r="193" spans="1:4">
      <c r="A193" t="s">
        <v>634</v>
      </c>
      <c r="B193" t="s">
        <v>636</v>
      </c>
      <c r="C193" t="s">
        <v>3902</v>
      </c>
      <c r="D193" t="s">
        <v>3912</v>
      </c>
    </row>
    <row r="194" spans="1:4">
      <c r="A194" t="s">
        <v>634</v>
      </c>
      <c r="B194" t="s">
        <v>636</v>
      </c>
      <c r="C194" t="s">
        <v>3903</v>
      </c>
      <c r="D194" t="s">
        <v>3913</v>
      </c>
    </row>
    <row r="195" spans="1:4">
      <c r="A195" t="s">
        <v>634</v>
      </c>
      <c r="B195" t="s">
        <v>636</v>
      </c>
      <c r="C195" t="s">
        <v>3904</v>
      </c>
      <c r="D195" t="s">
        <v>3914</v>
      </c>
    </row>
    <row r="196" spans="1:4">
      <c r="A196" t="s">
        <v>634</v>
      </c>
      <c r="B196" t="s">
        <v>636</v>
      </c>
      <c r="C196" t="s">
        <v>3905</v>
      </c>
      <c r="D196" t="s">
        <v>3915</v>
      </c>
    </row>
    <row r="197" spans="1:4">
      <c r="A197" t="s">
        <v>634</v>
      </c>
      <c r="B197" t="s">
        <v>636</v>
      </c>
      <c r="C197" t="s">
        <v>3906</v>
      </c>
      <c r="D197" t="s">
        <v>3916</v>
      </c>
    </row>
    <row r="198" spans="1:4">
      <c r="A198" t="s">
        <v>627</v>
      </c>
      <c r="B198" t="s">
        <v>629</v>
      </c>
      <c r="C198" t="s">
        <v>3917</v>
      </c>
      <c r="D198" t="s">
        <v>3918</v>
      </c>
    </row>
    <row r="199" spans="1:4">
      <c r="A199" t="s">
        <v>2573</v>
      </c>
      <c r="B199" t="s">
        <v>2575</v>
      </c>
      <c r="C199" t="s">
        <v>3919</v>
      </c>
      <c r="D199" t="s">
        <v>3920</v>
      </c>
    </row>
    <row r="200" spans="1:4">
      <c r="A200" t="s">
        <v>756</v>
      </c>
      <c r="B200" t="s">
        <v>758</v>
      </c>
      <c r="C200" t="s">
        <v>3921</v>
      </c>
      <c r="D200" t="s">
        <v>3923</v>
      </c>
    </row>
    <row r="201" spans="1:4">
      <c r="A201" t="s">
        <v>756</v>
      </c>
      <c r="B201" t="s">
        <v>758</v>
      </c>
      <c r="C201" t="s">
        <v>3922</v>
      </c>
      <c r="D201" t="s">
        <v>3924</v>
      </c>
    </row>
    <row r="202" spans="1:4">
      <c r="A202" t="s">
        <v>1620</v>
      </c>
      <c r="B202" t="s">
        <v>1622</v>
      </c>
      <c r="C202" t="s">
        <v>3925</v>
      </c>
      <c r="D202" t="s">
        <v>3927</v>
      </c>
    </row>
    <row r="203" spans="1:4">
      <c r="A203" t="s">
        <v>1620</v>
      </c>
      <c r="B203" t="s">
        <v>1622</v>
      </c>
      <c r="C203" t="s">
        <v>3926</v>
      </c>
      <c r="D203" t="s">
        <v>3928</v>
      </c>
    </row>
    <row r="204" spans="1:4">
      <c r="A204" t="s">
        <v>841</v>
      </c>
      <c r="B204" t="s">
        <v>842</v>
      </c>
      <c r="C204" t="s">
        <v>3929</v>
      </c>
      <c r="D204" t="s">
        <v>3930</v>
      </c>
    </row>
    <row r="205" spans="1:4">
      <c r="A205" t="s">
        <v>841</v>
      </c>
      <c r="B205" t="s">
        <v>842</v>
      </c>
      <c r="C205" t="s">
        <v>3931</v>
      </c>
      <c r="D205" t="s">
        <v>3932</v>
      </c>
    </row>
    <row r="206" spans="1:4">
      <c r="A206" t="s">
        <v>1663</v>
      </c>
      <c r="B206" t="s">
        <v>1665</v>
      </c>
      <c r="C206" t="s">
        <v>3933</v>
      </c>
      <c r="D206" t="s">
        <v>3934</v>
      </c>
    </row>
    <row r="207" spans="1:4">
      <c r="A207" t="s">
        <v>2814</v>
      </c>
      <c r="B207" t="s">
        <v>2816</v>
      </c>
      <c r="C207" t="s">
        <v>3936</v>
      </c>
      <c r="D207" t="s">
        <v>3940</v>
      </c>
    </row>
    <row r="208" spans="1:4">
      <c r="A208" t="s">
        <v>2814</v>
      </c>
      <c r="B208" t="s">
        <v>2816</v>
      </c>
      <c r="C208" t="s">
        <v>3935</v>
      </c>
      <c r="D208" t="s">
        <v>3939</v>
      </c>
    </row>
    <row r="209" spans="1:4">
      <c r="A209" t="s">
        <v>2814</v>
      </c>
      <c r="B209" t="s">
        <v>2816</v>
      </c>
      <c r="C209" t="s">
        <v>3937</v>
      </c>
      <c r="D209" t="s">
        <v>3941</v>
      </c>
    </row>
    <row r="210" spans="1:4">
      <c r="A210" t="s">
        <v>2814</v>
      </c>
      <c r="B210" t="s">
        <v>2816</v>
      </c>
      <c r="C210" t="s">
        <v>3938</v>
      </c>
      <c r="D210" t="s">
        <v>3942</v>
      </c>
    </row>
    <row r="211" spans="1:4">
      <c r="A211" t="s">
        <v>1856</v>
      </c>
      <c r="B211" t="s">
        <v>1858</v>
      </c>
      <c r="C211" t="s">
        <v>3943</v>
      </c>
      <c r="D211" t="s">
        <v>3945</v>
      </c>
    </row>
    <row r="212" spans="1:4">
      <c r="A212" t="s">
        <v>1856</v>
      </c>
      <c r="B212" t="s">
        <v>1858</v>
      </c>
      <c r="C212" t="s">
        <v>3944</v>
      </c>
      <c r="D212" t="s">
        <v>3946</v>
      </c>
    </row>
    <row r="213" spans="1:4">
      <c r="A213" t="s">
        <v>2243</v>
      </c>
      <c r="B213" t="s">
        <v>2245</v>
      </c>
      <c r="C213" t="s">
        <v>3947</v>
      </c>
      <c r="D213" t="s">
        <v>3948</v>
      </c>
    </row>
    <row r="214" spans="1:4">
      <c r="A214" t="s">
        <v>1518</v>
      </c>
      <c r="B214" t="s">
        <v>1520</v>
      </c>
      <c r="C214" t="s">
        <v>3950</v>
      </c>
      <c r="D214" t="s">
        <v>3958</v>
      </c>
    </row>
    <row r="215" spans="1:4">
      <c r="A215" t="s">
        <v>1518</v>
      </c>
      <c r="B215" t="s">
        <v>1520</v>
      </c>
      <c r="C215" t="s">
        <v>3951</v>
      </c>
      <c r="D215" t="s">
        <v>3959</v>
      </c>
    </row>
    <row r="216" spans="1:4">
      <c r="A216" t="s">
        <v>1518</v>
      </c>
      <c r="B216" t="s">
        <v>1520</v>
      </c>
      <c r="C216" t="s">
        <v>3956</v>
      </c>
      <c r="D216" t="s">
        <v>3960</v>
      </c>
    </row>
    <row r="217" spans="1:4">
      <c r="A217" t="s">
        <v>1518</v>
      </c>
      <c r="B217" t="s">
        <v>1520</v>
      </c>
      <c r="C217" t="s">
        <v>3952</v>
      </c>
      <c r="D217" t="s">
        <v>3961</v>
      </c>
    </row>
    <row r="218" spans="1:4">
      <c r="A218" t="s">
        <v>1518</v>
      </c>
      <c r="B218" t="s">
        <v>1520</v>
      </c>
      <c r="C218" t="s">
        <v>3949</v>
      </c>
      <c r="D218" t="s">
        <v>3957</v>
      </c>
    </row>
    <row r="219" spans="1:4">
      <c r="A219" t="s">
        <v>1518</v>
      </c>
      <c r="B219" t="s">
        <v>1520</v>
      </c>
      <c r="C219" t="s">
        <v>3953</v>
      </c>
      <c r="D219" t="s">
        <v>3962</v>
      </c>
    </row>
    <row r="220" spans="1:4">
      <c r="A220" t="s">
        <v>1518</v>
      </c>
      <c r="B220" t="s">
        <v>1520</v>
      </c>
      <c r="C220" t="s">
        <v>3954</v>
      </c>
      <c r="D220" t="s">
        <v>3963</v>
      </c>
    </row>
    <row r="221" spans="1:4">
      <c r="A221" t="s">
        <v>1518</v>
      </c>
      <c r="B221" t="s">
        <v>1520</v>
      </c>
      <c r="C221" t="s">
        <v>3955</v>
      </c>
      <c r="D221" t="s">
        <v>3964</v>
      </c>
    </row>
    <row r="222" spans="1:4">
      <c r="A222" t="s">
        <v>2125</v>
      </c>
      <c r="B222" t="s">
        <v>2127</v>
      </c>
      <c r="C222" t="s">
        <v>3965</v>
      </c>
      <c r="D222" t="s">
        <v>3966</v>
      </c>
    </row>
    <row r="223" spans="1:4">
      <c r="A223" t="s">
        <v>2134</v>
      </c>
      <c r="B223" t="s">
        <v>2136</v>
      </c>
      <c r="C223" t="s">
        <v>3967</v>
      </c>
      <c r="D223" t="s">
        <v>3969</v>
      </c>
    </row>
    <row r="224" spans="1:4">
      <c r="A224" t="s">
        <v>2134</v>
      </c>
      <c r="B224" t="s">
        <v>2136</v>
      </c>
      <c r="C224" t="s">
        <v>3968</v>
      </c>
      <c r="D224" t="s">
        <v>3970</v>
      </c>
    </row>
    <row r="225" spans="1:4">
      <c r="A225" t="s">
        <v>2772</v>
      </c>
      <c r="B225" t="s">
        <v>2774</v>
      </c>
      <c r="C225" t="s">
        <v>3971</v>
      </c>
      <c r="D225" t="s">
        <v>3973</v>
      </c>
    </row>
    <row r="226" spans="1:4">
      <c r="A226" t="s">
        <v>2772</v>
      </c>
      <c r="B226" t="s">
        <v>2774</v>
      </c>
      <c r="C226" t="s">
        <v>3972</v>
      </c>
      <c r="D226" t="s">
        <v>3974</v>
      </c>
    </row>
    <row r="227" spans="1:4">
      <c r="A227" t="s">
        <v>1475</v>
      </c>
      <c r="B227" t="s">
        <v>1477</v>
      </c>
      <c r="C227" t="s">
        <v>3975</v>
      </c>
      <c r="D227" t="s">
        <v>3976</v>
      </c>
    </row>
    <row r="228" spans="1:4">
      <c r="A228" t="s">
        <v>2901</v>
      </c>
      <c r="B228" t="s">
        <v>2903</v>
      </c>
      <c r="C228" t="s">
        <v>3977</v>
      </c>
      <c r="D228" t="s">
        <v>3978</v>
      </c>
    </row>
    <row r="229" spans="1:4">
      <c r="A229" t="s">
        <v>3433</v>
      </c>
      <c r="B229" t="s">
        <v>3435</v>
      </c>
      <c r="C229" t="s">
        <v>3979</v>
      </c>
      <c r="D229" t="s">
        <v>3981</v>
      </c>
    </row>
    <row r="230" spans="1:4">
      <c r="A230" t="s">
        <v>3433</v>
      </c>
      <c r="B230" t="s">
        <v>3435</v>
      </c>
      <c r="C230" t="s">
        <v>3980</v>
      </c>
      <c r="D230" t="s">
        <v>3982</v>
      </c>
    </row>
    <row r="231" spans="1:4">
      <c r="A231" t="s">
        <v>370</v>
      </c>
      <c r="B231" t="s">
        <v>372</v>
      </c>
      <c r="C231" t="s">
        <v>3983</v>
      </c>
      <c r="D231" t="s">
        <v>3984</v>
      </c>
    </row>
    <row r="232" spans="1:4">
      <c r="A232" t="s">
        <v>1250</v>
      </c>
      <c r="B232" t="s">
        <v>1252</v>
      </c>
      <c r="C232" t="s">
        <v>3985</v>
      </c>
      <c r="D232" t="s">
        <v>3988</v>
      </c>
    </row>
    <row r="233" spans="1:4">
      <c r="A233" t="s">
        <v>1250</v>
      </c>
      <c r="B233" t="s">
        <v>1252</v>
      </c>
      <c r="C233" t="s">
        <v>3986</v>
      </c>
      <c r="D233" t="s">
        <v>3989</v>
      </c>
    </row>
    <row r="234" spans="1:4">
      <c r="A234" t="s">
        <v>1250</v>
      </c>
      <c r="B234" t="s">
        <v>1252</v>
      </c>
      <c r="C234" t="s">
        <v>3987</v>
      </c>
      <c r="D234" t="s">
        <v>3990</v>
      </c>
    </row>
    <row r="235" spans="1:4">
      <c r="A235" t="s">
        <v>262</v>
      </c>
      <c r="B235" t="s">
        <v>264</v>
      </c>
      <c r="C235" t="s">
        <v>3991</v>
      </c>
      <c r="D235" t="s">
        <v>3992</v>
      </c>
    </row>
    <row r="236" spans="1:4">
      <c r="A236" t="s">
        <v>3432</v>
      </c>
      <c r="B236" t="s">
        <v>3435</v>
      </c>
      <c r="C236" t="s">
        <v>3979</v>
      </c>
      <c r="D236" t="s">
        <v>3981</v>
      </c>
    </row>
    <row r="237" spans="1:4">
      <c r="A237" t="s">
        <v>3432</v>
      </c>
      <c r="B237" t="s">
        <v>3435</v>
      </c>
      <c r="C237" t="s">
        <v>3993</v>
      </c>
      <c r="D237" t="s">
        <v>3995</v>
      </c>
    </row>
    <row r="238" spans="1:4">
      <c r="A238" t="s">
        <v>3432</v>
      </c>
      <c r="B238" t="s">
        <v>3435</v>
      </c>
      <c r="C238" t="s">
        <v>3994</v>
      </c>
      <c r="D238" t="s">
        <v>3996</v>
      </c>
    </row>
    <row r="239" spans="1:4">
      <c r="A239" t="s">
        <v>1656</v>
      </c>
      <c r="B239" t="s">
        <v>1658</v>
      </c>
      <c r="C239" t="s">
        <v>4031</v>
      </c>
      <c r="D239" t="s">
        <v>3992</v>
      </c>
    </row>
    <row r="240" spans="1:4">
      <c r="A240" t="s">
        <v>1656</v>
      </c>
      <c r="B240" t="s">
        <v>1658</v>
      </c>
      <c r="C240" t="s">
        <v>3997</v>
      </c>
      <c r="D240" t="s">
        <v>4006</v>
      </c>
    </row>
    <row r="241" spans="1:4">
      <c r="A241" t="s">
        <v>1656</v>
      </c>
      <c r="B241" t="s">
        <v>1658</v>
      </c>
      <c r="C241" t="s">
        <v>3998</v>
      </c>
      <c r="D241" t="s">
        <v>4007</v>
      </c>
    </row>
    <row r="242" spans="1:4">
      <c r="A242" t="s">
        <v>1656</v>
      </c>
      <c r="B242" t="s">
        <v>1658</v>
      </c>
      <c r="C242" t="s">
        <v>3999</v>
      </c>
      <c r="D242" t="s">
        <v>4008</v>
      </c>
    </row>
    <row r="243" spans="1:4">
      <c r="A243" t="s">
        <v>1656</v>
      </c>
      <c r="B243" t="s">
        <v>1658</v>
      </c>
      <c r="C243" t="s">
        <v>4000</v>
      </c>
      <c r="D243" t="s">
        <v>4009</v>
      </c>
    </row>
    <row r="244" spans="1:4">
      <c r="A244" t="s">
        <v>1656</v>
      </c>
      <c r="B244" t="s">
        <v>1658</v>
      </c>
      <c r="C244" t="s">
        <v>4001</v>
      </c>
      <c r="D244" t="s">
        <v>4010</v>
      </c>
    </row>
    <row r="245" spans="1:4">
      <c r="A245" t="s">
        <v>1656</v>
      </c>
      <c r="B245" t="s">
        <v>1658</v>
      </c>
      <c r="C245" t="s">
        <v>4032</v>
      </c>
      <c r="D245" t="s">
        <v>4036</v>
      </c>
    </row>
    <row r="246" spans="1:4">
      <c r="A246" t="s">
        <v>1656</v>
      </c>
      <c r="B246" t="s">
        <v>1658</v>
      </c>
      <c r="C246" t="s">
        <v>4002</v>
      </c>
      <c r="D246" t="s">
        <v>4011</v>
      </c>
    </row>
    <row r="247" spans="1:4">
      <c r="A247" t="s">
        <v>1656</v>
      </c>
      <c r="B247" t="s">
        <v>1658</v>
      </c>
      <c r="C247" t="s">
        <v>4003</v>
      </c>
      <c r="D247" t="s">
        <v>4012</v>
      </c>
    </row>
    <row r="248" spans="1:4">
      <c r="A248" t="s">
        <v>1656</v>
      </c>
      <c r="B248" t="s">
        <v>1658</v>
      </c>
      <c r="C248" t="s">
        <v>4004</v>
      </c>
      <c r="D248" t="s">
        <v>4013</v>
      </c>
    </row>
    <row r="249" spans="1:4">
      <c r="A249" t="s">
        <v>1656</v>
      </c>
      <c r="B249" t="s">
        <v>1658</v>
      </c>
      <c r="C249" t="s">
        <v>4033</v>
      </c>
      <c r="D249" t="s">
        <v>4037</v>
      </c>
    </row>
    <row r="250" spans="1:4">
      <c r="A250" t="s">
        <v>1656</v>
      </c>
      <c r="B250" t="s">
        <v>1658</v>
      </c>
      <c r="C250" t="s">
        <v>4005</v>
      </c>
      <c r="D250" t="s">
        <v>4014</v>
      </c>
    </row>
    <row r="251" spans="1:4">
      <c r="A251" t="s">
        <v>1656</v>
      </c>
      <c r="B251" t="s">
        <v>1658</v>
      </c>
      <c r="C251" t="s">
        <v>4015</v>
      </c>
      <c r="D251" t="s">
        <v>4023</v>
      </c>
    </row>
    <row r="252" spans="1:4">
      <c r="A252" t="s">
        <v>1656</v>
      </c>
      <c r="B252" t="s">
        <v>1658</v>
      </c>
      <c r="C252" t="s">
        <v>4016</v>
      </c>
      <c r="D252" t="s">
        <v>4024</v>
      </c>
    </row>
    <row r="253" spans="1:4">
      <c r="A253" t="s">
        <v>1656</v>
      </c>
      <c r="B253" t="s">
        <v>1658</v>
      </c>
      <c r="C253" t="s">
        <v>4017</v>
      </c>
      <c r="D253" t="s">
        <v>4025</v>
      </c>
    </row>
    <row r="254" spans="1:4">
      <c r="A254" t="s">
        <v>1656</v>
      </c>
      <c r="B254" t="s">
        <v>1658</v>
      </c>
      <c r="C254" t="s">
        <v>4018</v>
      </c>
      <c r="D254" t="s">
        <v>4026</v>
      </c>
    </row>
    <row r="255" spans="1:4">
      <c r="A255" t="s">
        <v>1656</v>
      </c>
      <c r="B255" t="s">
        <v>1658</v>
      </c>
      <c r="C255" t="s">
        <v>4019</v>
      </c>
      <c r="D255" t="s">
        <v>4027</v>
      </c>
    </row>
    <row r="256" spans="1:4">
      <c r="A256" t="s">
        <v>1656</v>
      </c>
      <c r="B256" t="s">
        <v>1658</v>
      </c>
      <c r="C256" t="s">
        <v>4034</v>
      </c>
      <c r="D256" t="s">
        <v>4038</v>
      </c>
    </row>
    <row r="257" spans="1:4">
      <c r="A257" t="s">
        <v>1656</v>
      </c>
      <c r="B257" t="s">
        <v>1658</v>
      </c>
      <c r="C257" t="s">
        <v>4035</v>
      </c>
      <c r="D257" t="s">
        <v>4039</v>
      </c>
    </row>
    <row r="258" spans="1:4">
      <c r="A258" t="s">
        <v>1656</v>
      </c>
      <c r="B258" t="s">
        <v>1658</v>
      </c>
      <c r="C258" t="s">
        <v>4020</v>
      </c>
      <c r="D258" t="s">
        <v>4028</v>
      </c>
    </row>
    <row r="259" spans="1:4">
      <c r="A259" t="s">
        <v>1656</v>
      </c>
      <c r="B259" t="s">
        <v>1658</v>
      </c>
      <c r="C259" t="s">
        <v>4021</v>
      </c>
      <c r="D259" t="s">
        <v>4029</v>
      </c>
    </row>
    <row r="260" spans="1:4">
      <c r="A260" t="s">
        <v>1656</v>
      </c>
      <c r="B260" t="s">
        <v>1658</v>
      </c>
      <c r="C260" t="s">
        <v>4022</v>
      </c>
      <c r="D260" t="s">
        <v>4030</v>
      </c>
    </row>
    <row r="261" spans="1:4">
      <c r="A261" t="s">
        <v>933</v>
      </c>
      <c r="B261" s="2" t="s">
        <v>935</v>
      </c>
      <c r="C261" t="s">
        <v>4040</v>
      </c>
      <c r="D261" t="s">
        <v>4041</v>
      </c>
    </row>
    <row r="262" spans="1:4">
      <c r="A262" t="s">
        <v>1097</v>
      </c>
      <c r="B262" t="s">
        <v>1099</v>
      </c>
      <c r="C262" t="s">
        <v>4042</v>
      </c>
      <c r="D262" t="s">
        <v>4043</v>
      </c>
    </row>
    <row r="263" spans="1:4">
      <c r="A263" t="s">
        <v>2456</v>
      </c>
      <c r="B263" t="s">
        <v>2458</v>
      </c>
      <c r="C263" t="s">
        <v>3977</v>
      </c>
      <c r="D263" t="s">
        <v>3978</v>
      </c>
    </row>
    <row r="264" spans="1:4">
      <c r="A264" t="s">
        <v>2456</v>
      </c>
      <c r="B264" t="s">
        <v>2458</v>
      </c>
      <c r="C264" t="s">
        <v>4044</v>
      </c>
      <c r="D264" t="s">
        <v>4045</v>
      </c>
    </row>
    <row r="265" spans="1:4">
      <c r="A265" t="s">
        <v>648</v>
      </c>
      <c r="B265" t="s">
        <v>650</v>
      </c>
      <c r="C265" t="s">
        <v>4046</v>
      </c>
      <c r="D265" t="s">
        <v>4047</v>
      </c>
    </row>
    <row r="266" spans="1:4">
      <c r="A266" t="s">
        <v>2350</v>
      </c>
      <c r="B266" t="s">
        <v>2352</v>
      </c>
      <c r="C266" t="s">
        <v>4048</v>
      </c>
      <c r="D266" t="s">
        <v>4049</v>
      </c>
    </row>
    <row r="267" spans="1:4">
      <c r="A267" t="s">
        <v>2680</v>
      </c>
      <c r="B267" t="s">
        <v>2682</v>
      </c>
      <c r="C267" t="s">
        <v>4050</v>
      </c>
      <c r="D267" t="s">
        <v>4052</v>
      </c>
    </row>
    <row r="268" spans="1:4">
      <c r="A268" t="s">
        <v>2680</v>
      </c>
      <c r="B268" t="s">
        <v>2682</v>
      </c>
      <c r="C268" t="s">
        <v>4051</v>
      </c>
      <c r="D268" t="s">
        <v>4053</v>
      </c>
    </row>
    <row r="269" spans="1:4">
      <c r="A269" t="s">
        <v>317</v>
      </c>
      <c r="B269" t="s">
        <v>319</v>
      </c>
      <c r="C269" t="s">
        <v>4054</v>
      </c>
      <c r="D269" t="s">
        <v>4061</v>
      </c>
    </row>
    <row r="270" spans="1:4">
      <c r="A270" t="s">
        <v>317</v>
      </c>
      <c r="B270" t="s">
        <v>319</v>
      </c>
      <c r="C270" t="s">
        <v>4055</v>
      </c>
      <c r="D270" t="s">
        <v>4062</v>
      </c>
    </row>
    <row r="271" spans="1:4">
      <c r="A271" t="s">
        <v>317</v>
      </c>
      <c r="B271" t="s">
        <v>319</v>
      </c>
      <c r="C271" t="s">
        <v>4056</v>
      </c>
      <c r="D271" t="s">
        <v>4063</v>
      </c>
    </row>
    <row r="272" spans="1:4">
      <c r="A272" t="s">
        <v>317</v>
      </c>
      <c r="B272" t="s">
        <v>319</v>
      </c>
      <c r="C272" t="s">
        <v>4057</v>
      </c>
      <c r="D272" t="s">
        <v>4064</v>
      </c>
    </row>
    <row r="273" spans="1:4">
      <c r="A273" t="s">
        <v>317</v>
      </c>
      <c r="B273" t="s">
        <v>319</v>
      </c>
      <c r="C273" t="s">
        <v>4058</v>
      </c>
      <c r="D273" t="s">
        <v>4065</v>
      </c>
    </row>
    <row r="274" spans="1:4">
      <c r="A274" t="s">
        <v>317</v>
      </c>
      <c r="B274" t="s">
        <v>319</v>
      </c>
      <c r="C274" t="s">
        <v>4059</v>
      </c>
      <c r="D274" t="s">
        <v>4066</v>
      </c>
    </row>
    <row r="275" spans="1:4">
      <c r="A275" t="s">
        <v>317</v>
      </c>
      <c r="B275" t="s">
        <v>319</v>
      </c>
      <c r="C275" t="s">
        <v>4060</v>
      </c>
      <c r="D275" t="s">
        <v>4067</v>
      </c>
    </row>
    <row r="276" spans="1:4">
      <c r="A276" t="s">
        <v>431</v>
      </c>
      <c r="B276" t="s">
        <v>433</v>
      </c>
      <c r="C276" t="s">
        <v>4068</v>
      </c>
      <c r="D276" t="s">
        <v>4069</v>
      </c>
    </row>
    <row r="277" spans="1:4">
      <c r="A277" t="s">
        <v>1243</v>
      </c>
      <c r="B277" t="s">
        <v>1245</v>
      </c>
      <c r="C277" t="s">
        <v>4071</v>
      </c>
      <c r="D277" t="s">
        <v>4074</v>
      </c>
    </row>
    <row r="278" spans="1:4">
      <c r="A278" t="s">
        <v>1243</v>
      </c>
      <c r="B278" t="s">
        <v>1245</v>
      </c>
      <c r="C278" t="s">
        <v>4070</v>
      </c>
      <c r="D278" t="s">
        <v>4073</v>
      </c>
    </row>
    <row r="279" spans="1:4">
      <c r="A279" t="s">
        <v>1243</v>
      </c>
      <c r="B279" t="s">
        <v>1245</v>
      </c>
      <c r="C279" t="s">
        <v>4072</v>
      </c>
      <c r="D279" t="s">
        <v>4075</v>
      </c>
    </row>
    <row r="280" spans="1:4">
      <c r="A280" t="s">
        <v>1669</v>
      </c>
      <c r="B280" t="s">
        <v>1671</v>
      </c>
      <c r="C280" t="s">
        <v>4077</v>
      </c>
      <c r="D280" t="s">
        <v>4080</v>
      </c>
    </row>
    <row r="281" spans="1:4">
      <c r="A281" t="s">
        <v>1669</v>
      </c>
      <c r="B281" t="s">
        <v>1671</v>
      </c>
      <c r="C281" t="s">
        <v>4076</v>
      </c>
      <c r="D281" t="s">
        <v>4079</v>
      </c>
    </row>
    <row r="282" spans="1:4">
      <c r="A282" t="s">
        <v>1669</v>
      </c>
      <c r="B282" t="s">
        <v>1671</v>
      </c>
      <c r="C282" t="s">
        <v>4078</v>
      </c>
      <c r="D282" t="s">
        <v>4081</v>
      </c>
    </row>
    <row r="283" spans="1:4">
      <c r="A283" t="s">
        <v>2024</v>
      </c>
      <c r="B283" t="s">
        <v>2026</v>
      </c>
      <c r="C283" t="s">
        <v>4082</v>
      </c>
      <c r="D283" t="s">
        <v>4093</v>
      </c>
    </row>
    <row r="284" spans="1:4">
      <c r="A284" t="s">
        <v>2024</v>
      </c>
      <c r="B284" t="s">
        <v>2026</v>
      </c>
      <c r="C284" t="s">
        <v>4083</v>
      </c>
      <c r="D284" t="s">
        <v>4094</v>
      </c>
    </row>
    <row r="285" spans="1:4">
      <c r="A285" t="s">
        <v>2024</v>
      </c>
      <c r="B285" t="s">
        <v>2026</v>
      </c>
      <c r="C285" t="s">
        <v>4084</v>
      </c>
      <c r="D285" t="s">
        <v>4095</v>
      </c>
    </row>
    <row r="286" spans="1:4">
      <c r="A286" t="s">
        <v>2024</v>
      </c>
      <c r="B286" t="s">
        <v>2026</v>
      </c>
      <c r="C286" t="s">
        <v>4085</v>
      </c>
      <c r="D286" t="s">
        <v>4096</v>
      </c>
    </row>
    <row r="287" spans="1:4">
      <c r="A287" t="s">
        <v>2024</v>
      </c>
      <c r="B287" t="s">
        <v>2026</v>
      </c>
      <c r="C287" t="s">
        <v>4086</v>
      </c>
      <c r="D287" t="s">
        <v>4097</v>
      </c>
    </row>
    <row r="288" spans="1:4">
      <c r="A288" t="s">
        <v>2024</v>
      </c>
      <c r="B288" t="s">
        <v>2026</v>
      </c>
      <c r="C288" t="s">
        <v>4087</v>
      </c>
      <c r="D288" t="s">
        <v>4098</v>
      </c>
    </row>
    <row r="289" spans="1:4">
      <c r="A289" t="s">
        <v>2024</v>
      </c>
      <c r="B289" t="s">
        <v>2026</v>
      </c>
      <c r="C289" t="s">
        <v>4088</v>
      </c>
      <c r="D289" t="s">
        <v>4099</v>
      </c>
    </row>
    <row r="290" spans="1:4">
      <c r="A290" t="s">
        <v>2024</v>
      </c>
      <c r="B290" t="s">
        <v>2026</v>
      </c>
      <c r="C290" t="s">
        <v>4089</v>
      </c>
      <c r="D290" t="s">
        <v>4100</v>
      </c>
    </row>
    <row r="291" spans="1:4">
      <c r="A291" t="s">
        <v>2024</v>
      </c>
      <c r="B291" t="s">
        <v>2026</v>
      </c>
      <c r="C291" t="s">
        <v>4090</v>
      </c>
      <c r="D291" t="s">
        <v>4101</v>
      </c>
    </row>
    <row r="292" spans="1:4">
      <c r="A292" t="s">
        <v>2024</v>
      </c>
      <c r="B292" t="s">
        <v>2026</v>
      </c>
      <c r="C292" t="s">
        <v>4091</v>
      </c>
      <c r="D292" t="s">
        <v>4102</v>
      </c>
    </row>
    <row r="293" spans="1:4">
      <c r="A293" t="s">
        <v>2024</v>
      </c>
      <c r="B293" t="s">
        <v>2026</v>
      </c>
      <c r="C293" t="s">
        <v>4092</v>
      </c>
      <c r="D293" t="s">
        <v>4103</v>
      </c>
    </row>
    <row r="294" spans="1:4">
      <c r="A294" t="s">
        <v>2183</v>
      </c>
      <c r="B294" t="s">
        <v>2185</v>
      </c>
      <c r="C294" s="7" t="s">
        <v>4104</v>
      </c>
      <c r="D294" s="7" t="s">
        <v>4105</v>
      </c>
    </row>
    <row r="295" spans="1:4">
      <c r="A295" t="s">
        <v>737</v>
      </c>
      <c r="B295" t="s">
        <v>739</v>
      </c>
      <c r="C295" t="s">
        <v>4106</v>
      </c>
      <c r="D295" t="s">
        <v>4116</v>
      </c>
    </row>
    <row r="296" spans="1:4">
      <c r="A296" t="s">
        <v>737</v>
      </c>
      <c r="B296" t="s">
        <v>739</v>
      </c>
      <c r="C296" t="s">
        <v>4107</v>
      </c>
      <c r="D296" t="s">
        <v>4117</v>
      </c>
    </row>
    <row r="297" spans="1:4">
      <c r="A297" t="s">
        <v>737</v>
      </c>
      <c r="B297" t="s">
        <v>739</v>
      </c>
      <c r="C297" t="s">
        <v>4108</v>
      </c>
      <c r="D297" t="s">
        <v>4118</v>
      </c>
    </row>
    <row r="298" spans="1:4">
      <c r="A298" t="s">
        <v>737</v>
      </c>
      <c r="B298" t="s">
        <v>739</v>
      </c>
      <c r="C298" t="s">
        <v>4109</v>
      </c>
      <c r="D298" t="s">
        <v>4119</v>
      </c>
    </row>
    <row r="299" spans="1:4">
      <c r="A299" t="s">
        <v>737</v>
      </c>
      <c r="B299" t="s">
        <v>739</v>
      </c>
      <c r="C299" t="s">
        <v>4110</v>
      </c>
      <c r="D299" t="s">
        <v>4120</v>
      </c>
    </row>
    <row r="300" spans="1:4">
      <c r="A300" t="s">
        <v>737</v>
      </c>
      <c r="B300" t="s">
        <v>739</v>
      </c>
      <c r="C300" t="s">
        <v>4111</v>
      </c>
      <c r="D300" t="s">
        <v>4121</v>
      </c>
    </row>
    <row r="301" spans="1:4">
      <c r="A301" t="s">
        <v>737</v>
      </c>
      <c r="B301" t="s">
        <v>739</v>
      </c>
      <c r="C301" t="s">
        <v>4112</v>
      </c>
      <c r="D301" t="s">
        <v>4122</v>
      </c>
    </row>
    <row r="302" spans="1:4">
      <c r="A302" t="s">
        <v>737</v>
      </c>
      <c r="B302" t="s">
        <v>739</v>
      </c>
      <c r="C302" t="s">
        <v>4113</v>
      </c>
      <c r="D302" t="s">
        <v>4123</v>
      </c>
    </row>
    <row r="303" spans="1:4">
      <c r="A303" t="s">
        <v>737</v>
      </c>
      <c r="B303" t="s">
        <v>739</v>
      </c>
      <c r="C303" t="s">
        <v>4114</v>
      </c>
      <c r="D303" t="s">
        <v>4124</v>
      </c>
    </row>
    <row r="304" spans="1:4">
      <c r="A304" t="s">
        <v>737</v>
      </c>
      <c r="B304" t="s">
        <v>739</v>
      </c>
      <c r="C304" t="s">
        <v>4115</v>
      </c>
      <c r="D304" t="s">
        <v>4125</v>
      </c>
    </row>
    <row r="305" spans="1:5">
      <c r="A305" t="s">
        <v>1865</v>
      </c>
      <c r="B305" t="s">
        <v>1867</v>
      </c>
      <c r="C305" t="s">
        <v>4126</v>
      </c>
      <c r="D305" t="s">
        <v>4127</v>
      </c>
    </row>
    <row r="306" spans="1:5">
      <c r="A306" t="s">
        <v>1342</v>
      </c>
      <c r="B306" t="s">
        <v>1344</v>
      </c>
      <c r="C306" t="s">
        <v>4128</v>
      </c>
      <c r="D306" t="s">
        <v>4129</v>
      </c>
    </row>
    <row r="307" spans="1:5">
      <c r="A307" t="s">
        <v>2763</v>
      </c>
      <c r="B307" t="s">
        <v>2765</v>
      </c>
      <c r="C307" t="s">
        <v>4130</v>
      </c>
      <c r="D307" t="s">
        <v>4131</v>
      </c>
    </row>
    <row r="308" spans="1:5">
      <c r="A308" t="s">
        <v>1194</v>
      </c>
      <c r="B308" t="s">
        <v>1196</v>
      </c>
      <c r="C308" t="s">
        <v>4132</v>
      </c>
      <c r="D308" s="1" t="s">
        <v>4134</v>
      </c>
    </row>
    <row r="309" spans="1:5">
      <c r="A309" t="s">
        <v>1194</v>
      </c>
      <c r="B309" t="s">
        <v>1196</v>
      </c>
      <c r="C309" t="s">
        <v>4133</v>
      </c>
      <c r="D309" t="s">
        <v>4135</v>
      </c>
    </row>
    <row r="310" spans="1:5">
      <c r="A310" t="s">
        <v>1362</v>
      </c>
      <c r="B310" t="s">
        <v>1364</v>
      </c>
      <c r="C310" t="s">
        <v>4136</v>
      </c>
      <c r="D310" t="s">
        <v>4137</v>
      </c>
    </row>
    <row r="311" spans="1:5">
      <c r="A311" t="s">
        <v>998</v>
      </c>
      <c r="B311" t="s">
        <v>1000</v>
      </c>
      <c r="C311" t="s">
        <v>4138</v>
      </c>
      <c r="D311" t="s">
        <v>4147</v>
      </c>
    </row>
    <row r="312" spans="1:5">
      <c r="A312" t="s">
        <v>998</v>
      </c>
      <c r="B312" t="s">
        <v>1000</v>
      </c>
      <c r="C312" t="s">
        <v>4139</v>
      </c>
      <c r="D312" t="s">
        <v>4148</v>
      </c>
    </row>
    <row r="313" spans="1:5">
      <c r="A313" t="s">
        <v>998</v>
      </c>
      <c r="B313" t="s">
        <v>1000</v>
      </c>
      <c r="C313" t="s">
        <v>4140</v>
      </c>
      <c r="D313" t="s">
        <v>4149</v>
      </c>
    </row>
    <row r="314" spans="1:5">
      <c r="A314" t="s">
        <v>998</v>
      </c>
      <c r="B314" t="s">
        <v>1000</v>
      </c>
      <c r="C314" t="s">
        <v>4141</v>
      </c>
      <c r="D314" t="s">
        <v>4150</v>
      </c>
    </row>
    <row r="315" spans="1:5">
      <c r="A315" t="s">
        <v>998</v>
      </c>
      <c r="B315" t="s">
        <v>1000</v>
      </c>
      <c r="C315" t="s">
        <v>4142</v>
      </c>
      <c r="D315" t="s">
        <v>4151</v>
      </c>
    </row>
    <row r="316" spans="1:5">
      <c r="A316" t="s">
        <v>998</v>
      </c>
      <c r="B316" t="s">
        <v>1000</v>
      </c>
      <c r="C316" t="s">
        <v>4143</v>
      </c>
      <c r="D316" t="s">
        <v>4152</v>
      </c>
      <c r="E316" t="s">
        <v>5319</v>
      </c>
    </row>
    <row r="317" spans="1:5">
      <c r="A317" t="s">
        <v>998</v>
      </c>
      <c r="B317" t="s">
        <v>1000</v>
      </c>
      <c r="C317" t="s">
        <v>4145</v>
      </c>
      <c r="D317" t="s">
        <v>4153</v>
      </c>
    </row>
    <row r="318" spans="1:5">
      <c r="A318" t="s">
        <v>998</v>
      </c>
      <c r="B318" t="s">
        <v>1000</v>
      </c>
      <c r="C318" t="s">
        <v>4144</v>
      </c>
      <c r="D318" t="s">
        <v>4154</v>
      </c>
    </row>
    <row r="319" spans="1:5">
      <c r="A319" t="s">
        <v>998</v>
      </c>
      <c r="B319" t="s">
        <v>1000</v>
      </c>
      <c r="C319" t="s">
        <v>4146</v>
      </c>
      <c r="D319" t="s">
        <v>4155</v>
      </c>
    </row>
    <row r="320" spans="1:5">
      <c r="A320" t="s">
        <v>1312</v>
      </c>
      <c r="B320" t="s">
        <v>1314</v>
      </c>
      <c r="C320" t="s">
        <v>4157</v>
      </c>
      <c r="D320" t="s">
        <v>4159</v>
      </c>
    </row>
    <row r="321" spans="1:5">
      <c r="A321" t="s">
        <v>1312</v>
      </c>
      <c r="B321" t="s">
        <v>1314</v>
      </c>
      <c r="C321" t="s">
        <v>4156</v>
      </c>
      <c r="D321" t="s">
        <v>4158</v>
      </c>
    </row>
    <row r="322" spans="1:5">
      <c r="A322" t="s">
        <v>849</v>
      </c>
      <c r="B322" t="s">
        <v>851</v>
      </c>
      <c r="C322" t="s">
        <v>4160</v>
      </c>
      <c r="D322" t="s">
        <v>4161</v>
      </c>
    </row>
    <row r="323" spans="1:5">
      <c r="A323" t="s">
        <v>536</v>
      </c>
      <c r="B323" t="s">
        <v>538</v>
      </c>
      <c r="C323" t="s">
        <v>4162</v>
      </c>
      <c r="D323" t="s">
        <v>4163</v>
      </c>
    </row>
    <row r="324" spans="1:5">
      <c r="A324" t="s">
        <v>2388</v>
      </c>
      <c r="B324" t="s">
        <v>2390</v>
      </c>
      <c r="C324" t="s">
        <v>4164</v>
      </c>
      <c r="D324" t="s">
        <v>4166</v>
      </c>
    </row>
    <row r="325" spans="1:5">
      <c r="A325" t="s">
        <v>2388</v>
      </c>
      <c r="B325" t="s">
        <v>2390</v>
      </c>
      <c r="C325" t="s">
        <v>4165</v>
      </c>
      <c r="D325" t="s">
        <v>4167</v>
      </c>
    </row>
    <row r="326" spans="1:5">
      <c r="A326" t="s">
        <v>1590</v>
      </c>
      <c r="B326" t="s">
        <v>1592</v>
      </c>
      <c r="C326" t="s">
        <v>4169</v>
      </c>
      <c r="D326" t="s">
        <v>4171</v>
      </c>
    </row>
    <row r="327" spans="1:5">
      <c r="A327" t="s">
        <v>1590</v>
      </c>
      <c r="B327" t="s">
        <v>1592</v>
      </c>
      <c r="C327" t="s">
        <v>4168</v>
      </c>
      <c r="D327" t="s">
        <v>4170</v>
      </c>
    </row>
    <row r="328" spans="1:5">
      <c r="A328" t="s">
        <v>1339</v>
      </c>
      <c r="B328" t="s">
        <v>1341</v>
      </c>
      <c r="C328" t="s">
        <v>4172</v>
      </c>
      <c r="D328" t="s">
        <v>4173</v>
      </c>
    </row>
    <row r="329" spans="1:5">
      <c r="A329" t="s">
        <v>2159</v>
      </c>
      <c r="B329" t="s">
        <v>2160</v>
      </c>
      <c r="C329" t="s">
        <v>4174</v>
      </c>
      <c r="D329" t="s">
        <v>4175</v>
      </c>
    </row>
    <row r="330" spans="1:5">
      <c r="A330" t="s">
        <v>2748</v>
      </c>
      <c r="B330" t="s">
        <v>2750</v>
      </c>
      <c r="C330" t="s">
        <v>4177</v>
      </c>
      <c r="D330" t="s">
        <v>4181</v>
      </c>
    </row>
    <row r="331" spans="1:5">
      <c r="A331" t="s">
        <v>2748</v>
      </c>
      <c r="B331" t="s">
        <v>2750</v>
      </c>
      <c r="C331" t="s">
        <v>4178</v>
      </c>
      <c r="D331" t="s">
        <v>4182</v>
      </c>
    </row>
    <row r="332" spans="1:5">
      <c r="A332" t="s">
        <v>2748</v>
      </c>
      <c r="B332" t="s">
        <v>2750</v>
      </c>
      <c r="C332" t="s">
        <v>4179</v>
      </c>
      <c r="D332" t="s">
        <v>4183</v>
      </c>
      <c r="E332" t="s">
        <v>3727</v>
      </c>
    </row>
    <row r="333" spans="1:5">
      <c r="A333" t="s">
        <v>2748</v>
      </c>
      <c r="B333" t="s">
        <v>2750</v>
      </c>
      <c r="C333" t="s">
        <v>4176</v>
      </c>
      <c r="D333" t="s">
        <v>4180</v>
      </c>
    </row>
    <row r="334" spans="1:5">
      <c r="A334" t="s">
        <v>578</v>
      </c>
      <c r="B334" t="s">
        <v>580</v>
      </c>
      <c r="C334" t="s">
        <v>4184</v>
      </c>
      <c r="D334" t="s">
        <v>4187</v>
      </c>
    </row>
    <row r="335" spans="1:5">
      <c r="A335" t="s">
        <v>578</v>
      </c>
      <c r="B335" t="s">
        <v>580</v>
      </c>
      <c r="C335" t="s">
        <v>4185</v>
      </c>
      <c r="D335" t="s">
        <v>4188</v>
      </c>
    </row>
    <row r="336" spans="1:5">
      <c r="A336" t="s">
        <v>578</v>
      </c>
      <c r="B336" t="s">
        <v>580</v>
      </c>
      <c r="C336" t="s">
        <v>4186</v>
      </c>
      <c r="D336" t="s">
        <v>4189</v>
      </c>
    </row>
    <row r="337" spans="1:5">
      <c r="A337" t="s">
        <v>1925</v>
      </c>
      <c r="B337" t="s">
        <v>1927</v>
      </c>
      <c r="C337" t="s">
        <v>4177</v>
      </c>
      <c r="D337" t="s">
        <v>4181</v>
      </c>
    </row>
    <row r="338" spans="1:5">
      <c r="A338" t="s">
        <v>1925</v>
      </c>
      <c r="B338" t="s">
        <v>1927</v>
      </c>
      <c r="C338" t="s">
        <v>4178</v>
      </c>
      <c r="D338" t="s">
        <v>4182</v>
      </c>
    </row>
    <row r="339" spans="1:5">
      <c r="A339" t="s">
        <v>1925</v>
      </c>
      <c r="B339" t="s">
        <v>1927</v>
      </c>
      <c r="C339" t="s">
        <v>4190</v>
      </c>
      <c r="D339" t="s">
        <v>4191</v>
      </c>
    </row>
    <row r="340" spans="1:5">
      <c r="A340" t="s">
        <v>2034</v>
      </c>
      <c r="B340" t="s">
        <v>2038</v>
      </c>
      <c r="C340" t="s">
        <v>4177</v>
      </c>
      <c r="D340" t="s">
        <v>4181</v>
      </c>
    </row>
    <row r="341" spans="1:5">
      <c r="A341" t="s">
        <v>2034</v>
      </c>
      <c r="B341" t="s">
        <v>2038</v>
      </c>
      <c r="C341" t="s">
        <v>4178</v>
      </c>
      <c r="D341" t="s">
        <v>4182</v>
      </c>
    </row>
    <row r="342" spans="1:5">
      <c r="A342" t="s">
        <v>2034</v>
      </c>
      <c r="B342" t="s">
        <v>2038</v>
      </c>
      <c r="C342" t="s">
        <v>4192</v>
      </c>
      <c r="D342" t="s">
        <v>4193</v>
      </c>
    </row>
    <row r="343" spans="1:5">
      <c r="A343" t="s">
        <v>2036</v>
      </c>
      <c r="B343" t="s">
        <v>2038</v>
      </c>
      <c r="C343" t="s">
        <v>4177</v>
      </c>
      <c r="D343" t="s">
        <v>4181</v>
      </c>
    </row>
    <row r="344" spans="1:5">
      <c r="A344" t="s">
        <v>2036</v>
      </c>
      <c r="B344" t="s">
        <v>2038</v>
      </c>
      <c r="C344" t="s">
        <v>4178</v>
      </c>
      <c r="D344" t="s">
        <v>4182</v>
      </c>
    </row>
    <row r="345" spans="1:5">
      <c r="A345" t="s">
        <v>2036</v>
      </c>
      <c r="B345" t="s">
        <v>2038</v>
      </c>
      <c r="C345" t="s">
        <v>4194</v>
      </c>
      <c r="D345" t="s">
        <v>4197</v>
      </c>
    </row>
    <row r="346" spans="1:5">
      <c r="A346" t="s">
        <v>2036</v>
      </c>
      <c r="B346" t="s">
        <v>2038</v>
      </c>
      <c r="C346" t="s">
        <v>4195</v>
      </c>
      <c r="D346" t="s">
        <v>4198</v>
      </c>
    </row>
    <row r="347" spans="1:5">
      <c r="A347" t="s">
        <v>2036</v>
      </c>
      <c r="B347" t="s">
        <v>2038</v>
      </c>
      <c r="C347" t="s">
        <v>4196</v>
      </c>
      <c r="D347" t="s">
        <v>4199</v>
      </c>
    </row>
    <row r="348" spans="1:5">
      <c r="A348" t="s">
        <v>2317</v>
      </c>
      <c r="B348" t="s">
        <v>2319</v>
      </c>
      <c r="C348" t="s">
        <v>4201</v>
      </c>
      <c r="D348" t="s">
        <v>4203</v>
      </c>
      <c r="E348" t="s">
        <v>3727</v>
      </c>
    </row>
    <row r="349" spans="1:5">
      <c r="A349" t="s">
        <v>2317</v>
      </c>
      <c r="B349" t="s">
        <v>2319</v>
      </c>
      <c r="C349" t="s">
        <v>4200</v>
      </c>
      <c r="D349" t="s">
        <v>4202</v>
      </c>
    </row>
    <row r="350" spans="1:5">
      <c r="A350" t="s">
        <v>985</v>
      </c>
      <c r="B350" t="s">
        <v>987</v>
      </c>
      <c r="C350" t="s">
        <v>4204</v>
      </c>
      <c r="D350" t="s">
        <v>4210</v>
      </c>
      <c r="E350" t="s">
        <v>3727</v>
      </c>
    </row>
    <row r="351" spans="1:5">
      <c r="A351" t="s">
        <v>985</v>
      </c>
      <c r="B351" t="s">
        <v>987</v>
      </c>
      <c r="C351" t="s">
        <v>4207</v>
      </c>
      <c r="D351" t="s">
        <v>4213</v>
      </c>
    </row>
    <row r="352" spans="1:5">
      <c r="A352" t="s">
        <v>985</v>
      </c>
      <c r="B352" t="s">
        <v>987</v>
      </c>
      <c r="C352" t="s">
        <v>4208</v>
      </c>
      <c r="D352" t="s">
        <v>4214</v>
      </c>
    </row>
    <row r="353" spans="1:4">
      <c r="A353" t="s">
        <v>985</v>
      </c>
      <c r="B353" t="s">
        <v>987</v>
      </c>
      <c r="C353" t="s">
        <v>4209</v>
      </c>
      <c r="D353" t="s">
        <v>4215</v>
      </c>
    </row>
    <row r="354" spans="1:4">
      <c r="A354" t="s">
        <v>985</v>
      </c>
      <c r="B354" t="s">
        <v>987</v>
      </c>
      <c r="C354" t="s">
        <v>4205</v>
      </c>
      <c r="D354" t="s">
        <v>4211</v>
      </c>
    </row>
    <row r="355" spans="1:4">
      <c r="A355" t="s">
        <v>985</v>
      </c>
      <c r="B355" t="s">
        <v>987</v>
      </c>
      <c r="C355" t="s">
        <v>4206</v>
      </c>
      <c r="D355" t="s">
        <v>4212</v>
      </c>
    </row>
    <row r="356" spans="1:4">
      <c r="A356" t="s">
        <v>2096</v>
      </c>
      <c r="B356" t="s">
        <v>2098</v>
      </c>
      <c r="C356" t="s">
        <v>4216</v>
      </c>
      <c r="D356" t="s">
        <v>4217</v>
      </c>
    </row>
    <row r="357" spans="1:4">
      <c r="A357" t="s">
        <v>1069</v>
      </c>
      <c r="B357" t="s">
        <v>1071</v>
      </c>
      <c r="C357" t="s">
        <v>4218</v>
      </c>
      <c r="D357" t="s">
        <v>4222</v>
      </c>
    </row>
    <row r="358" spans="1:4">
      <c r="A358" t="s">
        <v>1069</v>
      </c>
      <c r="B358" t="s">
        <v>1071</v>
      </c>
      <c r="C358" t="s">
        <v>4219</v>
      </c>
      <c r="D358" t="s">
        <v>4223</v>
      </c>
    </row>
    <row r="359" spans="1:4">
      <c r="A359" t="s">
        <v>1069</v>
      </c>
      <c r="B359" t="s">
        <v>1071</v>
      </c>
      <c r="C359" t="s">
        <v>4220</v>
      </c>
      <c r="D359" t="s">
        <v>4224</v>
      </c>
    </row>
    <row r="360" spans="1:4">
      <c r="A360" t="s">
        <v>1069</v>
      </c>
      <c r="B360" t="s">
        <v>1071</v>
      </c>
      <c r="C360" t="s">
        <v>4221</v>
      </c>
      <c r="D360" t="s">
        <v>4225</v>
      </c>
    </row>
    <row r="361" spans="1:4">
      <c r="A361" t="s">
        <v>924</v>
      </c>
      <c r="B361" t="s">
        <v>926</v>
      </c>
      <c r="C361" t="s">
        <v>4226</v>
      </c>
      <c r="D361" t="s">
        <v>4228</v>
      </c>
    </row>
    <row r="362" spans="1:4">
      <c r="A362" t="s">
        <v>924</v>
      </c>
      <c r="B362" t="s">
        <v>926</v>
      </c>
      <c r="C362" t="s">
        <v>4227</v>
      </c>
      <c r="D362" t="s">
        <v>4229</v>
      </c>
    </row>
    <row r="363" spans="1:4">
      <c r="A363" t="s">
        <v>1764</v>
      </c>
      <c r="B363" t="s">
        <v>1766</v>
      </c>
      <c r="C363" t="s">
        <v>4231</v>
      </c>
      <c r="D363" t="s">
        <v>4238</v>
      </c>
    </row>
    <row r="364" spans="1:4">
      <c r="A364" t="s">
        <v>1764</v>
      </c>
      <c r="B364" t="s">
        <v>1766</v>
      </c>
      <c r="C364" t="s">
        <v>4232</v>
      </c>
      <c r="D364" t="s">
        <v>4239</v>
      </c>
    </row>
    <row r="365" spans="1:4">
      <c r="A365" t="s">
        <v>1764</v>
      </c>
      <c r="B365" t="s">
        <v>1766</v>
      </c>
      <c r="C365" t="s">
        <v>4230</v>
      </c>
      <c r="D365" t="s">
        <v>4237</v>
      </c>
    </row>
    <row r="366" spans="1:4">
      <c r="A366" t="s">
        <v>1764</v>
      </c>
      <c r="B366" t="s">
        <v>1766</v>
      </c>
      <c r="C366" t="s">
        <v>4233</v>
      </c>
      <c r="D366" t="s">
        <v>4240</v>
      </c>
    </row>
    <row r="367" spans="1:4">
      <c r="A367" t="s">
        <v>1764</v>
      </c>
      <c r="B367" t="s">
        <v>1766</v>
      </c>
      <c r="C367" t="s">
        <v>4234</v>
      </c>
      <c r="D367" t="s">
        <v>4241</v>
      </c>
    </row>
    <row r="368" spans="1:4">
      <c r="A368" t="s">
        <v>1764</v>
      </c>
      <c r="B368" t="s">
        <v>1766</v>
      </c>
      <c r="C368" t="s">
        <v>4235</v>
      </c>
      <c r="D368" t="s">
        <v>4242</v>
      </c>
    </row>
    <row r="369" spans="1:5">
      <c r="A369" t="s">
        <v>1764</v>
      </c>
      <c r="B369" t="s">
        <v>1766</v>
      </c>
      <c r="C369" t="s">
        <v>4236</v>
      </c>
      <c r="D369" t="s">
        <v>4243</v>
      </c>
    </row>
    <row r="370" spans="1:5">
      <c r="A370" t="s">
        <v>3292</v>
      </c>
      <c r="B370" t="s">
        <v>3294</v>
      </c>
      <c r="C370" t="s">
        <v>4244</v>
      </c>
      <c r="D370" t="s">
        <v>4245</v>
      </c>
    </row>
    <row r="371" spans="1:5">
      <c r="A371" t="s">
        <v>363</v>
      </c>
      <c r="B371" t="s">
        <v>366</v>
      </c>
      <c r="C371" t="s">
        <v>4246</v>
      </c>
      <c r="D371" t="s">
        <v>4247</v>
      </c>
    </row>
    <row r="372" spans="1:5">
      <c r="A372" t="s">
        <v>363</v>
      </c>
      <c r="B372" t="s">
        <v>366</v>
      </c>
      <c r="C372" t="s">
        <v>4244</v>
      </c>
      <c r="D372" t="s">
        <v>4245</v>
      </c>
    </row>
    <row r="373" spans="1:5">
      <c r="A373" t="s">
        <v>2078</v>
      </c>
      <c r="B373" t="s">
        <v>2081</v>
      </c>
      <c r="C373" t="s">
        <v>4248</v>
      </c>
      <c r="D373" t="s">
        <v>4249</v>
      </c>
    </row>
    <row r="374" spans="1:5">
      <c r="A374" t="s">
        <v>314</v>
      </c>
      <c r="B374" t="s">
        <v>316</v>
      </c>
      <c r="C374" t="s">
        <v>4250</v>
      </c>
      <c r="D374" t="s">
        <v>4251</v>
      </c>
    </row>
    <row r="375" spans="1:5">
      <c r="A375" t="s">
        <v>633</v>
      </c>
      <c r="B375" t="s">
        <v>636</v>
      </c>
      <c r="C375" t="s">
        <v>4252</v>
      </c>
      <c r="D375" t="s">
        <v>4256</v>
      </c>
    </row>
    <row r="376" spans="1:5">
      <c r="A376" t="s">
        <v>633</v>
      </c>
      <c r="B376" t="s">
        <v>636</v>
      </c>
      <c r="C376" t="s">
        <v>4253</v>
      </c>
      <c r="D376" t="s">
        <v>4257</v>
      </c>
    </row>
    <row r="377" spans="1:5">
      <c r="A377" t="s">
        <v>633</v>
      </c>
      <c r="B377" t="s">
        <v>636</v>
      </c>
      <c r="C377" t="s">
        <v>4254</v>
      </c>
      <c r="D377" t="s">
        <v>4258</v>
      </c>
      <c r="E377" t="s">
        <v>5838</v>
      </c>
    </row>
    <row r="378" spans="1:5">
      <c r="A378" t="s">
        <v>633</v>
      </c>
      <c r="B378" t="s">
        <v>636</v>
      </c>
      <c r="C378" t="s">
        <v>4255</v>
      </c>
      <c r="D378" t="s">
        <v>4259</v>
      </c>
      <c r="E378" t="s">
        <v>5841</v>
      </c>
    </row>
    <row r="379" spans="1:5">
      <c r="A379" t="s">
        <v>1997</v>
      </c>
      <c r="B379" t="s">
        <v>1999</v>
      </c>
      <c r="C379" t="s">
        <v>4260</v>
      </c>
      <c r="D379" t="s">
        <v>4261</v>
      </c>
    </row>
    <row r="380" spans="1:5">
      <c r="A380" t="s">
        <v>1685</v>
      </c>
      <c r="B380" t="s">
        <v>1687</v>
      </c>
      <c r="C380" t="s">
        <v>4262</v>
      </c>
      <c r="D380" t="s">
        <v>4263</v>
      </c>
    </row>
    <row r="381" spans="1:5">
      <c r="A381" t="s">
        <v>1167</v>
      </c>
      <c r="B381" t="s">
        <v>1169</v>
      </c>
      <c r="C381" t="s">
        <v>4265</v>
      </c>
      <c r="D381" t="s">
        <v>4266</v>
      </c>
    </row>
    <row r="382" spans="1:5">
      <c r="A382" t="s">
        <v>337</v>
      </c>
      <c r="B382" t="s">
        <v>339</v>
      </c>
      <c r="C382" t="s">
        <v>4267</v>
      </c>
      <c r="D382" t="s">
        <v>4268</v>
      </c>
    </row>
    <row r="383" spans="1:5">
      <c r="A383" t="s">
        <v>330</v>
      </c>
      <c r="B383" t="s">
        <v>332</v>
      </c>
      <c r="C383" t="s">
        <v>4269</v>
      </c>
      <c r="D383" t="s">
        <v>4271</v>
      </c>
    </row>
    <row r="384" spans="1:5">
      <c r="A384" t="s">
        <v>330</v>
      </c>
      <c r="B384" t="s">
        <v>332</v>
      </c>
      <c r="C384" t="s">
        <v>4270</v>
      </c>
      <c r="D384" t="s">
        <v>4272</v>
      </c>
    </row>
    <row r="385" spans="1:5">
      <c r="A385" t="s">
        <v>2775</v>
      </c>
      <c r="B385" t="s">
        <v>2777</v>
      </c>
      <c r="C385" t="s">
        <v>4273</v>
      </c>
      <c r="D385" t="s">
        <v>4274</v>
      </c>
    </row>
    <row r="386" spans="1:5">
      <c r="A386" t="s">
        <v>2808</v>
      </c>
      <c r="B386" t="s">
        <v>2810</v>
      </c>
      <c r="C386" t="s">
        <v>4275</v>
      </c>
      <c r="D386" t="s">
        <v>4277</v>
      </c>
    </row>
    <row r="387" spans="1:5">
      <c r="A387" t="s">
        <v>2808</v>
      </c>
      <c r="B387" t="s">
        <v>2810</v>
      </c>
      <c r="C387" t="s">
        <v>4276</v>
      </c>
      <c r="D387" t="s">
        <v>4278</v>
      </c>
    </row>
    <row r="388" spans="1:5">
      <c r="A388" t="s">
        <v>3204</v>
      </c>
      <c r="B388" t="s">
        <v>3206</v>
      </c>
      <c r="C388" t="s">
        <v>4279</v>
      </c>
      <c r="D388" t="s">
        <v>4280</v>
      </c>
    </row>
    <row r="389" spans="1:5">
      <c r="A389" t="s">
        <v>334</v>
      </c>
      <c r="B389" t="s">
        <v>336</v>
      </c>
      <c r="C389" t="s">
        <v>4282</v>
      </c>
      <c r="D389" t="s">
        <v>4287</v>
      </c>
    </row>
    <row r="390" spans="1:5">
      <c r="A390" t="s">
        <v>334</v>
      </c>
      <c r="B390" t="s">
        <v>336</v>
      </c>
      <c r="C390" t="s">
        <v>4284</v>
      </c>
      <c r="D390" t="s">
        <v>4288</v>
      </c>
    </row>
    <row r="391" spans="1:5">
      <c r="A391" t="s">
        <v>334</v>
      </c>
      <c r="B391" t="s">
        <v>336</v>
      </c>
      <c r="C391" t="s">
        <v>4281</v>
      </c>
      <c r="D391" t="s">
        <v>4286</v>
      </c>
    </row>
    <row r="392" spans="1:5">
      <c r="A392" t="s">
        <v>334</v>
      </c>
      <c r="B392" t="s">
        <v>336</v>
      </c>
      <c r="C392" t="s">
        <v>4267</v>
      </c>
      <c r="D392" t="s">
        <v>4268</v>
      </c>
    </row>
    <row r="393" spans="1:5">
      <c r="A393" t="s">
        <v>334</v>
      </c>
      <c r="B393" t="s">
        <v>336</v>
      </c>
      <c r="C393" t="s">
        <v>4283</v>
      </c>
      <c r="D393" t="s">
        <v>4289</v>
      </c>
    </row>
    <row r="394" spans="1:5">
      <c r="A394" t="s">
        <v>334</v>
      </c>
      <c r="B394" t="s">
        <v>336</v>
      </c>
      <c r="C394" t="s">
        <v>4279</v>
      </c>
      <c r="D394" t="s">
        <v>4280</v>
      </c>
    </row>
    <row r="395" spans="1:5">
      <c r="A395" t="s">
        <v>2867</v>
      </c>
      <c r="B395" t="s">
        <v>2869</v>
      </c>
      <c r="C395" t="s">
        <v>4290</v>
      </c>
      <c r="D395" t="s">
        <v>4291</v>
      </c>
    </row>
    <row r="396" spans="1:5">
      <c r="A396" t="s">
        <v>707</v>
      </c>
      <c r="B396" t="s">
        <v>709</v>
      </c>
      <c r="C396" t="s">
        <v>4295</v>
      </c>
      <c r="D396" t="s">
        <v>4299</v>
      </c>
    </row>
    <row r="397" spans="1:5">
      <c r="A397" t="s">
        <v>707</v>
      </c>
      <c r="B397" t="s">
        <v>709</v>
      </c>
      <c r="C397" t="s">
        <v>4293</v>
      </c>
      <c r="D397" t="s">
        <v>4297</v>
      </c>
    </row>
    <row r="398" spans="1:5">
      <c r="A398" t="s">
        <v>707</v>
      </c>
      <c r="B398" t="s">
        <v>709</v>
      </c>
      <c r="C398" t="s">
        <v>4294</v>
      </c>
      <c r="D398" t="s">
        <v>4298</v>
      </c>
    </row>
    <row r="399" spans="1:5">
      <c r="A399" t="s">
        <v>707</v>
      </c>
      <c r="B399" t="s">
        <v>709</v>
      </c>
      <c r="C399" t="s">
        <v>4292</v>
      </c>
      <c r="D399" t="s">
        <v>4296</v>
      </c>
      <c r="E399" t="s">
        <v>5840</v>
      </c>
    </row>
    <row r="400" spans="1:5">
      <c r="A400" t="s">
        <v>2976</v>
      </c>
      <c r="B400" t="s">
        <v>2978</v>
      </c>
      <c r="C400" t="s">
        <v>4301</v>
      </c>
      <c r="D400" t="s">
        <v>4305</v>
      </c>
    </row>
    <row r="401" spans="1:4">
      <c r="A401" t="s">
        <v>2976</v>
      </c>
      <c r="B401" t="s">
        <v>2978</v>
      </c>
      <c r="C401" t="s">
        <v>4300</v>
      </c>
      <c r="D401" t="s">
        <v>4304</v>
      </c>
    </row>
    <row r="402" spans="1:4">
      <c r="A402" t="s">
        <v>2976</v>
      </c>
      <c r="B402" t="s">
        <v>2978</v>
      </c>
      <c r="C402" t="s">
        <v>4302</v>
      </c>
      <c r="D402" t="s">
        <v>4306</v>
      </c>
    </row>
    <row r="403" spans="1:4">
      <c r="A403" t="s">
        <v>2976</v>
      </c>
      <c r="B403" t="s">
        <v>2978</v>
      </c>
      <c r="C403" t="s">
        <v>4303</v>
      </c>
      <c r="D403" t="s">
        <v>4307</v>
      </c>
    </row>
    <row r="404" spans="1:4">
      <c r="A404" t="s">
        <v>1758</v>
      </c>
      <c r="B404" t="s">
        <v>1760</v>
      </c>
      <c r="C404" t="s">
        <v>4308</v>
      </c>
      <c r="D404" t="s">
        <v>4310</v>
      </c>
    </row>
    <row r="405" spans="1:4">
      <c r="A405" t="s">
        <v>1758</v>
      </c>
      <c r="B405" t="s">
        <v>1760</v>
      </c>
      <c r="C405" t="s">
        <v>4309</v>
      </c>
      <c r="D405" t="s">
        <v>4311</v>
      </c>
    </row>
    <row r="406" spans="1:4">
      <c r="A406" t="s">
        <v>1755</v>
      </c>
      <c r="B406" t="s">
        <v>1757</v>
      </c>
      <c r="C406" t="s">
        <v>4312</v>
      </c>
      <c r="D406" t="s">
        <v>4313</v>
      </c>
    </row>
    <row r="407" spans="1:4">
      <c r="A407" t="s">
        <v>2525</v>
      </c>
      <c r="B407" t="s">
        <v>2527</v>
      </c>
      <c r="C407" t="s">
        <v>4315</v>
      </c>
      <c r="D407" t="s">
        <v>4317</v>
      </c>
    </row>
    <row r="408" spans="1:4">
      <c r="A408" t="s">
        <v>2525</v>
      </c>
      <c r="B408" t="s">
        <v>2527</v>
      </c>
      <c r="C408" t="s">
        <v>4314</v>
      </c>
      <c r="D408" t="s">
        <v>4316</v>
      </c>
    </row>
    <row r="409" spans="1:4">
      <c r="A409" t="s">
        <v>913</v>
      </c>
      <c r="B409" t="s">
        <v>915</v>
      </c>
      <c r="C409" t="s">
        <v>4318</v>
      </c>
      <c r="D409" t="s">
        <v>4319</v>
      </c>
    </row>
    <row r="410" spans="1:4">
      <c r="A410" t="s">
        <v>1274</v>
      </c>
      <c r="B410" t="s">
        <v>1276</v>
      </c>
      <c r="C410" t="s">
        <v>4321</v>
      </c>
      <c r="D410" t="s">
        <v>4323</v>
      </c>
    </row>
    <row r="411" spans="1:4">
      <c r="A411" t="s">
        <v>1274</v>
      </c>
      <c r="B411" t="s">
        <v>1276</v>
      </c>
      <c r="C411" t="s">
        <v>4322</v>
      </c>
      <c r="D411" t="s">
        <v>4324</v>
      </c>
    </row>
    <row r="412" spans="1:4">
      <c r="A412" t="s">
        <v>251</v>
      </c>
      <c r="B412" t="s">
        <v>253</v>
      </c>
      <c r="C412" t="s">
        <v>4326</v>
      </c>
      <c r="D412" t="s">
        <v>4328</v>
      </c>
    </row>
    <row r="413" spans="1:4">
      <c r="A413" t="s">
        <v>251</v>
      </c>
      <c r="B413" t="s">
        <v>253</v>
      </c>
      <c r="C413" t="s">
        <v>4325</v>
      </c>
      <c r="D413" t="s">
        <v>4327</v>
      </c>
    </row>
    <row r="414" spans="1:4">
      <c r="A414" t="s">
        <v>327</v>
      </c>
      <c r="B414" t="s">
        <v>329</v>
      </c>
      <c r="C414" t="s">
        <v>4329</v>
      </c>
      <c r="D414" t="s">
        <v>4333</v>
      </c>
    </row>
    <row r="415" spans="1:4">
      <c r="A415" t="s">
        <v>327</v>
      </c>
      <c r="B415" t="s">
        <v>329</v>
      </c>
      <c r="C415" t="s">
        <v>4332</v>
      </c>
      <c r="D415" t="s">
        <v>4336</v>
      </c>
    </row>
    <row r="416" spans="1:4">
      <c r="A416" t="s">
        <v>327</v>
      </c>
      <c r="B416" t="s">
        <v>329</v>
      </c>
      <c r="C416" t="s">
        <v>4330</v>
      </c>
      <c r="D416" t="s">
        <v>4334</v>
      </c>
    </row>
    <row r="417" spans="1:4">
      <c r="A417" t="s">
        <v>327</v>
      </c>
      <c r="B417" t="s">
        <v>329</v>
      </c>
      <c r="C417" t="s">
        <v>4331</v>
      </c>
      <c r="D417" t="s">
        <v>4335</v>
      </c>
    </row>
    <row r="418" spans="1:4">
      <c r="A418" t="s">
        <v>1107</v>
      </c>
      <c r="B418" t="s">
        <v>1109</v>
      </c>
      <c r="C418" t="s">
        <v>4337</v>
      </c>
      <c r="D418" t="s">
        <v>4339</v>
      </c>
    </row>
    <row r="419" spans="1:4">
      <c r="A419" t="s">
        <v>1107</v>
      </c>
      <c r="B419" t="s">
        <v>1109</v>
      </c>
      <c r="C419" t="s">
        <v>4338</v>
      </c>
      <c r="D419" t="s">
        <v>4340</v>
      </c>
    </row>
    <row r="420" spans="1:4">
      <c r="A420" t="s">
        <v>1903</v>
      </c>
      <c r="B420" t="s">
        <v>1905</v>
      </c>
      <c r="C420" t="s">
        <v>4341</v>
      </c>
      <c r="D420" t="s">
        <v>4342</v>
      </c>
    </row>
    <row r="421" spans="1:4">
      <c r="A421" t="s">
        <v>1284</v>
      </c>
      <c r="B421" t="s">
        <v>1286</v>
      </c>
      <c r="C421" t="s">
        <v>4343</v>
      </c>
      <c r="D421" t="s">
        <v>4344</v>
      </c>
    </row>
    <row r="422" spans="1:4">
      <c r="A422" t="s">
        <v>160</v>
      </c>
      <c r="B422" t="s">
        <v>162</v>
      </c>
      <c r="C422" t="s">
        <v>4343</v>
      </c>
      <c r="D422" t="s">
        <v>4344</v>
      </c>
    </row>
    <row r="423" spans="1:4">
      <c r="A423" t="s">
        <v>3363</v>
      </c>
      <c r="B423" t="s">
        <v>3365</v>
      </c>
      <c r="C423" t="s">
        <v>4345</v>
      </c>
      <c r="D423" t="s">
        <v>4346</v>
      </c>
    </row>
    <row r="424" spans="1:4">
      <c r="A424" t="s">
        <v>1412</v>
      </c>
      <c r="B424" t="s">
        <v>1414</v>
      </c>
      <c r="C424" t="s">
        <v>4347</v>
      </c>
      <c r="D424" t="s">
        <v>4348</v>
      </c>
    </row>
    <row r="425" spans="1:4">
      <c r="A425" t="s">
        <v>3168</v>
      </c>
      <c r="B425" t="s">
        <v>3170</v>
      </c>
      <c r="C425" t="s">
        <v>4349</v>
      </c>
      <c r="D425" t="s">
        <v>4350</v>
      </c>
    </row>
    <row r="426" spans="1:4">
      <c r="A426" t="s">
        <v>2551</v>
      </c>
      <c r="B426" t="s">
        <v>2553</v>
      </c>
      <c r="C426" t="s">
        <v>4351</v>
      </c>
      <c r="D426" t="s">
        <v>4352</v>
      </c>
    </row>
    <row r="427" spans="1:4">
      <c r="A427" t="s">
        <v>515</v>
      </c>
      <c r="B427" t="s">
        <v>517</v>
      </c>
      <c r="C427" t="s">
        <v>4353</v>
      </c>
      <c r="D427" t="s">
        <v>4355</v>
      </c>
    </row>
    <row r="428" spans="1:4">
      <c r="A428" t="s">
        <v>515</v>
      </c>
      <c r="B428" t="s">
        <v>517</v>
      </c>
      <c r="C428" t="s">
        <v>4354</v>
      </c>
      <c r="D428" t="s">
        <v>4356</v>
      </c>
    </row>
    <row r="429" spans="1:4">
      <c r="A429" t="s">
        <v>1544</v>
      </c>
      <c r="B429" t="s">
        <v>1546</v>
      </c>
      <c r="C429" t="s">
        <v>4357</v>
      </c>
      <c r="D429" t="s">
        <v>4358</v>
      </c>
    </row>
    <row r="430" spans="1:4">
      <c r="A430" t="s">
        <v>138</v>
      </c>
      <c r="B430" t="s">
        <v>140</v>
      </c>
      <c r="C430" t="s">
        <v>4359</v>
      </c>
      <c r="D430" t="s">
        <v>4360</v>
      </c>
    </row>
    <row r="431" spans="1:4">
      <c r="A431" t="s">
        <v>1425</v>
      </c>
      <c r="B431" t="s">
        <v>1427</v>
      </c>
      <c r="C431" t="s">
        <v>4362</v>
      </c>
      <c r="D431" t="s">
        <v>4364</v>
      </c>
    </row>
    <row r="432" spans="1:4">
      <c r="A432" t="s">
        <v>1425</v>
      </c>
      <c r="B432" t="s">
        <v>1427</v>
      </c>
      <c r="C432" t="s">
        <v>4361</v>
      </c>
      <c r="D432" t="s">
        <v>4363</v>
      </c>
    </row>
    <row r="433" spans="1:5">
      <c r="A433" t="s">
        <v>1894</v>
      </c>
      <c r="B433" t="s">
        <v>1896</v>
      </c>
      <c r="C433" t="s">
        <v>4365</v>
      </c>
      <c r="D433" t="s">
        <v>4366</v>
      </c>
    </row>
    <row r="434" spans="1:5">
      <c r="A434" t="s">
        <v>3159</v>
      </c>
      <c r="B434" t="s">
        <v>3161</v>
      </c>
      <c r="C434" t="s">
        <v>4367</v>
      </c>
      <c r="D434" t="s">
        <v>4369</v>
      </c>
    </row>
    <row r="435" spans="1:5">
      <c r="A435" t="s">
        <v>3159</v>
      </c>
      <c r="B435" t="s">
        <v>3161</v>
      </c>
      <c r="C435" t="s">
        <v>4368</v>
      </c>
      <c r="D435" t="s">
        <v>4370</v>
      </c>
    </row>
    <row r="436" spans="1:5">
      <c r="A436" t="s">
        <v>2101</v>
      </c>
      <c r="B436" t="s">
        <v>2103</v>
      </c>
      <c r="C436" t="s">
        <v>4372</v>
      </c>
      <c r="D436" t="s">
        <v>4374</v>
      </c>
    </row>
    <row r="437" spans="1:5">
      <c r="A437" t="s">
        <v>2101</v>
      </c>
      <c r="B437" t="s">
        <v>2103</v>
      </c>
      <c r="C437" t="s">
        <v>4371</v>
      </c>
      <c r="D437" t="s">
        <v>4373</v>
      </c>
    </row>
    <row r="438" spans="1:5">
      <c r="A438" t="s">
        <v>1840</v>
      </c>
      <c r="B438" t="s">
        <v>1842</v>
      </c>
      <c r="C438" t="s">
        <v>4376</v>
      </c>
      <c r="D438" t="s">
        <v>4378</v>
      </c>
    </row>
    <row r="439" spans="1:5">
      <c r="A439" t="s">
        <v>1840</v>
      </c>
      <c r="B439" t="s">
        <v>1842</v>
      </c>
      <c r="C439" t="s">
        <v>4375</v>
      </c>
      <c r="D439" t="s">
        <v>4377</v>
      </c>
    </row>
    <row r="440" spans="1:5">
      <c r="A440" t="s">
        <v>565</v>
      </c>
      <c r="B440" t="s">
        <v>567</v>
      </c>
      <c r="C440" t="s">
        <v>4379</v>
      </c>
      <c r="D440" t="s">
        <v>4381</v>
      </c>
    </row>
    <row r="441" spans="1:5">
      <c r="A441" t="s">
        <v>565</v>
      </c>
      <c r="B441" t="s">
        <v>567</v>
      </c>
      <c r="C441" t="s">
        <v>4380</v>
      </c>
      <c r="D441" t="s">
        <v>4382</v>
      </c>
      <c r="E441" t="s">
        <v>5166</v>
      </c>
    </row>
    <row r="442" spans="1:5">
      <c r="A442" t="s">
        <v>568</v>
      </c>
      <c r="B442" t="s">
        <v>571</v>
      </c>
      <c r="C442" t="s">
        <v>4383</v>
      </c>
      <c r="D442" t="s">
        <v>4384</v>
      </c>
    </row>
    <row r="443" spans="1:5">
      <c r="A443" t="s">
        <v>1375</v>
      </c>
      <c r="B443" t="s">
        <v>1377</v>
      </c>
      <c r="C443" t="s">
        <v>4385</v>
      </c>
      <c r="D443" t="s">
        <v>4386</v>
      </c>
    </row>
    <row r="444" spans="1:5">
      <c r="A444" t="s">
        <v>1329</v>
      </c>
      <c r="B444" t="s">
        <v>1331</v>
      </c>
      <c r="C444" t="s">
        <v>4387</v>
      </c>
      <c r="D444" t="s">
        <v>4388</v>
      </c>
      <c r="E444" t="s">
        <v>4285</v>
      </c>
    </row>
    <row r="445" spans="1:5">
      <c r="A445" t="s">
        <v>951</v>
      </c>
      <c r="B445" t="s">
        <v>953</v>
      </c>
      <c r="C445" t="s">
        <v>4389</v>
      </c>
      <c r="D445" t="s">
        <v>4390</v>
      </c>
    </row>
    <row r="446" spans="1:5">
      <c r="A446" t="s">
        <v>1214</v>
      </c>
      <c r="B446" t="s">
        <v>1216</v>
      </c>
      <c r="C446" t="s">
        <v>4391</v>
      </c>
      <c r="D446" t="s">
        <v>4392</v>
      </c>
    </row>
    <row r="447" spans="1:5">
      <c r="A447" t="s">
        <v>1551</v>
      </c>
      <c r="B447" t="s">
        <v>1553</v>
      </c>
      <c r="C447" t="s">
        <v>4394</v>
      </c>
      <c r="D447" t="s">
        <v>4400</v>
      </c>
    </row>
    <row r="448" spans="1:5">
      <c r="A448" t="s">
        <v>1551</v>
      </c>
      <c r="B448" t="s">
        <v>1553</v>
      </c>
      <c r="C448" t="s">
        <v>4393</v>
      </c>
      <c r="D448" t="s">
        <v>4399</v>
      </c>
    </row>
    <row r="449" spans="1:4">
      <c r="A449" t="s">
        <v>1551</v>
      </c>
      <c r="B449" t="s">
        <v>1553</v>
      </c>
      <c r="C449" t="s">
        <v>4395</v>
      </c>
      <c r="D449" t="s">
        <v>4401</v>
      </c>
    </row>
    <row r="450" spans="1:4">
      <c r="A450" t="s">
        <v>1551</v>
      </c>
      <c r="B450" t="s">
        <v>1553</v>
      </c>
      <c r="C450" t="s">
        <v>4396</v>
      </c>
      <c r="D450" t="s">
        <v>4402</v>
      </c>
    </row>
    <row r="451" spans="1:4">
      <c r="A451" t="s">
        <v>1551</v>
      </c>
      <c r="B451" t="s">
        <v>1553</v>
      </c>
      <c r="C451" t="s">
        <v>4397</v>
      </c>
      <c r="D451" t="s">
        <v>4403</v>
      </c>
    </row>
    <row r="452" spans="1:4">
      <c r="A452" t="s">
        <v>1551</v>
      </c>
      <c r="B452" t="s">
        <v>1553</v>
      </c>
      <c r="C452" t="s">
        <v>4398</v>
      </c>
      <c r="D452" t="s">
        <v>4404</v>
      </c>
    </row>
    <row r="453" spans="1:4">
      <c r="A453" t="s">
        <v>3179</v>
      </c>
      <c r="B453" t="s">
        <v>3181</v>
      </c>
      <c r="C453" t="s">
        <v>4406</v>
      </c>
      <c r="D453" t="s">
        <v>4408</v>
      </c>
    </row>
    <row r="454" spans="1:4">
      <c r="A454" t="s">
        <v>3179</v>
      </c>
      <c r="B454" t="s">
        <v>3181</v>
      </c>
      <c r="C454" t="s">
        <v>4405</v>
      </c>
      <c r="D454" t="s">
        <v>4407</v>
      </c>
    </row>
    <row r="455" spans="1:4">
      <c r="A455" t="s">
        <v>2372</v>
      </c>
      <c r="B455" t="s">
        <v>2374</v>
      </c>
      <c r="C455" t="s">
        <v>4409</v>
      </c>
      <c r="D455" t="s">
        <v>4416</v>
      </c>
    </row>
    <row r="456" spans="1:4">
      <c r="A456" t="s">
        <v>2372</v>
      </c>
      <c r="B456" t="s">
        <v>2374</v>
      </c>
      <c r="C456" t="s">
        <v>4411</v>
      </c>
      <c r="D456" t="s">
        <v>4074</v>
      </c>
    </row>
    <row r="457" spans="1:4">
      <c r="A457" t="s">
        <v>2372</v>
      </c>
      <c r="B457" t="s">
        <v>2374</v>
      </c>
      <c r="C457" t="s">
        <v>4410</v>
      </c>
      <c r="D457" t="s">
        <v>4417</v>
      </c>
    </row>
    <row r="458" spans="1:4">
      <c r="A458" t="s">
        <v>2372</v>
      </c>
      <c r="B458" t="s">
        <v>2374</v>
      </c>
      <c r="C458" t="s">
        <v>4412</v>
      </c>
      <c r="D458" t="s">
        <v>4418</v>
      </c>
    </row>
    <row r="459" spans="1:4">
      <c r="A459" t="s">
        <v>2372</v>
      </c>
      <c r="B459" t="s">
        <v>2374</v>
      </c>
      <c r="C459" t="s">
        <v>4413</v>
      </c>
      <c r="D459" t="s">
        <v>4419</v>
      </c>
    </row>
    <row r="460" spans="1:4">
      <c r="A460" t="s">
        <v>2372</v>
      </c>
      <c r="B460" t="s">
        <v>2374</v>
      </c>
      <c r="C460" t="s">
        <v>4414</v>
      </c>
      <c r="D460" t="s">
        <v>4420</v>
      </c>
    </row>
    <row r="461" spans="1:4">
      <c r="A461" t="s">
        <v>2372</v>
      </c>
      <c r="B461" t="s">
        <v>2374</v>
      </c>
      <c r="C461" t="s">
        <v>4415</v>
      </c>
      <c r="D461" t="s">
        <v>4421</v>
      </c>
    </row>
    <row r="462" spans="1:4">
      <c r="A462" t="s">
        <v>2067</v>
      </c>
      <c r="B462" t="s">
        <v>2069</v>
      </c>
      <c r="C462" t="s">
        <v>4422</v>
      </c>
      <c r="D462" t="s">
        <v>4423</v>
      </c>
    </row>
    <row r="463" spans="1:4">
      <c r="A463" t="s">
        <v>2647</v>
      </c>
      <c r="B463" t="s">
        <v>2649</v>
      </c>
      <c r="C463" t="s">
        <v>4424</v>
      </c>
      <c r="D463" t="s">
        <v>4425</v>
      </c>
    </row>
    <row r="464" spans="1:4">
      <c r="A464" t="s">
        <v>936</v>
      </c>
      <c r="B464" s="2" t="s">
        <v>939</v>
      </c>
      <c r="C464" t="s">
        <v>4426</v>
      </c>
      <c r="D464" t="s">
        <v>4427</v>
      </c>
    </row>
    <row r="465" spans="1:4">
      <c r="A465" t="s">
        <v>704</v>
      </c>
      <c r="B465" t="s">
        <v>706</v>
      </c>
      <c r="C465" t="s">
        <v>4428</v>
      </c>
      <c r="D465" t="s">
        <v>4429</v>
      </c>
    </row>
    <row r="466" spans="1:4">
      <c r="A466" t="s">
        <v>76</v>
      </c>
      <c r="B466" t="s">
        <v>79</v>
      </c>
      <c r="C466" t="s">
        <v>4430</v>
      </c>
      <c r="D466" t="s">
        <v>4431</v>
      </c>
    </row>
    <row r="467" spans="1:4">
      <c r="A467" t="s">
        <v>2840</v>
      </c>
      <c r="B467" t="s">
        <v>2842</v>
      </c>
      <c r="C467" t="s">
        <v>4433</v>
      </c>
      <c r="D467" t="s">
        <v>4442</v>
      </c>
    </row>
    <row r="468" spans="1:4">
      <c r="A468" t="s">
        <v>2840</v>
      </c>
      <c r="B468" t="s">
        <v>2842</v>
      </c>
      <c r="C468" t="s">
        <v>4432</v>
      </c>
      <c r="D468" t="s">
        <v>4441</v>
      </c>
    </row>
    <row r="469" spans="1:4">
      <c r="A469" t="s">
        <v>2840</v>
      </c>
      <c r="B469" t="s">
        <v>2842</v>
      </c>
      <c r="C469" t="s">
        <v>4434</v>
      </c>
      <c r="D469" t="s">
        <v>4443</v>
      </c>
    </row>
    <row r="470" spans="1:4">
      <c r="A470" t="s">
        <v>2840</v>
      </c>
      <c r="B470" t="s">
        <v>2842</v>
      </c>
      <c r="C470" t="s">
        <v>4435</v>
      </c>
      <c r="D470" t="s">
        <v>4444</v>
      </c>
    </row>
    <row r="471" spans="1:4">
      <c r="A471" t="s">
        <v>2840</v>
      </c>
      <c r="B471" t="s">
        <v>2842</v>
      </c>
      <c r="C471" t="s">
        <v>4436</v>
      </c>
      <c r="D471" t="s">
        <v>4445</v>
      </c>
    </row>
    <row r="472" spans="1:4">
      <c r="A472" t="s">
        <v>2840</v>
      </c>
      <c r="B472" t="s">
        <v>2842</v>
      </c>
      <c r="C472" t="s">
        <v>4437</v>
      </c>
      <c r="D472" t="s">
        <v>4446</v>
      </c>
    </row>
    <row r="473" spans="1:4">
      <c r="A473" t="s">
        <v>2840</v>
      </c>
      <c r="B473" t="s">
        <v>2842</v>
      </c>
      <c r="C473" t="s">
        <v>4438</v>
      </c>
      <c r="D473" t="s">
        <v>4447</v>
      </c>
    </row>
    <row r="474" spans="1:4">
      <c r="A474" t="s">
        <v>2840</v>
      </c>
      <c r="B474" t="s">
        <v>2842</v>
      </c>
      <c r="C474" t="s">
        <v>4439</v>
      </c>
      <c r="D474" t="s">
        <v>4448</v>
      </c>
    </row>
    <row r="475" spans="1:4">
      <c r="A475" t="s">
        <v>2840</v>
      </c>
      <c r="B475" t="s">
        <v>2842</v>
      </c>
      <c r="C475" t="s">
        <v>4440</v>
      </c>
      <c r="D475" t="s">
        <v>4449</v>
      </c>
    </row>
    <row r="476" spans="1:4">
      <c r="A476" t="s">
        <v>2840</v>
      </c>
      <c r="B476" t="s">
        <v>2842</v>
      </c>
      <c r="C476" t="s">
        <v>4450</v>
      </c>
      <c r="D476" t="s">
        <v>4459</v>
      </c>
    </row>
    <row r="477" spans="1:4">
      <c r="A477" t="s">
        <v>2840</v>
      </c>
      <c r="B477" t="s">
        <v>2842</v>
      </c>
      <c r="C477" t="s">
        <v>4451</v>
      </c>
      <c r="D477" t="s">
        <v>4460</v>
      </c>
    </row>
    <row r="478" spans="1:4">
      <c r="A478" t="s">
        <v>2840</v>
      </c>
      <c r="B478" t="s">
        <v>2842</v>
      </c>
      <c r="C478" t="s">
        <v>4452</v>
      </c>
      <c r="D478" t="s">
        <v>4461</v>
      </c>
    </row>
    <row r="479" spans="1:4">
      <c r="A479" t="s">
        <v>2840</v>
      </c>
      <c r="B479" t="s">
        <v>2842</v>
      </c>
      <c r="C479" t="s">
        <v>4453</v>
      </c>
      <c r="D479" t="s">
        <v>4462</v>
      </c>
    </row>
    <row r="480" spans="1:4">
      <c r="A480" t="s">
        <v>2840</v>
      </c>
      <c r="B480" t="s">
        <v>2842</v>
      </c>
      <c r="C480" t="s">
        <v>4454</v>
      </c>
      <c r="D480" t="s">
        <v>4463</v>
      </c>
    </row>
    <row r="481" spans="1:4">
      <c r="A481" t="s">
        <v>2840</v>
      </c>
      <c r="B481" t="s">
        <v>2842</v>
      </c>
      <c r="C481" t="s">
        <v>4455</v>
      </c>
      <c r="D481" t="s">
        <v>4464</v>
      </c>
    </row>
    <row r="482" spans="1:4">
      <c r="A482" t="s">
        <v>2840</v>
      </c>
      <c r="B482" t="s">
        <v>2842</v>
      </c>
      <c r="C482" t="s">
        <v>4456</v>
      </c>
      <c r="D482" t="s">
        <v>4465</v>
      </c>
    </row>
    <row r="483" spans="1:4">
      <c r="A483" t="s">
        <v>2840</v>
      </c>
      <c r="B483" t="s">
        <v>2842</v>
      </c>
      <c r="C483" t="s">
        <v>4457</v>
      </c>
      <c r="D483" t="s">
        <v>4466</v>
      </c>
    </row>
    <row r="484" spans="1:4">
      <c r="A484" t="s">
        <v>2840</v>
      </c>
      <c r="B484" t="s">
        <v>2842</v>
      </c>
      <c r="C484" t="s">
        <v>4458</v>
      </c>
      <c r="D484" t="s">
        <v>4467</v>
      </c>
    </row>
    <row r="485" spans="1:4">
      <c r="A485" t="s">
        <v>2840</v>
      </c>
      <c r="B485" t="s">
        <v>2842</v>
      </c>
      <c r="C485" t="s">
        <v>4468</v>
      </c>
      <c r="D485" t="s">
        <v>4473</v>
      </c>
    </row>
    <row r="486" spans="1:4">
      <c r="A486" t="s">
        <v>2840</v>
      </c>
      <c r="B486" t="s">
        <v>2842</v>
      </c>
      <c r="C486" t="s">
        <v>4472</v>
      </c>
      <c r="D486" t="s">
        <v>4477</v>
      </c>
    </row>
    <row r="487" spans="1:4">
      <c r="A487" t="s">
        <v>2840</v>
      </c>
      <c r="B487" t="s">
        <v>2842</v>
      </c>
      <c r="C487" t="s">
        <v>4469</v>
      </c>
      <c r="D487" t="s">
        <v>4474</v>
      </c>
    </row>
    <row r="488" spans="1:4">
      <c r="A488" t="s">
        <v>2840</v>
      </c>
      <c r="B488" t="s">
        <v>2842</v>
      </c>
      <c r="C488" t="s">
        <v>4470</v>
      </c>
      <c r="D488" t="s">
        <v>4475</v>
      </c>
    </row>
    <row r="489" spans="1:4">
      <c r="A489" t="s">
        <v>2840</v>
      </c>
      <c r="B489" t="s">
        <v>2842</v>
      </c>
      <c r="C489" t="s">
        <v>4471</v>
      </c>
      <c r="D489" t="s">
        <v>4476</v>
      </c>
    </row>
    <row r="490" spans="1:4">
      <c r="A490" t="s">
        <v>2021</v>
      </c>
      <c r="B490" t="s">
        <v>2023</v>
      </c>
      <c r="C490" t="s">
        <v>4478</v>
      </c>
      <c r="D490" t="s">
        <v>4482</v>
      </c>
    </row>
    <row r="491" spans="1:4">
      <c r="A491" t="s">
        <v>2021</v>
      </c>
      <c r="B491" t="s">
        <v>2023</v>
      </c>
      <c r="C491" t="s">
        <v>4479</v>
      </c>
      <c r="D491" t="s">
        <v>4483</v>
      </c>
    </row>
    <row r="492" spans="1:4">
      <c r="A492" t="s">
        <v>2021</v>
      </c>
      <c r="B492" t="s">
        <v>2023</v>
      </c>
      <c r="C492" t="s">
        <v>4480</v>
      </c>
      <c r="D492" t="s">
        <v>4484</v>
      </c>
    </row>
    <row r="493" spans="1:4">
      <c r="A493" t="s">
        <v>2021</v>
      </c>
      <c r="B493" t="s">
        <v>2023</v>
      </c>
      <c r="C493" t="s">
        <v>4481</v>
      </c>
      <c r="D493" t="s">
        <v>4485</v>
      </c>
    </row>
    <row r="494" spans="1:4">
      <c r="A494" t="s">
        <v>852</v>
      </c>
      <c r="B494" t="s">
        <v>855</v>
      </c>
      <c r="C494" t="s">
        <v>4486</v>
      </c>
      <c r="D494" t="s">
        <v>4487</v>
      </c>
    </row>
    <row r="495" spans="1:4">
      <c r="A495" t="s">
        <v>2093</v>
      </c>
      <c r="B495" t="s">
        <v>2095</v>
      </c>
      <c r="C495" t="s">
        <v>4488</v>
      </c>
      <c r="D495" t="s">
        <v>4492</v>
      </c>
    </row>
    <row r="496" spans="1:4">
      <c r="A496" t="s">
        <v>2093</v>
      </c>
      <c r="B496" t="s">
        <v>2095</v>
      </c>
      <c r="C496" t="s">
        <v>4491</v>
      </c>
      <c r="D496" t="s">
        <v>4495</v>
      </c>
    </row>
    <row r="497" spans="1:4">
      <c r="A497" t="s">
        <v>2093</v>
      </c>
      <c r="B497" t="s">
        <v>2095</v>
      </c>
      <c r="C497" t="s">
        <v>4489</v>
      </c>
      <c r="D497" t="s">
        <v>4493</v>
      </c>
    </row>
    <row r="498" spans="1:4">
      <c r="A498" t="s">
        <v>2093</v>
      </c>
      <c r="B498" t="s">
        <v>2095</v>
      </c>
      <c r="C498" t="s">
        <v>4490</v>
      </c>
      <c r="D498" t="s">
        <v>4494</v>
      </c>
    </row>
    <row r="499" spans="1:4">
      <c r="A499" t="s">
        <v>3121</v>
      </c>
      <c r="B499" t="s">
        <v>3123</v>
      </c>
      <c r="C499" t="s">
        <v>4497</v>
      </c>
      <c r="D499" t="s">
        <v>4499</v>
      </c>
    </row>
    <row r="500" spans="1:4">
      <c r="A500" t="s">
        <v>3121</v>
      </c>
      <c r="B500" t="s">
        <v>3123</v>
      </c>
      <c r="C500" t="s">
        <v>4496</v>
      </c>
      <c r="D500" t="s">
        <v>4498</v>
      </c>
    </row>
    <row r="501" spans="1:4">
      <c r="A501" t="s">
        <v>2039</v>
      </c>
      <c r="B501" t="s">
        <v>2041</v>
      </c>
      <c r="C501" t="s">
        <v>4500</v>
      </c>
      <c r="D501" t="s">
        <v>4501</v>
      </c>
    </row>
    <row r="502" spans="1:4">
      <c r="A502" t="s">
        <v>699</v>
      </c>
      <c r="B502" t="s">
        <v>701</v>
      </c>
      <c r="C502" t="s">
        <v>4502</v>
      </c>
      <c r="D502" t="s">
        <v>4504</v>
      </c>
    </row>
    <row r="503" spans="1:4">
      <c r="A503" t="s">
        <v>699</v>
      </c>
      <c r="B503" t="s">
        <v>701</v>
      </c>
      <c r="C503" t="s">
        <v>4503</v>
      </c>
      <c r="D503" t="s">
        <v>4505</v>
      </c>
    </row>
    <row r="504" spans="1:4">
      <c r="A504" t="s">
        <v>507</v>
      </c>
      <c r="B504" t="s">
        <v>509</v>
      </c>
      <c r="C504" t="s">
        <v>4506</v>
      </c>
      <c r="D504" t="s">
        <v>4507</v>
      </c>
    </row>
    <row r="505" spans="1:4">
      <c r="A505" t="s">
        <v>1498</v>
      </c>
      <c r="B505" t="s">
        <v>1500</v>
      </c>
      <c r="C505" t="s">
        <v>4508</v>
      </c>
      <c r="D505" t="s">
        <v>4509</v>
      </c>
    </row>
    <row r="506" spans="1:4">
      <c r="A506" t="s">
        <v>151</v>
      </c>
      <c r="B506" t="s">
        <v>153</v>
      </c>
      <c r="C506" t="s">
        <v>4510</v>
      </c>
      <c r="D506" t="s">
        <v>4511</v>
      </c>
    </row>
    <row r="507" spans="1:4">
      <c r="A507" t="s">
        <v>1779</v>
      </c>
      <c r="B507" t="s">
        <v>1781</v>
      </c>
      <c r="C507" t="s">
        <v>4512</v>
      </c>
      <c r="D507" t="s">
        <v>4513</v>
      </c>
    </row>
    <row r="508" spans="1:4">
      <c r="A508" t="s">
        <v>937</v>
      </c>
      <c r="B508" s="2" t="s">
        <v>939</v>
      </c>
      <c r="C508" t="s">
        <v>4514</v>
      </c>
      <c r="D508" t="s">
        <v>4515</v>
      </c>
    </row>
    <row r="509" spans="1:4">
      <c r="A509" t="s">
        <v>853</v>
      </c>
      <c r="B509" t="s">
        <v>855</v>
      </c>
      <c r="C509" t="s">
        <v>4516</v>
      </c>
      <c r="D509" t="s">
        <v>4517</v>
      </c>
    </row>
    <row r="510" spans="1:4">
      <c r="A510" t="s">
        <v>1403</v>
      </c>
      <c r="B510" t="s">
        <v>1405</v>
      </c>
      <c r="C510" t="s">
        <v>4518</v>
      </c>
      <c r="D510" t="s">
        <v>4519</v>
      </c>
    </row>
    <row r="511" spans="1:4">
      <c r="A511" t="s">
        <v>956</v>
      </c>
      <c r="B511" t="s">
        <v>958</v>
      </c>
      <c r="C511" t="s">
        <v>4520</v>
      </c>
      <c r="D511" t="s">
        <v>4531</v>
      </c>
    </row>
    <row r="512" spans="1:4">
      <c r="A512" t="s">
        <v>956</v>
      </c>
      <c r="B512" t="s">
        <v>958</v>
      </c>
      <c r="C512" t="s">
        <v>4521</v>
      </c>
      <c r="D512" t="s">
        <v>4532</v>
      </c>
    </row>
    <row r="513" spans="1:4">
      <c r="A513" t="s">
        <v>956</v>
      </c>
      <c r="B513" t="s">
        <v>958</v>
      </c>
      <c r="C513" t="s">
        <v>4522</v>
      </c>
      <c r="D513" t="s">
        <v>4533</v>
      </c>
    </row>
    <row r="514" spans="1:4">
      <c r="A514" t="s">
        <v>956</v>
      </c>
      <c r="B514" t="s">
        <v>958</v>
      </c>
      <c r="C514" t="s">
        <v>4523</v>
      </c>
      <c r="D514" t="s">
        <v>4534</v>
      </c>
    </row>
    <row r="515" spans="1:4">
      <c r="A515" t="s">
        <v>956</v>
      </c>
      <c r="B515" t="s">
        <v>958</v>
      </c>
      <c r="C515" t="s">
        <v>4524</v>
      </c>
      <c r="D515" t="s">
        <v>4535</v>
      </c>
    </row>
    <row r="516" spans="1:4">
      <c r="A516" t="s">
        <v>956</v>
      </c>
      <c r="B516" t="s">
        <v>958</v>
      </c>
      <c r="C516" t="s">
        <v>4525</v>
      </c>
      <c r="D516" t="s">
        <v>4536</v>
      </c>
    </row>
    <row r="517" spans="1:4">
      <c r="A517" t="s">
        <v>956</v>
      </c>
      <c r="B517" t="s">
        <v>958</v>
      </c>
      <c r="C517" t="s">
        <v>4526</v>
      </c>
      <c r="D517" t="s">
        <v>4537</v>
      </c>
    </row>
    <row r="518" spans="1:4">
      <c r="A518" t="s">
        <v>956</v>
      </c>
      <c r="B518" t="s">
        <v>958</v>
      </c>
      <c r="C518" t="s">
        <v>4527</v>
      </c>
      <c r="D518" t="s">
        <v>4538</v>
      </c>
    </row>
    <row r="519" spans="1:4">
      <c r="A519" t="s">
        <v>956</v>
      </c>
      <c r="B519" t="s">
        <v>958</v>
      </c>
      <c r="C519" t="s">
        <v>4528</v>
      </c>
      <c r="D519" t="s">
        <v>4539</v>
      </c>
    </row>
    <row r="520" spans="1:4">
      <c r="A520" t="s">
        <v>956</v>
      </c>
      <c r="B520" t="s">
        <v>958</v>
      </c>
      <c r="C520" t="s">
        <v>4529</v>
      </c>
      <c r="D520" t="s">
        <v>4540</v>
      </c>
    </row>
    <row r="521" spans="1:4">
      <c r="A521" t="s">
        <v>956</v>
      </c>
      <c r="B521" t="s">
        <v>958</v>
      </c>
      <c r="C521" t="s">
        <v>4530</v>
      </c>
      <c r="D521" t="s">
        <v>4541</v>
      </c>
    </row>
    <row r="522" spans="1:4">
      <c r="A522" t="s">
        <v>813</v>
      </c>
      <c r="B522" t="s">
        <v>815</v>
      </c>
      <c r="C522" t="s">
        <v>4542</v>
      </c>
      <c r="D522" t="s">
        <v>4545</v>
      </c>
    </row>
    <row r="523" spans="1:4">
      <c r="A523" t="s">
        <v>813</v>
      </c>
      <c r="B523" t="s">
        <v>815</v>
      </c>
      <c r="C523" t="s">
        <v>4543</v>
      </c>
      <c r="D523" t="s">
        <v>4546</v>
      </c>
    </row>
    <row r="524" spans="1:4">
      <c r="A524" t="s">
        <v>813</v>
      </c>
      <c r="B524" t="s">
        <v>815</v>
      </c>
      <c r="C524" t="s">
        <v>4544</v>
      </c>
      <c r="D524" t="s">
        <v>4547</v>
      </c>
    </row>
    <row r="525" spans="1:4">
      <c r="A525" t="s">
        <v>2197</v>
      </c>
      <c r="B525" t="s">
        <v>2199</v>
      </c>
      <c r="C525" t="s">
        <v>4549</v>
      </c>
      <c r="D525" t="s">
        <v>4551</v>
      </c>
    </row>
    <row r="526" spans="1:4">
      <c r="A526" t="s">
        <v>2197</v>
      </c>
      <c r="B526" t="s">
        <v>2199</v>
      </c>
      <c r="C526" t="s">
        <v>4548</v>
      </c>
      <c r="D526" t="s">
        <v>4550</v>
      </c>
    </row>
    <row r="527" spans="1:4">
      <c r="A527" t="s">
        <v>1666</v>
      </c>
      <c r="B527" t="s">
        <v>1668</v>
      </c>
      <c r="C527" t="s">
        <v>4552</v>
      </c>
      <c r="D527" t="s">
        <v>4554</v>
      </c>
    </row>
    <row r="528" spans="1:4">
      <c r="A528" t="s">
        <v>1666</v>
      </c>
      <c r="B528" t="s">
        <v>1668</v>
      </c>
      <c r="C528" t="s">
        <v>4553</v>
      </c>
      <c r="D528" t="s">
        <v>4555</v>
      </c>
    </row>
    <row r="529" spans="1:4">
      <c r="A529" t="s">
        <v>3497</v>
      </c>
      <c r="B529" t="s">
        <v>3499</v>
      </c>
      <c r="C529" t="s">
        <v>4556</v>
      </c>
      <c r="D529" t="s">
        <v>4558</v>
      </c>
    </row>
    <row r="530" spans="1:4">
      <c r="A530" t="s">
        <v>3497</v>
      </c>
      <c r="B530" t="s">
        <v>3499</v>
      </c>
      <c r="C530" t="s">
        <v>4557</v>
      </c>
      <c r="D530" t="s">
        <v>4559</v>
      </c>
    </row>
    <row r="531" spans="1:4">
      <c r="A531" t="s">
        <v>3227</v>
      </c>
      <c r="B531" t="s">
        <v>3229</v>
      </c>
      <c r="C531" t="s">
        <v>4560</v>
      </c>
      <c r="D531" t="s">
        <v>4562</v>
      </c>
    </row>
    <row r="532" spans="1:4">
      <c r="A532" t="s">
        <v>3227</v>
      </c>
      <c r="B532" t="s">
        <v>3229</v>
      </c>
      <c r="C532" t="s">
        <v>4561</v>
      </c>
      <c r="D532" t="s">
        <v>4563</v>
      </c>
    </row>
    <row r="533" spans="1:4">
      <c r="A533" t="s">
        <v>1752</v>
      </c>
      <c r="B533" t="s">
        <v>1754</v>
      </c>
      <c r="C533" t="s">
        <v>4565</v>
      </c>
      <c r="D533" t="s">
        <v>4567</v>
      </c>
    </row>
    <row r="534" spans="1:4">
      <c r="A534" t="s">
        <v>1752</v>
      </c>
      <c r="B534" t="s">
        <v>1754</v>
      </c>
      <c r="C534" t="s">
        <v>4564</v>
      </c>
      <c r="D534" t="s">
        <v>4566</v>
      </c>
    </row>
    <row r="535" spans="1:4">
      <c r="A535" t="s">
        <v>1197</v>
      </c>
      <c r="B535" t="s">
        <v>1199</v>
      </c>
      <c r="C535" t="s">
        <v>4568</v>
      </c>
      <c r="D535" t="s">
        <v>4569</v>
      </c>
    </row>
    <row r="536" spans="1:4">
      <c r="A536" t="s">
        <v>875</v>
      </c>
      <c r="B536" t="s">
        <v>877</v>
      </c>
      <c r="C536" t="s">
        <v>4433</v>
      </c>
      <c r="D536" t="s">
        <v>4442</v>
      </c>
    </row>
    <row r="537" spans="1:4">
      <c r="A537" t="s">
        <v>875</v>
      </c>
      <c r="B537" t="s">
        <v>877</v>
      </c>
      <c r="C537" t="s">
        <v>4435</v>
      </c>
      <c r="D537" t="s">
        <v>4444</v>
      </c>
    </row>
    <row r="538" spans="1:4">
      <c r="A538" t="s">
        <v>875</v>
      </c>
      <c r="B538" t="s">
        <v>877</v>
      </c>
      <c r="C538" t="s">
        <v>4436</v>
      </c>
      <c r="D538" t="s">
        <v>4445</v>
      </c>
    </row>
    <row r="539" spans="1:4">
      <c r="A539" t="s">
        <v>2705</v>
      </c>
      <c r="B539" t="s">
        <v>2707</v>
      </c>
      <c r="C539" t="s">
        <v>4570</v>
      </c>
      <c r="D539" t="s">
        <v>4571</v>
      </c>
    </row>
    <row r="540" spans="1:4">
      <c r="A540" t="s">
        <v>1600</v>
      </c>
      <c r="B540" t="s">
        <v>1602</v>
      </c>
      <c r="C540" t="s">
        <v>4573</v>
      </c>
      <c r="D540" t="s">
        <v>4581</v>
      </c>
    </row>
    <row r="541" spans="1:4">
      <c r="A541" t="s">
        <v>1600</v>
      </c>
      <c r="B541" t="s">
        <v>1602</v>
      </c>
      <c r="C541" t="s">
        <v>4574</v>
      </c>
      <c r="D541" t="s">
        <v>4582</v>
      </c>
    </row>
    <row r="542" spans="1:4">
      <c r="A542" t="s">
        <v>1600</v>
      </c>
      <c r="B542" t="s">
        <v>1602</v>
      </c>
      <c r="C542" t="s">
        <v>4578</v>
      </c>
      <c r="D542" t="s">
        <v>4583</v>
      </c>
    </row>
    <row r="543" spans="1:4">
      <c r="A543" t="s">
        <v>1600</v>
      </c>
      <c r="B543" t="s">
        <v>1602</v>
      </c>
      <c r="C543" t="s">
        <v>4576</v>
      </c>
      <c r="D543" t="s">
        <v>4585</v>
      </c>
    </row>
    <row r="544" spans="1:4">
      <c r="A544" t="s">
        <v>1600</v>
      </c>
      <c r="B544" t="s">
        <v>1602</v>
      </c>
      <c r="C544" t="s">
        <v>4577</v>
      </c>
      <c r="D544" t="s">
        <v>4586</v>
      </c>
    </row>
    <row r="545" spans="1:5">
      <c r="A545" t="s">
        <v>1600</v>
      </c>
      <c r="B545" t="s">
        <v>1602</v>
      </c>
      <c r="C545" t="s">
        <v>4579</v>
      </c>
      <c r="D545" t="s">
        <v>4587</v>
      </c>
    </row>
    <row r="546" spans="1:5">
      <c r="A546" t="s">
        <v>1600</v>
      </c>
      <c r="B546" t="s">
        <v>1602</v>
      </c>
      <c r="C546" t="s">
        <v>4572</v>
      </c>
      <c r="D546" t="s">
        <v>4580</v>
      </c>
    </row>
    <row r="547" spans="1:5">
      <c r="A547" t="s">
        <v>1600</v>
      </c>
      <c r="B547" t="s">
        <v>1602</v>
      </c>
      <c r="C547" t="s">
        <v>4575</v>
      </c>
      <c r="D547" t="s">
        <v>4584</v>
      </c>
    </row>
    <row r="548" spans="1:5">
      <c r="A548" t="s">
        <v>721</v>
      </c>
      <c r="B548" t="s">
        <v>723</v>
      </c>
      <c r="C548" t="s">
        <v>4588</v>
      </c>
      <c r="D548" t="s">
        <v>4589</v>
      </c>
    </row>
    <row r="549" spans="1:5">
      <c r="A549" t="s">
        <v>2366</v>
      </c>
      <c r="B549" t="s">
        <v>2368</v>
      </c>
      <c r="C549" t="s">
        <v>4590</v>
      </c>
      <c r="D549" t="s">
        <v>4591</v>
      </c>
    </row>
    <row r="550" spans="1:5">
      <c r="A550" t="s">
        <v>806</v>
      </c>
      <c r="B550" t="s">
        <v>808</v>
      </c>
      <c r="C550" t="s">
        <v>4592</v>
      </c>
      <c r="D550" t="s">
        <v>4593</v>
      </c>
    </row>
    <row r="551" spans="1:5">
      <c r="A551" t="s">
        <v>2048</v>
      </c>
      <c r="B551" t="s">
        <v>2050</v>
      </c>
      <c r="C551" t="s">
        <v>4592</v>
      </c>
      <c r="D551" t="s">
        <v>4593</v>
      </c>
      <c r="E551" t="s">
        <v>3727</v>
      </c>
    </row>
    <row r="552" spans="1:5">
      <c r="A552" t="s">
        <v>2048</v>
      </c>
      <c r="B552" t="s">
        <v>2050</v>
      </c>
      <c r="C552" t="s">
        <v>4594</v>
      </c>
      <c r="D552" t="s">
        <v>4595</v>
      </c>
    </row>
    <row r="553" spans="1:5">
      <c r="A553" t="s">
        <v>2662</v>
      </c>
      <c r="B553" t="s">
        <v>2664</v>
      </c>
      <c r="C553" t="s">
        <v>4596</v>
      </c>
      <c r="D553" t="s">
        <v>4600</v>
      </c>
    </row>
    <row r="554" spans="1:5">
      <c r="A554" t="s">
        <v>2662</v>
      </c>
      <c r="B554" t="s">
        <v>2664</v>
      </c>
      <c r="C554" t="s">
        <v>4598</v>
      </c>
      <c r="D554" t="s">
        <v>4602</v>
      </c>
    </row>
    <row r="555" spans="1:5">
      <c r="A555" t="s">
        <v>2662</v>
      </c>
      <c r="B555" t="s">
        <v>2664</v>
      </c>
      <c r="C555" t="s">
        <v>4597</v>
      </c>
      <c r="D555" t="s">
        <v>4601</v>
      </c>
    </row>
    <row r="556" spans="1:5">
      <c r="A556" t="s">
        <v>2662</v>
      </c>
      <c r="B556" t="s">
        <v>2664</v>
      </c>
      <c r="C556" t="s">
        <v>4599</v>
      </c>
      <c r="D556" t="s">
        <v>4603</v>
      </c>
    </row>
    <row r="557" spans="1:5">
      <c r="A557" t="s">
        <v>2945</v>
      </c>
      <c r="B557" t="s">
        <v>2947</v>
      </c>
      <c r="C557" t="s">
        <v>4604</v>
      </c>
      <c r="D557" t="s">
        <v>4606</v>
      </c>
    </row>
    <row r="558" spans="1:5">
      <c r="A558" t="s">
        <v>2945</v>
      </c>
      <c r="B558" t="s">
        <v>2947</v>
      </c>
      <c r="C558" t="s">
        <v>4605</v>
      </c>
      <c r="D558" t="s">
        <v>4607</v>
      </c>
    </row>
    <row r="559" spans="1:5">
      <c r="A559" t="s">
        <v>1821</v>
      </c>
      <c r="B559" t="s">
        <v>1823</v>
      </c>
      <c r="C559" t="s">
        <v>4611</v>
      </c>
      <c r="D559" t="s">
        <v>4615</v>
      </c>
    </row>
    <row r="560" spans="1:5">
      <c r="A560" t="s">
        <v>1821</v>
      </c>
      <c r="B560" t="s">
        <v>1823</v>
      </c>
      <c r="C560" t="s">
        <v>4612</v>
      </c>
      <c r="D560" t="s">
        <v>4616</v>
      </c>
    </row>
    <row r="561" spans="1:4">
      <c r="A561" t="s">
        <v>1821</v>
      </c>
      <c r="B561" t="s">
        <v>1823</v>
      </c>
      <c r="C561" t="s">
        <v>4609</v>
      </c>
      <c r="D561" t="s">
        <v>4613</v>
      </c>
    </row>
    <row r="562" spans="1:4">
      <c r="A562" t="s">
        <v>1821</v>
      </c>
      <c r="B562" t="s">
        <v>1823</v>
      </c>
      <c r="C562" t="s">
        <v>4610</v>
      </c>
      <c r="D562" t="s">
        <v>4614</v>
      </c>
    </row>
    <row r="563" spans="1:4">
      <c r="A563" t="s">
        <v>2673</v>
      </c>
      <c r="B563" t="s">
        <v>2675</v>
      </c>
      <c r="C563" t="s">
        <v>4617</v>
      </c>
      <c r="D563" t="s">
        <v>4619</v>
      </c>
    </row>
    <row r="564" spans="1:4">
      <c r="A564" t="s">
        <v>2673</v>
      </c>
      <c r="B564" t="s">
        <v>2675</v>
      </c>
      <c r="C564" t="s">
        <v>4618</v>
      </c>
      <c r="D564" t="s">
        <v>4620</v>
      </c>
    </row>
    <row r="565" spans="1:4">
      <c r="A565" t="s">
        <v>3063</v>
      </c>
      <c r="B565" t="s">
        <v>3065</v>
      </c>
      <c r="C565" t="s">
        <v>4621</v>
      </c>
      <c r="D565" t="s">
        <v>4623</v>
      </c>
    </row>
    <row r="566" spans="1:4">
      <c r="A566" t="s">
        <v>3063</v>
      </c>
      <c r="B566" t="s">
        <v>3065</v>
      </c>
      <c r="C566" t="s">
        <v>4622</v>
      </c>
      <c r="D566" t="s">
        <v>4624</v>
      </c>
    </row>
    <row r="567" spans="1:4">
      <c r="A567" t="s">
        <v>2665</v>
      </c>
      <c r="B567" t="s">
        <v>2667</v>
      </c>
      <c r="C567" t="s">
        <v>4625</v>
      </c>
      <c r="D567" t="s">
        <v>4627</v>
      </c>
    </row>
    <row r="568" spans="1:4">
      <c r="A568" t="s">
        <v>2665</v>
      </c>
      <c r="B568" t="s">
        <v>2667</v>
      </c>
      <c r="C568" t="s">
        <v>4626</v>
      </c>
      <c r="D568" t="s">
        <v>4628</v>
      </c>
    </row>
    <row r="569" spans="1:4">
      <c r="A569" t="s">
        <v>1309</v>
      </c>
      <c r="B569" t="s">
        <v>1311</v>
      </c>
      <c r="C569" t="s">
        <v>4631</v>
      </c>
      <c r="D569" t="s">
        <v>4636</v>
      </c>
    </row>
    <row r="570" spans="1:4">
      <c r="A570" t="s">
        <v>1309</v>
      </c>
      <c r="B570" t="s">
        <v>1311</v>
      </c>
      <c r="C570" t="s">
        <v>4629</v>
      </c>
      <c r="D570" t="s">
        <v>4634</v>
      </c>
    </row>
    <row r="571" spans="1:4">
      <c r="A571" t="s">
        <v>1309</v>
      </c>
      <c r="B571" t="s">
        <v>1311</v>
      </c>
      <c r="C571" t="s">
        <v>4632</v>
      </c>
      <c r="D571" t="s">
        <v>4637</v>
      </c>
    </row>
    <row r="572" spans="1:4">
      <c r="A572" t="s">
        <v>1309</v>
      </c>
      <c r="B572" t="s">
        <v>1311</v>
      </c>
      <c r="C572" t="s">
        <v>4630</v>
      </c>
      <c r="D572" t="s">
        <v>4635</v>
      </c>
    </row>
    <row r="573" spans="1:4">
      <c r="A573" t="s">
        <v>1309</v>
      </c>
      <c r="B573" t="s">
        <v>1311</v>
      </c>
      <c r="C573" t="s">
        <v>4633</v>
      </c>
      <c r="D573" t="s">
        <v>4638</v>
      </c>
    </row>
    <row r="574" spans="1:4">
      <c r="A574" t="s">
        <v>1782</v>
      </c>
      <c r="B574" t="s">
        <v>1784</v>
      </c>
      <c r="C574" t="s">
        <v>4642</v>
      </c>
      <c r="D574" t="s">
        <v>4647</v>
      </c>
    </row>
    <row r="575" spans="1:4">
      <c r="A575" t="s">
        <v>1782</v>
      </c>
      <c r="B575" t="s">
        <v>1784</v>
      </c>
      <c r="C575" t="s">
        <v>4639</v>
      </c>
      <c r="D575" t="s">
        <v>4644</v>
      </c>
    </row>
    <row r="576" spans="1:4">
      <c r="A576" t="s">
        <v>1782</v>
      </c>
      <c r="B576" t="s">
        <v>1784</v>
      </c>
      <c r="C576" t="s">
        <v>4640</v>
      </c>
      <c r="D576" t="s">
        <v>4645</v>
      </c>
    </row>
    <row r="577" spans="1:5">
      <c r="A577" t="s">
        <v>1782</v>
      </c>
      <c r="B577" t="s">
        <v>1784</v>
      </c>
      <c r="C577" t="s">
        <v>4643</v>
      </c>
      <c r="D577" t="s">
        <v>4648</v>
      </c>
      <c r="E577" t="s">
        <v>6183</v>
      </c>
    </row>
    <row r="578" spans="1:5">
      <c r="A578" t="s">
        <v>1782</v>
      </c>
      <c r="B578" t="s">
        <v>1784</v>
      </c>
      <c r="C578" t="s">
        <v>4641</v>
      </c>
      <c r="D578" t="s">
        <v>4646</v>
      </c>
    </row>
    <row r="579" spans="1:5">
      <c r="A579" t="s">
        <v>3057</v>
      </c>
      <c r="B579" t="s">
        <v>3059</v>
      </c>
      <c r="C579" t="s">
        <v>4649</v>
      </c>
      <c r="D579" t="s">
        <v>4651</v>
      </c>
    </row>
    <row r="580" spans="1:5">
      <c r="A580" t="s">
        <v>3057</v>
      </c>
      <c r="B580" t="s">
        <v>3059</v>
      </c>
      <c r="C580" t="s">
        <v>4650</v>
      </c>
      <c r="D580" t="s">
        <v>4652</v>
      </c>
    </row>
    <row r="581" spans="1:5">
      <c r="A581" t="s">
        <v>2962</v>
      </c>
      <c r="B581" t="s">
        <v>2964</v>
      </c>
      <c r="C581" t="s">
        <v>4653</v>
      </c>
      <c r="D581" t="s">
        <v>4655</v>
      </c>
    </row>
    <row r="582" spans="1:5">
      <c r="A582" t="s">
        <v>2962</v>
      </c>
      <c r="B582" t="s">
        <v>2964</v>
      </c>
      <c r="C582" t="s">
        <v>4654</v>
      </c>
      <c r="D582" t="s">
        <v>4656</v>
      </c>
    </row>
    <row r="583" spans="1:5">
      <c r="A583" t="s">
        <v>1696</v>
      </c>
      <c r="B583" t="s">
        <v>1698</v>
      </c>
      <c r="C583" t="s">
        <v>4658</v>
      </c>
      <c r="D583" t="s">
        <v>4663</v>
      </c>
    </row>
    <row r="584" spans="1:5">
      <c r="A584" t="s">
        <v>1696</v>
      </c>
      <c r="B584" t="s">
        <v>1698</v>
      </c>
      <c r="C584" t="s">
        <v>4659</v>
      </c>
      <c r="D584" t="s">
        <v>4664</v>
      </c>
    </row>
    <row r="585" spans="1:5">
      <c r="A585" t="s">
        <v>1696</v>
      </c>
      <c r="B585" t="s">
        <v>1698</v>
      </c>
      <c r="C585" t="s">
        <v>4668</v>
      </c>
      <c r="D585" t="s">
        <v>4674</v>
      </c>
    </row>
    <row r="586" spans="1:5">
      <c r="A586" t="s">
        <v>1696</v>
      </c>
      <c r="B586" t="s">
        <v>1698</v>
      </c>
      <c r="C586" t="s">
        <v>4660</v>
      </c>
      <c r="D586" t="s">
        <v>4665</v>
      </c>
    </row>
    <row r="587" spans="1:5">
      <c r="A587" t="s">
        <v>1696</v>
      </c>
      <c r="B587" t="s">
        <v>1698</v>
      </c>
      <c r="C587" t="s">
        <v>4671</v>
      </c>
      <c r="D587" t="s">
        <v>4677</v>
      </c>
    </row>
    <row r="588" spans="1:5">
      <c r="A588" t="s">
        <v>1696</v>
      </c>
      <c r="B588" t="s">
        <v>1698</v>
      </c>
      <c r="C588" t="s">
        <v>4672</v>
      </c>
      <c r="D588" t="s">
        <v>4678</v>
      </c>
    </row>
    <row r="589" spans="1:5">
      <c r="A589" t="s">
        <v>1696</v>
      </c>
      <c r="B589" t="s">
        <v>1698</v>
      </c>
      <c r="C589" t="s">
        <v>4661</v>
      </c>
      <c r="D589" t="s">
        <v>4666</v>
      </c>
      <c r="E589" t="s">
        <v>4608</v>
      </c>
    </row>
    <row r="590" spans="1:5">
      <c r="A590" t="s">
        <v>1696</v>
      </c>
      <c r="B590" t="s">
        <v>1698</v>
      </c>
      <c r="C590" t="s">
        <v>4669</v>
      </c>
      <c r="D590" t="s">
        <v>4675</v>
      </c>
    </row>
    <row r="591" spans="1:5">
      <c r="A591" t="s">
        <v>1696</v>
      </c>
      <c r="B591" t="s">
        <v>1698</v>
      </c>
      <c r="C591" t="s">
        <v>4670</v>
      </c>
      <c r="D591" t="s">
        <v>4676</v>
      </c>
    </row>
    <row r="592" spans="1:5">
      <c r="A592" t="s">
        <v>1696</v>
      </c>
      <c r="B592" t="s">
        <v>1698</v>
      </c>
      <c r="C592" t="s">
        <v>4657</v>
      </c>
      <c r="D592" t="s">
        <v>4662</v>
      </c>
    </row>
    <row r="593" spans="1:4">
      <c r="A593" t="s">
        <v>1696</v>
      </c>
      <c r="B593" t="s">
        <v>1698</v>
      </c>
      <c r="C593" t="s">
        <v>4667</v>
      </c>
      <c r="D593" t="s">
        <v>4673</v>
      </c>
    </row>
    <row r="594" spans="1:4">
      <c r="A594" t="s">
        <v>1348</v>
      </c>
      <c r="B594" t="s">
        <v>1350</v>
      </c>
      <c r="C594" t="s">
        <v>4679</v>
      </c>
      <c r="D594" t="s">
        <v>4681</v>
      </c>
    </row>
    <row r="595" spans="1:4">
      <c r="A595" t="s">
        <v>1348</v>
      </c>
      <c r="B595" t="s">
        <v>1350</v>
      </c>
      <c r="C595" t="s">
        <v>4680</v>
      </c>
      <c r="D595" t="s">
        <v>4682</v>
      </c>
    </row>
    <row r="596" spans="1:4">
      <c r="A596" t="s">
        <v>559</v>
      </c>
      <c r="B596" t="s">
        <v>561</v>
      </c>
      <c r="C596" t="s">
        <v>4683</v>
      </c>
      <c r="D596" t="s">
        <v>4684</v>
      </c>
    </row>
    <row r="597" spans="1:4">
      <c r="A597" t="s">
        <v>3002</v>
      </c>
      <c r="B597" t="s">
        <v>3004</v>
      </c>
      <c r="C597" t="s">
        <v>4685</v>
      </c>
      <c r="D597" t="s">
        <v>4686</v>
      </c>
    </row>
    <row r="598" spans="1:4">
      <c r="A598" t="s">
        <v>1880</v>
      </c>
      <c r="B598" t="s">
        <v>1882</v>
      </c>
      <c r="C598" t="s">
        <v>4687</v>
      </c>
      <c r="D598" t="s">
        <v>4688</v>
      </c>
    </row>
    <row r="599" spans="1:4">
      <c r="A599" t="s">
        <v>2314</v>
      </c>
      <c r="B599" t="s">
        <v>2316</v>
      </c>
      <c r="C599" t="s">
        <v>4689</v>
      </c>
      <c r="D599" t="s">
        <v>4690</v>
      </c>
    </row>
    <row r="600" spans="1:4">
      <c r="A600" t="s">
        <v>3391</v>
      </c>
      <c r="B600" t="s">
        <v>3395</v>
      </c>
      <c r="C600" t="s">
        <v>4691</v>
      </c>
      <c r="D600" t="s">
        <v>4696</v>
      </c>
    </row>
    <row r="601" spans="1:4">
      <c r="A601" t="s">
        <v>3391</v>
      </c>
      <c r="B601" t="s">
        <v>3395</v>
      </c>
      <c r="C601" t="s">
        <v>4692</v>
      </c>
      <c r="D601" t="s">
        <v>4697</v>
      </c>
    </row>
    <row r="602" spans="1:4">
      <c r="A602" t="s">
        <v>3391</v>
      </c>
      <c r="B602" t="s">
        <v>3395</v>
      </c>
      <c r="C602" t="s">
        <v>4693</v>
      </c>
      <c r="D602" t="s">
        <v>4698</v>
      </c>
    </row>
    <row r="603" spans="1:4">
      <c r="A603" t="s">
        <v>3391</v>
      </c>
      <c r="B603" t="s">
        <v>3395</v>
      </c>
      <c r="C603" t="s">
        <v>4695</v>
      </c>
      <c r="D603" t="s">
        <v>4700</v>
      </c>
    </row>
    <row r="604" spans="1:4">
      <c r="A604" t="s">
        <v>3391</v>
      </c>
      <c r="B604" t="s">
        <v>3395</v>
      </c>
      <c r="C604" t="s">
        <v>4694</v>
      </c>
      <c r="D604" t="s">
        <v>4699</v>
      </c>
    </row>
    <row r="605" spans="1:4">
      <c r="A605" t="s">
        <v>1794</v>
      </c>
      <c r="B605" t="s">
        <v>1796</v>
      </c>
      <c r="C605" t="s">
        <v>4702</v>
      </c>
      <c r="D605" t="s">
        <v>4704</v>
      </c>
    </row>
    <row r="606" spans="1:4">
      <c r="A606" t="s">
        <v>1794</v>
      </c>
      <c r="B606" t="s">
        <v>1796</v>
      </c>
      <c r="C606" t="s">
        <v>4701</v>
      </c>
      <c r="D606" t="s">
        <v>4703</v>
      </c>
    </row>
    <row r="607" spans="1:4">
      <c r="A607" t="s">
        <v>2296</v>
      </c>
      <c r="B607" t="s">
        <v>2298</v>
      </c>
      <c r="C607" t="s">
        <v>4705</v>
      </c>
      <c r="D607" t="s">
        <v>4706</v>
      </c>
    </row>
    <row r="608" spans="1:4">
      <c r="A608" t="s">
        <v>3392</v>
      </c>
      <c r="B608" t="s">
        <v>3395</v>
      </c>
      <c r="C608" t="s">
        <v>4692</v>
      </c>
      <c r="D608" t="s">
        <v>4697</v>
      </c>
    </row>
    <row r="609" spans="1:4">
      <c r="A609" t="s">
        <v>3392</v>
      </c>
      <c r="B609" t="s">
        <v>3395</v>
      </c>
      <c r="C609" t="s">
        <v>4694</v>
      </c>
      <c r="D609" t="s">
        <v>4699</v>
      </c>
    </row>
    <row r="610" spans="1:4">
      <c r="A610" t="s">
        <v>3392</v>
      </c>
      <c r="B610" t="s">
        <v>3395</v>
      </c>
      <c r="C610" t="s">
        <v>4707</v>
      </c>
      <c r="D610" t="s">
        <v>4708</v>
      </c>
    </row>
    <row r="611" spans="1:4">
      <c r="A611" t="s">
        <v>3393</v>
      </c>
      <c r="B611" t="s">
        <v>3395</v>
      </c>
      <c r="C611" t="s">
        <v>4691</v>
      </c>
      <c r="D611" t="s">
        <v>4696</v>
      </c>
    </row>
    <row r="612" spans="1:4">
      <c r="A612" t="s">
        <v>3393</v>
      </c>
      <c r="B612" t="s">
        <v>3395</v>
      </c>
      <c r="C612" t="s">
        <v>4709</v>
      </c>
      <c r="D612" t="s">
        <v>4674</v>
      </c>
    </row>
    <row r="613" spans="1:4">
      <c r="A613" t="s">
        <v>3393</v>
      </c>
      <c r="B613" t="s">
        <v>3395</v>
      </c>
      <c r="C613" t="s">
        <v>4710</v>
      </c>
      <c r="D613" t="s">
        <v>4699</v>
      </c>
    </row>
    <row r="614" spans="1:4">
      <c r="A614" t="s">
        <v>3393</v>
      </c>
      <c r="B614" t="s">
        <v>3395</v>
      </c>
      <c r="C614" t="s">
        <v>4711</v>
      </c>
      <c r="D614" t="s">
        <v>4676</v>
      </c>
    </row>
    <row r="615" spans="1:4">
      <c r="A615" t="s">
        <v>3393</v>
      </c>
      <c r="B615" t="s">
        <v>3395</v>
      </c>
      <c r="C615" t="s">
        <v>4712</v>
      </c>
      <c r="D615" t="s">
        <v>4714</v>
      </c>
    </row>
    <row r="616" spans="1:4">
      <c r="A616" t="s">
        <v>3393</v>
      </c>
      <c r="B616" t="s">
        <v>3395</v>
      </c>
      <c r="C616" t="s">
        <v>4713</v>
      </c>
      <c r="D616" t="s">
        <v>4715</v>
      </c>
    </row>
    <row r="617" spans="1:4">
      <c r="A617" t="s">
        <v>2291</v>
      </c>
      <c r="B617" t="s">
        <v>2293</v>
      </c>
      <c r="C617" t="s">
        <v>4716</v>
      </c>
      <c r="D617" t="s">
        <v>4718</v>
      </c>
    </row>
    <row r="618" spans="1:4">
      <c r="A618" t="s">
        <v>2291</v>
      </c>
      <c r="B618" t="s">
        <v>2293</v>
      </c>
      <c r="C618" t="s">
        <v>4717</v>
      </c>
      <c r="D618" t="s">
        <v>4719</v>
      </c>
    </row>
    <row r="619" spans="1:4">
      <c r="A619" t="s">
        <v>98</v>
      </c>
      <c r="B619" t="s">
        <v>100</v>
      </c>
      <c r="C619" t="s">
        <v>4720</v>
      </c>
      <c r="D619" t="s">
        <v>4726</v>
      </c>
    </row>
    <row r="620" spans="1:4">
      <c r="A620" t="s">
        <v>98</v>
      </c>
      <c r="B620" t="s">
        <v>100</v>
      </c>
      <c r="C620" t="s">
        <v>4721</v>
      </c>
      <c r="D620" t="s">
        <v>4704</v>
      </c>
    </row>
    <row r="621" spans="1:4">
      <c r="A621" t="s">
        <v>98</v>
      </c>
      <c r="B621" t="s">
        <v>100</v>
      </c>
      <c r="C621" t="s">
        <v>4722</v>
      </c>
      <c r="D621" t="s">
        <v>4703</v>
      </c>
    </row>
    <row r="622" spans="1:4">
      <c r="A622" t="s">
        <v>98</v>
      </c>
      <c r="B622" t="s">
        <v>100</v>
      </c>
      <c r="C622" t="s">
        <v>4723</v>
      </c>
      <c r="D622" t="s">
        <v>4727</v>
      </c>
    </row>
    <row r="623" spans="1:4">
      <c r="A623" t="s">
        <v>98</v>
      </c>
      <c r="B623" t="s">
        <v>100</v>
      </c>
      <c r="C623" t="s">
        <v>4724</v>
      </c>
      <c r="D623" t="s">
        <v>4728</v>
      </c>
    </row>
    <row r="624" spans="1:4">
      <c r="A624" t="s">
        <v>98</v>
      </c>
      <c r="B624" t="s">
        <v>100</v>
      </c>
      <c r="C624" t="s">
        <v>4725</v>
      </c>
      <c r="D624" t="s">
        <v>4729</v>
      </c>
    </row>
    <row r="625" spans="1:4">
      <c r="A625" t="s">
        <v>1326</v>
      </c>
      <c r="B625" t="s">
        <v>1328</v>
      </c>
      <c r="C625" t="s">
        <v>4730</v>
      </c>
      <c r="D625" t="s">
        <v>4731</v>
      </c>
    </row>
    <row r="626" spans="1:4">
      <c r="A626" t="s">
        <v>2299</v>
      </c>
      <c r="B626" t="s">
        <v>2301</v>
      </c>
      <c r="C626" t="s">
        <v>4732</v>
      </c>
      <c r="D626" t="s">
        <v>4733</v>
      </c>
    </row>
    <row r="627" spans="1:4">
      <c r="A627" t="s">
        <v>2070</v>
      </c>
      <c r="B627" t="s">
        <v>2072</v>
      </c>
      <c r="C627" t="s">
        <v>4734</v>
      </c>
      <c r="D627" t="s">
        <v>4735</v>
      </c>
    </row>
    <row r="628" spans="1:4">
      <c r="A628" t="s">
        <v>120</v>
      </c>
      <c r="B628" t="s">
        <v>122</v>
      </c>
      <c r="C628" t="s">
        <v>4737</v>
      </c>
      <c r="D628" t="s">
        <v>4739</v>
      </c>
    </row>
    <row r="629" spans="1:4">
      <c r="A629" t="s">
        <v>120</v>
      </c>
      <c r="B629" t="s">
        <v>122</v>
      </c>
      <c r="C629" t="s">
        <v>4736</v>
      </c>
      <c r="D629" t="s">
        <v>4738</v>
      </c>
    </row>
    <row r="630" spans="1:4">
      <c r="A630" t="s">
        <v>3218</v>
      </c>
      <c r="B630" t="s">
        <v>3220</v>
      </c>
      <c r="C630" t="s">
        <v>4740</v>
      </c>
      <c r="D630" t="s">
        <v>4742</v>
      </c>
    </row>
    <row r="631" spans="1:4">
      <c r="A631" t="s">
        <v>3218</v>
      </c>
      <c r="B631" t="s">
        <v>3220</v>
      </c>
      <c r="C631" t="s">
        <v>4741</v>
      </c>
      <c r="D631" t="s">
        <v>4743</v>
      </c>
    </row>
    <row r="632" spans="1:4">
      <c r="A632" t="s">
        <v>2856</v>
      </c>
      <c r="B632" t="s">
        <v>2858</v>
      </c>
      <c r="C632" t="s">
        <v>4746</v>
      </c>
      <c r="D632" t="s">
        <v>4751</v>
      </c>
    </row>
    <row r="633" spans="1:4">
      <c r="A633" t="s">
        <v>2856</v>
      </c>
      <c r="B633" t="s">
        <v>2858</v>
      </c>
      <c r="C633" t="s">
        <v>4747</v>
      </c>
      <c r="D633" t="s">
        <v>4752</v>
      </c>
    </row>
    <row r="634" spans="1:4">
      <c r="A634" t="s">
        <v>2856</v>
      </c>
      <c r="B634" t="s">
        <v>2858</v>
      </c>
      <c r="C634" t="s">
        <v>4748</v>
      </c>
      <c r="D634" t="s">
        <v>4753</v>
      </c>
    </row>
    <row r="635" spans="1:4">
      <c r="A635" t="s">
        <v>2856</v>
      </c>
      <c r="B635" t="s">
        <v>2858</v>
      </c>
      <c r="C635" t="s">
        <v>4744</v>
      </c>
      <c r="D635" t="s">
        <v>4749</v>
      </c>
    </row>
    <row r="636" spans="1:4">
      <c r="A636" t="s">
        <v>2856</v>
      </c>
      <c r="B636" t="s">
        <v>2858</v>
      </c>
      <c r="C636" t="s">
        <v>4745</v>
      </c>
      <c r="D636" t="s">
        <v>4750</v>
      </c>
    </row>
    <row r="637" spans="1:4">
      <c r="A637" t="s">
        <v>1862</v>
      </c>
      <c r="B637" t="s">
        <v>1864</v>
      </c>
      <c r="C637" t="s">
        <v>4754</v>
      </c>
      <c r="D637" t="s">
        <v>4755</v>
      </c>
    </row>
    <row r="638" spans="1:4">
      <c r="A638" t="s">
        <v>3312</v>
      </c>
      <c r="B638" t="s">
        <v>3314</v>
      </c>
      <c r="C638" t="s">
        <v>4756</v>
      </c>
      <c r="D638" t="s">
        <v>4759</v>
      </c>
    </row>
    <row r="639" spans="1:4">
      <c r="A639" t="s">
        <v>3312</v>
      </c>
      <c r="B639" t="s">
        <v>3314</v>
      </c>
      <c r="C639" t="s">
        <v>4757</v>
      </c>
      <c r="D639" t="s">
        <v>4760</v>
      </c>
    </row>
    <row r="640" spans="1:4">
      <c r="A640" t="s">
        <v>3312</v>
      </c>
      <c r="B640" t="s">
        <v>3314</v>
      </c>
      <c r="C640" t="s">
        <v>4758</v>
      </c>
      <c r="D640" t="s">
        <v>4761</v>
      </c>
    </row>
    <row r="641" spans="1:4">
      <c r="A641" t="s">
        <v>1900</v>
      </c>
      <c r="B641" t="s">
        <v>1902</v>
      </c>
      <c r="C641" t="s">
        <v>4762</v>
      </c>
      <c r="D641" t="s">
        <v>4763</v>
      </c>
    </row>
    <row r="642" spans="1:4">
      <c r="A642" t="s">
        <v>1443</v>
      </c>
      <c r="B642" t="s">
        <v>1445</v>
      </c>
      <c r="C642" t="s">
        <v>4764</v>
      </c>
      <c r="D642" t="s">
        <v>4765</v>
      </c>
    </row>
    <row r="643" spans="1:4">
      <c r="A643" t="s">
        <v>107</v>
      </c>
      <c r="B643" t="s">
        <v>110</v>
      </c>
      <c r="C643" t="s">
        <v>4766</v>
      </c>
      <c r="D643" t="s">
        <v>4770</v>
      </c>
    </row>
    <row r="644" spans="1:4">
      <c r="A644" t="s">
        <v>107</v>
      </c>
      <c r="B644" t="s">
        <v>110</v>
      </c>
      <c r="C644" t="s">
        <v>4767</v>
      </c>
      <c r="D644" t="s">
        <v>4771</v>
      </c>
    </row>
    <row r="645" spans="1:4">
      <c r="A645" t="s">
        <v>107</v>
      </c>
      <c r="B645" t="s">
        <v>110</v>
      </c>
      <c r="C645" t="s">
        <v>4768</v>
      </c>
      <c r="D645" t="s">
        <v>4772</v>
      </c>
    </row>
    <row r="646" spans="1:4">
      <c r="A646" t="s">
        <v>107</v>
      </c>
      <c r="B646" t="s">
        <v>110</v>
      </c>
      <c r="C646" t="s">
        <v>4769</v>
      </c>
      <c r="D646" t="s">
        <v>4773</v>
      </c>
    </row>
    <row r="647" spans="1:4">
      <c r="A647" t="s">
        <v>1004</v>
      </c>
      <c r="B647" t="s">
        <v>1006</v>
      </c>
      <c r="C647" t="s">
        <v>4775</v>
      </c>
      <c r="D647" t="s">
        <v>4783</v>
      </c>
    </row>
    <row r="648" spans="1:4">
      <c r="A648" t="s">
        <v>1004</v>
      </c>
      <c r="B648" t="s">
        <v>1006</v>
      </c>
      <c r="C648" t="s">
        <v>4776</v>
      </c>
      <c r="D648" t="s">
        <v>4784</v>
      </c>
    </row>
    <row r="649" spans="1:4">
      <c r="A649" t="s">
        <v>1004</v>
      </c>
      <c r="B649" t="s">
        <v>1006</v>
      </c>
      <c r="C649" t="s">
        <v>4777</v>
      </c>
      <c r="D649" t="s">
        <v>4785</v>
      </c>
    </row>
    <row r="650" spans="1:4">
      <c r="A650" t="s">
        <v>1004</v>
      </c>
      <c r="B650" t="s">
        <v>1006</v>
      </c>
      <c r="C650" t="s">
        <v>4778</v>
      </c>
      <c r="D650" t="s">
        <v>4786</v>
      </c>
    </row>
    <row r="651" spans="1:4">
      <c r="A651" t="s">
        <v>1004</v>
      </c>
      <c r="B651" t="s">
        <v>1006</v>
      </c>
      <c r="C651" t="s">
        <v>4774</v>
      </c>
      <c r="D651" t="s">
        <v>4782</v>
      </c>
    </row>
    <row r="652" spans="1:4">
      <c r="A652" t="s">
        <v>1004</v>
      </c>
      <c r="B652" t="s">
        <v>1006</v>
      </c>
      <c r="C652" t="s">
        <v>4779</v>
      </c>
      <c r="D652" t="s">
        <v>4787</v>
      </c>
    </row>
    <row r="653" spans="1:4">
      <c r="A653" t="s">
        <v>1004</v>
      </c>
      <c r="B653" t="s">
        <v>1006</v>
      </c>
      <c r="C653" t="s">
        <v>4780</v>
      </c>
      <c r="D653" t="s">
        <v>4788</v>
      </c>
    </row>
    <row r="654" spans="1:4">
      <c r="A654" t="s">
        <v>1004</v>
      </c>
      <c r="B654" t="s">
        <v>1006</v>
      </c>
      <c r="C654" t="s">
        <v>4781</v>
      </c>
      <c r="D654" t="s">
        <v>4789</v>
      </c>
    </row>
    <row r="655" spans="1:4">
      <c r="A655" t="s">
        <v>1003</v>
      </c>
      <c r="B655" t="s">
        <v>1006</v>
      </c>
      <c r="C655" t="s">
        <v>4790</v>
      </c>
      <c r="D655" t="s">
        <v>4792</v>
      </c>
    </row>
    <row r="656" spans="1:4">
      <c r="A656" t="s">
        <v>1003</v>
      </c>
      <c r="B656" t="s">
        <v>1006</v>
      </c>
      <c r="C656" t="s">
        <v>4791</v>
      </c>
      <c r="D656" t="s">
        <v>4793</v>
      </c>
    </row>
    <row r="657" spans="1:5">
      <c r="A657" t="s">
        <v>1003</v>
      </c>
      <c r="B657" t="s">
        <v>1006</v>
      </c>
      <c r="C657" t="s">
        <v>4768</v>
      </c>
      <c r="D657" t="s">
        <v>4772</v>
      </c>
    </row>
    <row r="658" spans="1:5">
      <c r="A658" t="s">
        <v>2539</v>
      </c>
      <c r="B658" t="s">
        <v>2541</v>
      </c>
      <c r="C658" t="s">
        <v>4794</v>
      </c>
      <c r="D658" t="s">
        <v>4795</v>
      </c>
    </row>
    <row r="659" spans="1:5">
      <c r="A659" t="s">
        <v>2611</v>
      </c>
      <c r="B659" t="s">
        <v>2613</v>
      </c>
      <c r="C659" t="s">
        <v>4796</v>
      </c>
      <c r="D659" t="s">
        <v>4798</v>
      </c>
    </row>
    <row r="660" spans="1:5">
      <c r="A660" t="s">
        <v>2611</v>
      </c>
      <c r="B660" t="s">
        <v>2613</v>
      </c>
      <c r="C660" t="s">
        <v>4797</v>
      </c>
      <c r="D660" t="s">
        <v>4799</v>
      </c>
    </row>
    <row r="661" spans="1:5">
      <c r="A661" t="s">
        <v>2347</v>
      </c>
      <c r="B661" t="s">
        <v>2349</v>
      </c>
      <c r="C661" t="s">
        <v>4800</v>
      </c>
      <c r="D661" t="s">
        <v>4801</v>
      </c>
    </row>
    <row r="662" spans="1:5">
      <c r="A662" t="s">
        <v>3138</v>
      </c>
      <c r="B662" t="s">
        <v>3140</v>
      </c>
      <c r="C662" t="s">
        <v>4802</v>
      </c>
      <c r="D662" t="s">
        <v>4803</v>
      </c>
    </row>
    <row r="663" spans="1:5">
      <c r="A663" t="s">
        <v>2311</v>
      </c>
      <c r="B663" t="s">
        <v>2313</v>
      </c>
      <c r="C663" t="s">
        <v>4804</v>
      </c>
      <c r="D663" t="s">
        <v>4805</v>
      </c>
    </row>
    <row r="664" spans="1:5">
      <c r="A664" t="s">
        <v>3323</v>
      </c>
      <c r="B664" t="s">
        <v>3325</v>
      </c>
      <c r="C664" t="s">
        <v>4806</v>
      </c>
      <c r="D664" t="s">
        <v>4807</v>
      </c>
    </row>
    <row r="665" spans="1:5">
      <c r="A665" t="s">
        <v>1515</v>
      </c>
      <c r="B665" t="s">
        <v>1517</v>
      </c>
      <c r="C665" t="s">
        <v>4808</v>
      </c>
      <c r="D665" t="s">
        <v>4809</v>
      </c>
    </row>
    <row r="666" spans="1:5">
      <c r="A666" t="s">
        <v>1942</v>
      </c>
      <c r="B666" t="s">
        <v>1944</v>
      </c>
      <c r="C666" t="s">
        <v>4810</v>
      </c>
      <c r="D666" t="s">
        <v>4811</v>
      </c>
    </row>
    <row r="667" spans="1:5">
      <c r="A667" t="s">
        <v>1949</v>
      </c>
      <c r="B667" t="s">
        <v>1951</v>
      </c>
      <c r="C667" t="s">
        <v>4812</v>
      </c>
      <c r="D667" t="s">
        <v>4813</v>
      </c>
    </row>
    <row r="668" spans="1:5">
      <c r="A668" t="s">
        <v>1140</v>
      </c>
      <c r="B668" t="s">
        <v>1142</v>
      </c>
      <c r="C668" t="s">
        <v>4814</v>
      </c>
      <c r="D668" t="s">
        <v>4822</v>
      </c>
      <c r="E668" t="s">
        <v>3727</v>
      </c>
    </row>
    <row r="669" spans="1:5">
      <c r="A669" t="s">
        <v>1140</v>
      </c>
      <c r="B669" t="s">
        <v>1142</v>
      </c>
      <c r="C669" t="s">
        <v>4815</v>
      </c>
      <c r="D669" t="s">
        <v>4823</v>
      </c>
    </row>
    <row r="670" spans="1:5">
      <c r="A670" t="s">
        <v>1140</v>
      </c>
      <c r="B670" t="s">
        <v>1142</v>
      </c>
      <c r="C670" t="s">
        <v>4816</v>
      </c>
      <c r="D670" t="s">
        <v>4824</v>
      </c>
    </row>
    <row r="671" spans="1:5">
      <c r="A671" t="s">
        <v>1140</v>
      </c>
      <c r="B671" t="s">
        <v>1142</v>
      </c>
      <c r="C671" t="s">
        <v>4817</v>
      </c>
      <c r="D671" t="s">
        <v>4825</v>
      </c>
    </row>
    <row r="672" spans="1:5">
      <c r="A672" t="s">
        <v>1140</v>
      </c>
      <c r="B672" t="s">
        <v>1142</v>
      </c>
      <c r="C672" t="s">
        <v>4818</v>
      </c>
      <c r="D672" t="s">
        <v>4826</v>
      </c>
    </row>
    <row r="673" spans="1:4">
      <c r="A673" t="s">
        <v>1140</v>
      </c>
      <c r="B673" t="s">
        <v>1142</v>
      </c>
      <c r="C673" t="s">
        <v>4819</v>
      </c>
      <c r="D673" t="s">
        <v>4827</v>
      </c>
    </row>
    <row r="674" spans="1:4">
      <c r="A674" t="s">
        <v>1140</v>
      </c>
      <c r="B674" t="s">
        <v>1142</v>
      </c>
      <c r="C674" t="s">
        <v>4820</v>
      </c>
      <c r="D674" t="s">
        <v>4828</v>
      </c>
    </row>
    <row r="675" spans="1:4">
      <c r="A675" t="s">
        <v>1140</v>
      </c>
      <c r="B675" t="s">
        <v>1142</v>
      </c>
      <c r="C675" t="s">
        <v>4821</v>
      </c>
      <c r="D675" t="s">
        <v>4829</v>
      </c>
    </row>
    <row r="676" spans="1:4">
      <c r="A676" t="s">
        <v>2584</v>
      </c>
      <c r="B676" t="s">
        <v>2586</v>
      </c>
      <c r="C676" t="s">
        <v>4830</v>
      </c>
      <c r="D676" t="s">
        <v>4831</v>
      </c>
    </row>
    <row r="677" spans="1:4">
      <c r="A677" t="s">
        <v>943</v>
      </c>
      <c r="B677" s="2" t="s">
        <v>945</v>
      </c>
      <c r="C677" t="s">
        <v>4832</v>
      </c>
      <c r="D677" t="s">
        <v>4833</v>
      </c>
    </row>
    <row r="678" spans="1:4">
      <c r="A678" t="s">
        <v>3479</v>
      </c>
      <c r="B678" t="s">
        <v>3481</v>
      </c>
      <c r="C678" t="s">
        <v>4835</v>
      </c>
      <c r="D678" t="s">
        <v>4838</v>
      </c>
    </row>
    <row r="679" spans="1:4">
      <c r="A679" t="s">
        <v>3479</v>
      </c>
      <c r="B679" t="s">
        <v>3481</v>
      </c>
      <c r="C679" t="s">
        <v>4836</v>
      </c>
      <c r="D679" t="s">
        <v>4839</v>
      </c>
    </row>
    <row r="680" spans="1:4">
      <c r="A680" t="s">
        <v>3479</v>
      </c>
      <c r="B680" t="s">
        <v>3481</v>
      </c>
      <c r="C680" t="s">
        <v>4834</v>
      </c>
      <c r="D680" t="s">
        <v>4837</v>
      </c>
    </row>
    <row r="681" spans="1:4">
      <c r="A681" t="s">
        <v>200</v>
      </c>
      <c r="B681" t="s">
        <v>202</v>
      </c>
      <c r="C681" t="s">
        <v>4840</v>
      </c>
      <c r="D681" t="s">
        <v>4841</v>
      </c>
    </row>
    <row r="682" spans="1:4">
      <c r="A682" t="s">
        <v>367</v>
      </c>
      <c r="B682" t="s">
        <v>369</v>
      </c>
      <c r="C682" t="s">
        <v>4843</v>
      </c>
      <c r="D682" t="s">
        <v>4845</v>
      </c>
    </row>
    <row r="683" spans="1:4">
      <c r="A683" t="s">
        <v>367</v>
      </c>
      <c r="B683" t="s">
        <v>369</v>
      </c>
      <c r="C683" t="s">
        <v>4842</v>
      </c>
      <c r="D683" t="s">
        <v>4844</v>
      </c>
    </row>
    <row r="684" spans="1:4">
      <c r="A684" t="s">
        <v>824</v>
      </c>
      <c r="B684" t="s">
        <v>826</v>
      </c>
      <c r="C684" t="s">
        <v>4846</v>
      </c>
      <c r="D684" t="s">
        <v>4853</v>
      </c>
    </row>
    <row r="685" spans="1:4">
      <c r="A685" t="s">
        <v>824</v>
      </c>
      <c r="B685" t="s">
        <v>826</v>
      </c>
      <c r="C685" t="s">
        <v>4847</v>
      </c>
      <c r="D685" t="s">
        <v>4854</v>
      </c>
    </row>
    <row r="686" spans="1:4">
      <c r="A686" t="s">
        <v>824</v>
      </c>
      <c r="B686" t="s">
        <v>826</v>
      </c>
      <c r="C686" t="s">
        <v>4848</v>
      </c>
      <c r="D686" t="s">
        <v>4855</v>
      </c>
    </row>
    <row r="687" spans="1:4">
      <c r="A687" t="s">
        <v>824</v>
      </c>
      <c r="B687" t="s">
        <v>826</v>
      </c>
      <c r="C687" t="s">
        <v>4849</v>
      </c>
      <c r="D687" t="s">
        <v>4856</v>
      </c>
    </row>
    <row r="688" spans="1:4">
      <c r="A688" t="s">
        <v>824</v>
      </c>
      <c r="B688" t="s">
        <v>826</v>
      </c>
      <c r="C688" t="s">
        <v>4850</v>
      </c>
      <c r="D688" t="s">
        <v>4857</v>
      </c>
    </row>
    <row r="689" spans="1:4">
      <c r="A689" t="s">
        <v>824</v>
      </c>
      <c r="B689" t="s">
        <v>826</v>
      </c>
      <c r="C689" t="s">
        <v>4851</v>
      </c>
      <c r="D689" t="s">
        <v>4858</v>
      </c>
    </row>
    <row r="690" spans="1:4">
      <c r="A690" t="s">
        <v>824</v>
      </c>
      <c r="B690" t="s">
        <v>826</v>
      </c>
      <c r="C690" t="s">
        <v>4852</v>
      </c>
      <c r="D690" t="s">
        <v>4859</v>
      </c>
    </row>
    <row r="691" spans="1:4">
      <c r="A691" t="s">
        <v>248</v>
      </c>
      <c r="B691" t="s">
        <v>250</v>
      </c>
      <c r="C691" t="s">
        <v>4860</v>
      </c>
      <c r="D691" t="s">
        <v>4864</v>
      </c>
    </row>
    <row r="692" spans="1:4">
      <c r="A692" t="s">
        <v>248</v>
      </c>
      <c r="B692" t="s">
        <v>250</v>
      </c>
      <c r="C692" t="s">
        <v>4861</v>
      </c>
      <c r="D692" t="s">
        <v>4865</v>
      </c>
    </row>
    <row r="693" spans="1:4">
      <c r="A693" t="s">
        <v>248</v>
      </c>
      <c r="B693" t="s">
        <v>250</v>
      </c>
      <c r="C693" t="s">
        <v>4862</v>
      </c>
      <c r="D693" t="s">
        <v>4866</v>
      </c>
    </row>
    <row r="694" spans="1:4">
      <c r="A694" t="s">
        <v>248</v>
      </c>
      <c r="B694" t="s">
        <v>250</v>
      </c>
      <c r="C694" t="s">
        <v>4863</v>
      </c>
      <c r="D694" t="s">
        <v>4867</v>
      </c>
    </row>
    <row r="695" spans="1:4">
      <c r="A695" t="s">
        <v>1714</v>
      </c>
      <c r="B695" t="s">
        <v>1716</v>
      </c>
      <c r="C695" t="s">
        <v>4868</v>
      </c>
      <c r="D695" t="s">
        <v>4869</v>
      </c>
    </row>
    <row r="696" spans="1:4">
      <c r="A696" t="s">
        <v>1868</v>
      </c>
      <c r="B696" t="s">
        <v>1871</v>
      </c>
      <c r="C696" t="s">
        <v>4815</v>
      </c>
      <c r="D696" t="s">
        <v>4823</v>
      </c>
    </row>
    <row r="697" spans="1:4">
      <c r="A697" t="s">
        <v>1868</v>
      </c>
      <c r="B697" t="s">
        <v>1871</v>
      </c>
      <c r="C697" t="s">
        <v>4816</v>
      </c>
      <c r="D697" t="s">
        <v>4824</v>
      </c>
    </row>
    <row r="698" spans="1:4">
      <c r="A698" t="s">
        <v>1868</v>
      </c>
      <c r="B698" t="s">
        <v>1871</v>
      </c>
      <c r="C698" t="s">
        <v>4870</v>
      </c>
      <c r="D698" t="s">
        <v>4871</v>
      </c>
    </row>
    <row r="699" spans="1:4">
      <c r="A699" t="s">
        <v>833</v>
      </c>
      <c r="B699" t="s">
        <v>835</v>
      </c>
      <c r="C699" t="s">
        <v>4872</v>
      </c>
      <c r="D699" t="s">
        <v>4874</v>
      </c>
    </row>
    <row r="700" spans="1:4">
      <c r="A700" t="s">
        <v>833</v>
      </c>
      <c r="B700" t="s">
        <v>835</v>
      </c>
      <c r="C700" t="s">
        <v>4873</v>
      </c>
      <c r="D700" t="s">
        <v>4875</v>
      </c>
    </row>
    <row r="701" spans="1:4">
      <c r="A701" t="s">
        <v>1189</v>
      </c>
      <c r="B701" t="s">
        <v>1191</v>
      </c>
      <c r="C701" t="s">
        <v>4876</v>
      </c>
      <c r="D701" t="s">
        <v>4877</v>
      </c>
    </row>
    <row r="702" spans="1:4">
      <c r="A702" t="s">
        <v>111</v>
      </c>
      <c r="B702" t="s">
        <v>113</v>
      </c>
      <c r="C702" t="s">
        <v>4186</v>
      </c>
      <c r="D702" t="s">
        <v>4189</v>
      </c>
    </row>
    <row r="703" spans="1:4">
      <c r="A703" t="s">
        <v>111</v>
      </c>
      <c r="B703" t="s">
        <v>113</v>
      </c>
      <c r="C703" t="s">
        <v>4878</v>
      </c>
      <c r="D703" t="s">
        <v>4880</v>
      </c>
    </row>
    <row r="704" spans="1:4">
      <c r="A704" t="s">
        <v>111</v>
      </c>
      <c r="B704" t="s">
        <v>113</v>
      </c>
      <c r="C704" t="s">
        <v>4879</v>
      </c>
      <c r="D704" t="s">
        <v>4881</v>
      </c>
    </row>
    <row r="705" spans="1:4">
      <c r="A705" t="s">
        <v>1869</v>
      </c>
      <c r="B705" t="s">
        <v>1871</v>
      </c>
      <c r="C705" t="s">
        <v>4815</v>
      </c>
      <c r="D705" t="s">
        <v>4823</v>
      </c>
    </row>
    <row r="706" spans="1:4">
      <c r="A706" t="s">
        <v>1869</v>
      </c>
      <c r="B706" t="s">
        <v>1871</v>
      </c>
      <c r="C706" t="s">
        <v>4816</v>
      </c>
      <c r="D706" t="s">
        <v>4824</v>
      </c>
    </row>
    <row r="707" spans="1:4">
      <c r="A707" t="s">
        <v>1869</v>
      </c>
      <c r="B707" t="s">
        <v>1871</v>
      </c>
      <c r="C707" t="s">
        <v>4882</v>
      </c>
      <c r="D707" t="s">
        <v>4883</v>
      </c>
    </row>
    <row r="708" spans="1:4">
      <c r="A708" t="s">
        <v>1134</v>
      </c>
      <c r="B708" t="s">
        <v>1136</v>
      </c>
      <c r="C708" t="s">
        <v>4884</v>
      </c>
      <c r="D708" t="s">
        <v>4885</v>
      </c>
    </row>
    <row r="709" spans="1:4">
      <c r="A709" t="s">
        <v>2234</v>
      </c>
      <c r="B709" t="s">
        <v>2236</v>
      </c>
      <c r="C709" t="s">
        <v>4886</v>
      </c>
      <c r="D709" t="s">
        <v>4887</v>
      </c>
    </row>
    <row r="710" spans="1:4">
      <c r="A710" t="s">
        <v>594</v>
      </c>
      <c r="B710" t="s">
        <v>596</v>
      </c>
      <c r="C710" t="s">
        <v>4888</v>
      </c>
      <c r="D710" t="s">
        <v>4889</v>
      </c>
    </row>
    <row r="711" spans="1:4">
      <c r="A711" t="s">
        <v>2480</v>
      </c>
      <c r="B711" t="s">
        <v>2482</v>
      </c>
      <c r="C711" t="s">
        <v>4891</v>
      </c>
      <c r="D711" t="s">
        <v>4901</v>
      </c>
    </row>
    <row r="712" spans="1:4">
      <c r="A712" t="s">
        <v>2480</v>
      </c>
      <c r="B712" t="s">
        <v>2482</v>
      </c>
      <c r="C712" t="s">
        <v>4892</v>
      </c>
      <c r="D712" t="s">
        <v>4902</v>
      </c>
    </row>
    <row r="713" spans="1:4">
      <c r="A713" t="s">
        <v>2480</v>
      </c>
      <c r="B713" t="s">
        <v>2482</v>
      </c>
      <c r="C713" t="s">
        <v>4893</v>
      </c>
      <c r="D713" t="s">
        <v>4903</v>
      </c>
    </row>
    <row r="714" spans="1:4">
      <c r="A714" t="s">
        <v>2480</v>
      </c>
      <c r="B714" t="s">
        <v>2482</v>
      </c>
      <c r="C714" t="s">
        <v>4894</v>
      </c>
      <c r="D714" t="s">
        <v>4904</v>
      </c>
    </row>
    <row r="715" spans="1:4">
      <c r="A715" t="s">
        <v>2480</v>
      </c>
      <c r="B715" t="s">
        <v>2482</v>
      </c>
      <c r="C715" t="s">
        <v>4895</v>
      </c>
      <c r="D715" t="s">
        <v>4905</v>
      </c>
    </row>
    <row r="716" spans="1:4">
      <c r="A716" t="s">
        <v>2480</v>
      </c>
      <c r="B716" t="s">
        <v>2482</v>
      </c>
      <c r="C716" t="s">
        <v>4896</v>
      </c>
      <c r="D716" t="s">
        <v>4906</v>
      </c>
    </row>
    <row r="717" spans="1:4">
      <c r="A717" t="s">
        <v>2480</v>
      </c>
      <c r="B717" t="s">
        <v>2482</v>
      </c>
      <c r="C717" t="s">
        <v>4897</v>
      </c>
      <c r="D717" t="s">
        <v>4907</v>
      </c>
    </row>
    <row r="718" spans="1:4">
      <c r="A718" t="s">
        <v>2480</v>
      </c>
      <c r="B718" t="s">
        <v>2482</v>
      </c>
      <c r="C718" t="s">
        <v>4898</v>
      </c>
      <c r="D718" t="s">
        <v>4908</v>
      </c>
    </row>
    <row r="719" spans="1:4">
      <c r="A719" t="s">
        <v>2480</v>
      </c>
      <c r="B719" t="s">
        <v>2482</v>
      </c>
      <c r="C719" t="s">
        <v>4899</v>
      </c>
      <c r="D719" t="s">
        <v>4909</v>
      </c>
    </row>
    <row r="720" spans="1:4">
      <c r="A720" t="s">
        <v>2480</v>
      </c>
      <c r="B720" t="s">
        <v>2482</v>
      </c>
      <c r="C720" t="s">
        <v>4890</v>
      </c>
      <c r="D720" t="s">
        <v>4900</v>
      </c>
    </row>
    <row r="721" spans="1:5">
      <c r="A721" t="s">
        <v>30</v>
      </c>
      <c r="B721" t="s">
        <v>32</v>
      </c>
      <c r="C721" t="s">
        <v>4910</v>
      </c>
      <c r="D721" t="s">
        <v>4911</v>
      </c>
    </row>
    <row r="722" spans="1:5">
      <c r="A722" t="s">
        <v>3451</v>
      </c>
      <c r="B722" t="s">
        <v>3453</v>
      </c>
      <c r="C722" t="s">
        <v>4912</v>
      </c>
      <c r="D722" t="s">
        <v>4913</v>
      </c>
    </row>
    <row r="723" spans="1:5">
      <c r="A723" t="s">
        <v>70</v>
      </c>
      <c r="B723" t="s">
        <v>72</v>
      </c>
      <c r="C723" t="s">
        <v>4914</v>
      </c>
      <c r="D723" t="s">
        <v>4915</v>
      </c>
    </row>
    <row r="724" spans="1:5">
      <c r="A724" t="s">
        <v>3084</v>
      </c>
      <c r="B724" t="s">
        <v>3086</v>
      </c>
      <c r="C724" t="s">
        <v>4916</v>
      </c>
      <c r="D724" t="s">
        <v>4918</v>
      </c>
    </row>
    <row r="725" spans="1:5">
      <c r="A725" t="s">
        <v>3084</v>
      </c>
      <c r="B725" t="s">
        <v>3086</v>
      </c>
      <c r="C725" t="s">
        <v>4917</v>
      </c>
      <c r="D725" t="s">
        <v>4919</v>
      </c>
    </row>
    <row r="726" spans="1:5">
      <c r="A726" t="s">
        <v>2437</v>
      </c>
      <c r="B726" t="s">
        <v>2439</v>
      </c>
      <c r="C726" t="s">
        <v>4920</v>
      </c>
      <c r="D726" t="s">
        <v>4922</v>
      </c>
      <c r="E726" t="s">
        <v>4320</v>
      </c>
    </row>
    <row r="727" spans="1:5">
      <c r="A727" t="s">
        <v>2437</v>
      </c>
      <c r="B727" t="s">
        <v>2439</v>
      </c>
      <c r="C727" t="s">
        <v>4921</v>
      </c>
      <c r="D727" t="s">
        <v>4923</v>
      </c>
    </row>
    <row r="728" spans="1:5">
      <c r="A728" t="s">
        <v>1536</v>
      </c>
      <c r="B728" t="s">
        <v>1538</v>
      </c>
      <c r="C728" t="s">
        <v>4924</v>
      </c>
      <c r="D728" t="s">
        <v>4925</v>
      </c>
    </row>
    <row r="729" spans="1:5">
      <c r="A729" t="s">
        <v>1014</v>
      </c>
      <c r="B729" t="s">
        <v>1016</v>
      </c>
      <c r="C729" t="s">
        <v>4926</v>
      </c>
      <c r="D729" t="s">
        <v>4927</v>
      </c>
    </row>
    <row r="730" spans="1:5">
      <c r="A730" t="s">
        <v>188</v>
      </c>
      <c r="B730" t="s">
        <v>190</v>
      </c>
      <c r="C730" t="s">
        <v>4928</v>
      </c>
      <c r="D730" t="s">
        <v>4929</v>
      </c>
      <c r="E730" t="s">
        <v>5842</v>
      </c>
    </row>
    <row r="731" spans="1:5">
      <c r="A731" t="s">
        <v>242</v>
      </c>
      <c r="B731" t="s">
        <v>244</v>
      </c>
      <c r="C731" t="s">
        <v>4930</v>
      </c>
      <c r="D731" t="s">
        <v>4931</v>
      </c>
    </row>
    <row r="732" spans="1:5">
      <c r="A732" t="s">
        <v>376</v>
      </c>
      <c r="B732" t="s">
        <v>378</v>
      </c>
      <c r="C732" t="s">
        <v>4932</v>
      </c>
      <c r="D732" t="s">
        <v>4933</v>
      </c>
    </row>
    <row r="733" spans="1:5">
      <c r="A733" t="s">
        <v>1175</v>
      </c>
      <c r="B733" t="s">
        <v>1177</v>
      </c>
      <c r="C733" t="s">
        <v>4934</v>
      </c>
      <c r="D733" t="s">
        <v>4935</v>
      </c>
    </row>
    <row r="734" spans="1:5">
      <c r="A734" t="s">
        <v>2111</v>
      </c>
      <c r="B734" t="s">
        <v>2113</v>
      </c>
      <c r="C734" t="s">
        <v>4936</v>
      </c>
      <c r="D734" t="s">
        <v>4939</v>
      </c>
    </row>
    <row r="735" spans="1:5">
      <c r="A735" t="s">
        <v>2111</v>
      </c>
      <c r="B735" t="s">
        <v>2113</v>
      </c>
      <c r="C735" t="s">
        <v>4937</v>
      </c>
      <c r="D735" t="s">
        <v>4940</v>
      </c>
    </row>
    <row r="736" spans="1:5">
      <c r="A736" t="s">
        <v>2111</v>
      </c>
      <c r="B736" t="s">
        <v>2113</v>
      </c>
      <c r="C736" t="s">
        <v>4938</v>
      </c>
      <c r="D736" t="s">
        <v>4941</v>
      </c>
    </row>
    <row r="737" spans="1:4">
      <c r="A737" t="s">
        <v>672</v>
      </c>
      <c r="B737" t="s">
        <v>674</v>
      </c>
      <c r="C737" t="s">
        <v>4942</v>
      </c>
      <c r="D737" t="s">
        <v>4944</v>
      </c>
    </row>
    <row r="738" spans="1:4">
      <c r="A738" t="s">
        <v>672</v>
      </c>
      <c r="B738" t="s">
        <v>674</v>
      </c>
      <c r="C738" t="s">
        <v>4943</v>
      </c>
      <c r="D738" t="s">
        <v>4945</v>
      </c>
    </row>
    <row r="739" spans="1:4">
      <c r="A739" t="s">
        <v>1223</v>
      </c>
      <c r="B739" t="s">
        <v>1225</v>
      </c>
      <c r="C739" t="s">
        <v>4946</v>
      </c>
      <c r="D739" t="s">
        <v>4947</v>
      </c>
    </row>
    <row r="740" spans="1:4">
      <c r="A740" t="s">
        <v>3172</v>
      </c>
      <c r="B740" t="s">
        <v>3174</v>
      </c>
      <c r="C740" t="s">
        <v>4948</v>
      </c>
      <c r="D740" t="s">
        <v>4951</v>
      </c>
    </row>
    <row r="741" spans="1:4">
      <c r="A741" t="s">
        <v>3172</v>
      </c>
      <c r="B741" t="s">
        <v>3174</v>
      </c>
      <c r="C741" t="s">
        <v>4949</v>
      </c>
      <c r="D741" t="s">
        <v>4952</v>
      </c>
    </row>
    <row r="742" spans="1:4">
      <c r="A742" t="s">
        <v>3172</v>
      </c>
      <c r="B742" t="s">
        <v>3174</v>
      </c>
      <c r="C742" t="s">
        <v>4950</v>
      </c>
      <c r="D742" t="s">
        <v>4953</v>
      </c>
    </row>
    <row r="743" spans="1:4">
      <c r="A743" t="s">
        <v>3285</v>
      </c>
      <c r="B743" t="s">
        <v>3287</v>
      </c>
      <c r="C743" t="s">
        <v>4954</v>
      </c>
      <c r="D743" t="s">
        <v>4955</v>
      </c>
    </row>
    <row r="744" spans="1:4">
      <c r="A744" t="s">
        <v>971</v>
      </c>
      <c r="B744" t="s">
        <v>973</v>
      </c>
      <c r="C744" t="s">
        <v>4956</v>
      </c>
      <c r="D744" t="s">
        <v>4957</v>
      </c>
    </row>
    <row r="745" spans="1:4">
      <c r="A745" t="s">
        <v>2461</v>
      </c>
      <c r="B745" t="s">
        <v>2463</v>
      </c>
      <c r="C745" t="s">
        <v>4958</v>
      </c>
      <c r="D745" t="s">
        <v>4959</v>
      </c>
    </row>
    <row r="746" spans="1:4">
      <c r="A746" t="s">
        <v>907</v>
      </c>
      <c r="B746" t="s">
        <v>909</v>
      </c>
      <c r="C746" t="s">
        <v>4960</v>
      </c>
      <c r="D746" t="s">
        <v>4962</v>
      </c>
    </row>
    <row r="747" spans="1:4">
      <c r="A747" t="s">
        <v>907</v>
      </c>
      <c r="B747" t="s">
        <v>909</v>
      </c>
      <c r="C747" t="s">
        <v>4961</v>
      </c>
      <c r="D747" t="s">
        <v>4963</v>
      </c>
    </row>
    <row r="748" spans="1:4">
      <c r="A748" t="s">
        <v>1462</v>
      </c>
      <c r="B748" t="s">
        <v>1465</v>
      </c>
      <c r="C748" t="s">
        <v>4964</v>
      </c>
      <c r="D748" t="s">
        <v>4965</v>
      </c>
    </row>
    <row r="749" spans="1:4">
      <c r="A749" t="s">
        <v>788</v>
      </c>
      <c r="B749" t="s">
        <v>790</v>
      </c>
      <c r="C749" t="s">
        <v>4966</v>
      </c>
      <c r="D749" t="s">
        <v>4967</v>
      </c>
    </row>
    <row r="750" spans="1:4">
      <c r="A750" t="s">
        <v>3448</v>
      </c>
      <c r="B750" t="s">
        <v>3450</v>
      </c>
      <c r="C750" t="s">
        <v>4968</v>
      </c>
      <c r="D750" t="s">
        <v>4969</v>
      </c>
    </row>
    <row r="751" spans="1:4">
      <c r="A751" t="s">
        <v>104</v>
      </c>
      <c r="B751" t="s">
        <v>106</v>
      </c>
      <c r="C751" t="s">
        <v>4971</v>
      </c>
      <c r="D751" t="s">
        <v>4974</v>
      </c>
    </row>
    <row r="752" spans="1:4">
      <c r="A752" t="s">
        <v>104</v>
      </c>
      <c r="B752" t="s">
        <v>106</v>
      </c>
      <c r="C752" t="s">
        <v>4970</v>
      </c>
      <c r="D752" t="s">
        <v>4973</v>
      </c>
    </row>
    <row r="753" spans="1:4">
      <c r="A753" t="s">
        <v>104</v>
      </c>
      <c r="B753" t="s">
        <v>106</v>
      </c>
      <c r="C753" t="s">
        <v>4972</v>
      </c>
      <c r="D753" t="s">
        <v>4975</v>
      </c>
    </row>
    <row r="754" spans="1:4">
      <c r="A754" t="s">
        <v>3279</v>
      </c>
      <c r="B754" t="s">
        <v>3281</v>
      </c>
      <c r="C754" t="s">
        <v>4976</v>
      </c>
      <c r="D754" t="s">
        <v>4979</v>
      </c>
    </row>
    <row r="755" spans="1:4">
      <c r="A755" t="s">
        <v>3279</v>
      </c>
      <c r="B755" t="s">
        <v>3281</v>
      </c>
      <c r="C755" t="s">
        <v>4977</v>
      </c>
      <c r="D755" t="s">
        <v>4980</v>
      </c>
    </row>
    <row r="756" spans="1:4">
      <c r="A756" t="s">
        <v>3279</v>
      </c>
      <c r="B756" t="s">
        <v>3281</v>
      </c>
      <c r="C756" t="s">
        <v>4978</v>
      </c>
      <c r="D756" t="s">
        <v>4981</v>
      </c>
    </row>
    <row r="757" spans="1:4">
      <c r="A757" t="s">
        <v>2787</v>
      </c>
      <c r="B757" t="s">
        <v>2789</v>
      </c>
      <c r="C757" t="s">
        <v>4982</v>
      </c>
      <c r="D757" t="s">
        <v>4983</v>
      </c>
    </row>
    <row r="758" spans="1:4">
      <c r="A758" t="s">
        <v>495</v>
      </c>
      <c r="B758" t="s">
        <v>497</v>
      </c>
      <c r="C758" t="s">
        <v>4984</v>
      </c>
      <c r="D758" t="s">
        <v>4987</v>
      </c>
    </row>
    <row r="759" spans="1:4">
      <c r="A759" t="s">
        <v>495</v>
      </c>
      <c r="B759" t="s">
        <v>497</v>
      </c>
      <c r="C759" t="s">
        <v>4985</v>
      </c>
      <c r="D759" t="s">
        <v>4988</v>
      </c>
    </row>
    <row r="760" spans="1:4">
      <c r="A760" t="s">
        <v>495</v>
      </c>
      <c r="B760" t="s">
        <v>497</v>
      </c>
      <c r="C760" t="s">
        <v>4986</v>
      </c>
      <c r="D760" t="s">
        <v>4989</v>
      </c>
    </row>
    <row r="761" spans="1:4">
      <c r="A761" t="s">
        <v>2477</v>
      </c>
      <c r="B761" t="s">
        <v>2479</v>
      </c>
      <c r="C761" t="s">
        <v>4990</v>
      </c>
      <c r="D761" t="s">
        <v>4998</v>
      </c>
    </row>
    <row r="762" spans="1:4">
      <c r="A762" t="s">
        <v>2477</v>
      </c>
      <c r="B762" t="s">
        <v>2479</v>
      </c>
      <c r="C762" t="s">
        <v>4991</v>
      </c>
      <c r="D762" t="s">
        <v>4999</v>
      </c>
    </row>
    <row r="763" spans="1:4">
      <c r="A763" t="s">
        <v>2477</v>
      </c>
      <c r="B763" t="s">
        <v>2479</v>
      </c>
      <c r="C763" t="s">
        <v>4992</v>
      </c>
      <c r="D763" t="s">
        <v>5000</v>
      </c>
    </row>
    <row r="764" spans="1:4">
      <c r="A764" t="s">
        <v>2477</v>
      </c>
      <c r="B764" t="s">
        <v>2479</v>
      </c>
      <c r="C764" t="s">
        <v>4993</v>
      </c>
      <c r="D764" t="s">
        <v>5001</v>
      </c>
    </row>
    <row r="765" spans="1:4">
      <c r="A765" t="s">
        <v>2477</v>
      </c>
      <c r="B765" t="s">
        <v>2479</v>
      </c>
      <c r="C765" t="s">
        <v>4994</v>
      </c>
      <c r="D765" t="s">
        <v>5002</v>
      </c>
    </row>
    <row r="766" spans="1:4">
      <c r="A766" t="s">
        <v>2477</v>
      </c>
      <c r="B766" t="s">
        <v>2479</v>
      </c>
      <c r="C766" t="s">
        <v>4995</v>
      </c>
      <c r="D766" t="s">
        <v>5003</v>
      </c>
    </row>
    <row r="767" spans="1:4">
      <c r="A767" t="s">
        <v>2477</v>
      </c>
      <c r="B767" t="s">
        <v>2479</v>
      </c>
      <c r="C767" t="s">
        <v>4996</v>
      </c>
      <c r="D767" t="s">
        <v>5004</v>
      </c>
    </row>
    <row r="768" spans="1:4">
      <c r="A768" t="s">
        <v>2477</v>
      </c>
      <c r="B768" t="s">
        <v>2479</v>
      </c>
      <c r="C768" t="s">
        <v>4997</v>
      </c>
      <c r="D768" t="s">
        <v>5005</v>
      </c>
    </row>
    <row r="769" spans="1:4">
      <c r="A769" t="s">
        <v>2956</v>
      </c>
      <c r="B769" t="s">
        <v>2959</v>
      </c>
      <c r="C769" t="s">
        <v>5006</v>
      </c>
      <c r="D769" t="s">
        <v>5007</v>
      </c>
    </row>
    <row r="770" spans="1:4">
      <c r="A770" t="s">
        <v>1803</v>
      </c>
      <c r="B770" t="s">
        <v>1805</v>
      </c>
      <c r="C770" t="s">
        <v>5008</v>
      </c>
      <c r="D770" t="s">
        <v>5009</v>
      </c>
    </row>
    <row r="771" spans="1:4">
      <c r="A771" t="s">
        <v>2256</v>
      </c>
      <c r="B771" t="s">
        <v>2258</v>
      </c>
      <c r="C771" t="s">
        <v>5010</v>
      </c>
      <c r="D771" t="s">
        <v>5015</v>
      </c>
    </row>
    <row r="772" spans="1:4">
      <c r="A772" t="s">
        <v>2256</v>
      </c>
      <c r="B772" t="s">
        <v>2258</v>
      </c>
      <c r="C772" t="s">
        <v>5012</v>
      </c>
      <c r="D772" t="s">
        <v>5017</v>
      </c>
    </row>
    <row r="773" spans="1:4">
      <c r="A773" t="s">
        <v>2256</v>
      </c>
      <c r="B773" t="s">
        <v>2258</v>
      </c>
      <c r="C773" t="s">
        <v>5011</v>
      </c>
      <c r="D773" t="s">
        <v>5016</v>
      </c>
    </row>
    <row r="774" spans="1:4">
      <c r="A774" t="s">
        <v>2256</v>
      </c>
      <c r="B774" t="s">
        <v>2258</v>
      </c>
      <c r="C774" t="s">
        <v>5013</v>
      </c>
      <c r="D774" t="s">
        <v>5018</v>
      </c>
    </row>
    <row r="775" spans="1:4">
      <c r="A775" t="s">
        <v>2256</v>
      </c>
      <c r="B775" t="s">
        <v>2258</v>
      </c>
      <c r="C775" t="s">
        <v>5014</v>
      </c>
      <c r="D775" t="s">
        <v>5019</v>
      </c>
    </row>
    <row r="776" spans="1:4">
      <c r="A776" t="s">
        <v>995</v>
      </c>
      <c r="B776" t="s">
        <v>997</v>
      </c>
      <c r="C776" t="s">
        <v>5020</v>
      </c>
      <c r="D776" t="s">
        <v>5021</v>
      </c>
    </row>
    <row r="777" spans="1:4">
      <c r="A777" t="s">
        <v>2699</v>
      </c>
      <c r="B777" t="s">
        <v>2701</v>
      </c>
      <c r="C777" t="s">
        <v>5023</v>
      </c>
      <c r="D777" t="s">
        <v>5025</v>
      </c>
    </row>
    <row r="778" spans="1:4">
      <c r="A778" t="s">
        <v>2699</v>
      </c>
      <c r="B778" t="s">
        <v>2701</v>
      </c>
      <c r="C778" t="s">
        <v>5022</v>
      </c>
      <c r="D778" t="s">
        <v>5024</v>
      </c>
    </row>
    <row r="779" spans="1:4">
      <c r="A779" t="s">
        <v>3315</v>
      </c>
      <c r="B779" t="s">
        <v>3317</v>
      </c>
      <c r="C779" t="s">
        <v>5026</v>
      </c>
      <c r="D779" t="s">
        <v>5027</v>
      </c>
    </row>
    <row r="780" spans="1:4">
      <c r="A780" t="s">
        <v>1220</v>
      </c>
      <c r="B780" t="s">
        <v>1222</v>
      </c>
      <c r="C780" t="s">
        <v>5029</v>
      </c>
      <c r="D780" t="s">
        <v>5031</v>
      </c>
    </row>
    <row r="781" spans="1:4">
      <c r="A781" t="s">
        <v>1220</v>
      </c>
      <c r="B781" t="s">
        <v>1222</v>
      </c>
      <c r="C781" t="s">
        <v>4896</v>
      </c>
      <c r="D781" t="s">
        <v>4906</v>
      </c>
    </row>
    <row r="782" spans="1:4">
      <c r="A782" t="s">
        <v>1220</v>
      </c>
      <c r="B782" t="s">
        <v>1222</v>
      </c>
      <c r="C782" t="s">
        <v>5028</v>
      </c>
      <c r="D782" t="s">
        <v>5030</v>
      </c>
    </row>
    <row r="783" spans="1:4">
      <c r="A783" t="s">
        <v>2110</v>
      </c>
      <c r="B783" t="s">
        <v>2113</v>
      </c>
      <c r="C783" t="s">
        <v>5032</v>
      </c>
      <c r="D783" t="s">
        <v>5033</v>
      </c>
    </row>
    <row r="784" spans="1:4">
      <c r="A784" t="s">
        <v>3307</v>
      </c>
      <c r="B784" t="s">
        <v>3309</v>
      </c>
      <c r="C784" t="s">
        <v>5034</v>
      </c>
      <c r="D784" t="s">
        <v>5035</v>
      </c>
    </row>
    <row r="785" spans="1:4">
      <c r="A785" t="s">
        <v>2151</v>
      </c>
      <c r="B785" t="s">
        <v>2153</v>
      </c>
      <c r="C785" t="s">
        <v>5036</v>
      </c>
      <c r="D785" t="s">
        <v>5037</v>
      </c>
    </row>
    <row r="786" spans="1:4">
      <c r="A786" t="s">
        <v>305</v>
      </c>
      <c r="B786" t="s">
        <v>307</v>
      </c>
      <c r="C786" t="s">
        <v>5038</v>
      </c>
      <c r="D786" t="s">
        <v>5039</v>
      </c>
    </row>
    <row r="787" spans="1:4">
      <c r="A787" t="s">
        <v>27</v>
      </c>
      <c r="B787" t="s">
        <v>29</v>
      </c>
      <c r="C787" t="s">
        <v>5041</v>
      </c>
      <c r="D787" t="s">
        <v>5043</v>
      </c>
    </row>
    <row r="788" spans="1:4">
      <c r="A788" t="s">
        <v>27</v>
      </c>
      <c r="B788" t="s">
        <v>29</v>
      </c>
      <c r="C788" t="s">
        <v>5040</v>
      </c>
      <c r="D788" t="s">
        <v>5042</v>
      </c>
    </row>
    <row r="789" spans="1:4">
      <c r="A789" t="s">
        <v>26</v>
      </c>
      <c r="B789" t="s">
        <v>29</v>
      </c>
      <c r="C789" t="s">
        <v>5044</v>
      </c>
      <c r="D789" t="s">
        <v>5045</v>
      </c>
    </row>
    <row r="790" spans="1:4">
      <c r="A790" t="s">
        <v>3426</v>
      </c>
      <c r="B790" t="s">
        <v>3428</v>
      </c>
      <c r="C790" t="s">
        <v>5046</v>
      </c>
      <c r="D790" t="s">
        <v>5047</v>
      </c>
    </row>
    <row r="791" spans="1:4">
      <c r="A791" t="s">
        <v>2935</v>
      </c>
      <c r="B791" t="s">
        <v>2937</v>
      </c>
      <c r="C791" t="s">
        <v>5048</v>
      </c>
      <c r="D791" t="s">
        <v>5049</v>
      </c>
    </row>
    <row r="792" spans="1:4">
      <c r="A792" t="s">
        <v>92</v>
      </c>
      <c r="B792" t="s">
        <v>94</v>
      </c>
      <c r="C792" t="s">
        <v>5050</v>
      </c>
      <c r="D792" t="s">
        <v>5052</v>
      </c>
    </row>
    <row r="793" spans="1:4">
      <c r="A793" t="s">
        <v>92</v>
      </c>
      <c r="B793" t="s">
        <v>94</v>
      </c>
      <c r="C793" t="s">
        <v>5051</v>
      </c>
      <c r="D793" t="s">
        <v>5053</v>
      </c>
    </row>
    <row r="794" spans="1:4">
      <c r="A794" t="s">
        <v>2506</v>
      </c>
      <c r="B794" t="s">
        <v>2508</v>
      </c>
      <c r="C794" t="s">
        <v>5054</v>
      </c>
      <c r="D794" t="s">
        <v>5056</v>
      </c>
    </row>
    <row r="795" spans="1:4">
      <c r="A795" t="s">
        <v>2506</v>
      </c>
      <c r="B795" t="s">
        <v>2508</v>
      </c>
      <c r="C795" t="s">
        <v>5055</v>
      </c>
      <c r="D795" t="s">
        <v>5057</v>
      </c>
    </row>
    <row r="796" spans="1:4">
      <c r="A796" t="s">
        <v>1094</v>
      </c>
      <c r="B796" t="s">
        <v>1096</v>
      </c>
      <c r="C796" t="s">
        <v>5058</v>
      </c>
      <c r="D796" t="s">
        <v>5059</v>
      </c>
    </row>
    <row r="797" spans="1:4">
      <c r="A797" t="s">
        <v>2898</v>
      </c>
      <c r="B797" t="s">
        <v>2900</v>
      </c>
      <c r="C797" t="s">
        <v>5060</v>
      </c>
      <c r="D797" t="s">
        <v>5061</v>
      </c>
    </row>
    <row r="798" spans="1:4">
      <c r="A798" t="s">
        <v>360</v>
      </c>
      <c r="B798" t="s">
        <v>362</v>
      </c>
      <c r="C798" t="s">
        <v>5062</v>
      </c>
      <c r="D798" t="s">
        <v>5063</v>
      </c>
    </row>
    <row r="799" spans="1:4">
      <c r="A799" t="s">
        <v>2031</v>
      </c>
      <c r="B799" t="s">
        <v>2033</v>
      </c>
      <c r="C799" t="s">
        <v>5064</v>
      </c>
      <c r="D799" t="s">
        <v>5065</v>
      </c>
    </row>
    <row r="800" spans="1:4">
      <c r="A800" t="s">
        <v>940</v>
      </c>
      <c r="B800" s="2" t="s">
        <v>942</v>
      </c>
      <c r="C800" t="s">
        <v>5066</v>
      </c>
      <c r="D800" t="s">
        <v>5067</v>
      </c>
    </row>
    <row r="801" spans="1:4">
      <c r="A801" t="s">
        <v>135</v>
      </c>
      <c r="B801" t="s">
        <v>137</v>
      </c>
      <c r="C801" t="s">
        <v>5068</v>
      </c>
      <c r="D801" t="s">
        <v>5069</v>
      </c>
    </row>
    <row r="802" spans="1:4">
      <c r="A802" t="s">
        <v>1178</v>
      </c>
      <c r="B802" t="s">
        <v>1180</v>
      </c>
      <c r="C802" t="s">
        <v>5070</v>
      </c>
      <c r="D802" t="s">
        <v>5071</v>
      </c>
    </row>
    <row r="803" spans="1:4">
      <c r="A803" t="s">
        <v>504</v>
      </c>
      <c r="B803" t="s">
        <v>506</v>
      </c>
      <c r="C803" t="s">
        <v>5072</v>
      </c>
      <c r="D803" t="s">
        <v>5073</v>
      </c>
    </row>
    <row r="804" spans="1:4">
      <c r="A804" t="s">
        <v>1440</v>
      </c>
      <c r="B804" t="s">
        <v>1442</v>
      </c>
      <c r="C804" t="s">
        <v>5074</v>
      </c>
      <c r="D804" t="s">
        <v>5075</v>
      </c>
    </row>
    <row r="805" spans="1:4">
      <c r="A805" t="s">
        <v>1918</v>
      </c>
      <c r="B805" t="s">
        <v>1920</v>
      </c>
      <c r="C805" t="s">
        <v>5076</v>
      </c>
      <c r="D805" t="s">
        <v>5078</v>
      </c>
    </row>
    <row r="806" spans="1:4">
      <c r="A806" t="s">
        <v>1918</v>
      </c>
      <c r="B806" t="s">
        <v>1920</v>
      </c>
      <c r="C806" t="s">
        <v>5077</v>
      </c>
      <c r="D806" t="s">
        <v>5079</v>
      </c>
    </row>
    <row r="807" spans="1:4">
      <c r="A807" t="s">
        <v>171</v>
      </c>
      <c r="B807" t="s">
        <v>173</v>
      </c>
      <c r="C807" t="s">
        <v>5080</v>
      </c>
      <c r="D807" t="s">
        <v>5083</v>
      </c>
    </row>
    <row r="808" spans="1:4">
      <c r="A808" t="s">
        <v>171</v>
      </c>
      <c r="B808" t="s">
        <v>173</v>
      </c>
      <c r="C808" t="s">
        <v>5081</v>
      </c>
      <c r="D808" t="s">
        <v>5084</v>
      </c>
    </row>
    <row r="809" spans="1:4">
      <c r="A809" t="s">
        <v>171</v>
      </c>
      <c r="B809" t="s">
        <v>173</v>
      </c>
      <c r="C809" t="s">
        <v>5082</v>
      </c>
      <c r="D809" t="s">
        <v>5085</v>
      </c>
    </row>
    <row r="810" spans="1:4">
      <c r="A810" t="s">
        <v>1897</v>
      </c>
      <c r="B810" t="s">
        <v>1899</v>
      </c>
      <c r="C810" t="s">
        <v>5087</v>
      </c>
      <c r="D810" t="s">
        <v>5096</v>
      </c>
    </row>
    <row r="811" spans="1:4">
      <c r="A811" t="s">
        <v>1897</v>
      </c>
      <c r="B811" t="s">
        <v>1899</v>
      </c>
      <c r="C811" t="s">
        <v>5088</v>
      </c>
      <c r="D811" t="s">
        <v>5097</v>
      </c>
    </row>
    <row r="812" spans="1:4">
      <c r="A812" t="s">
        <v>1897</v>
      </c>
      <c r="B812" t="s">
        <v>1899</v>
      </c>
      <c r="C812" t="s">
        <v>5089</v>
      </c>
      <c r="D812" t="s">
        <v>5098</v>
      </c>
    </row>
    <row r="813" spans="1:4">
      <c r="A813" t="s">
        <v>1897</v>
      </c>
      <c r="B813" t="s">
        <v>1899</v>
      </c>
      <c r="C813" t="s">
        <v>5090</v>
      </c>
      <c r="D813" t="s">
        <v>5099</v>
      </c>
    </row>
    <row r="814" spans="1:4">
      <c r="A814" t="s">
        <v>1897</v>
      </c>
      <c r="B814" t="s">
        <v>1899</v>
      </c>
      <c r="C814" t="s">
        <v>5086</v>
      </c>
      <c r="D814" t="s">
        <v>5095</v>
      </c>
    </row>
    <row r="815" spans="1:4">
      <c r="A815" t="s">
        <v>1897</v>
      </c>
      <c r="B815" t="s">
        <v>1899</v>
      </c>
      <c r="C815" t="s">
        <v>5091</v>
      </c>
      <c r="D815" t="s">
        <v>5100</v>
      </c>
    </row>
    <row r="816" spans="1:4">
      <c r="A816" t="s">
        <v>1897</v>
      </c>
      <c r="B816" t="s">
        <v>1899</v>
      </c>
      <c r="C816" t="s">
        <v>5092</v>
      </c>
      <c r="D816" t="s">
        <v>5101</v>
      </c>
    </row>
    <row r="817" spans="1:4">
      <c r="A817" t="s">
        <v>1897</v>
      </c>
      <c r="B817" t="s">
        <v>1899</v>
      </c>
      <c r="C817" t="s">
        <v>5093</v>
      </c>
      <c r="D817" t="s">
        <v>5102</v>
      </c>
    </row>
    <row r="818" spans="1:4">
      <c r="A818" t="s">
        <v>1897</v>
      </c>
      <c r="B818" t="s">
        <v>1899</v>
      </c>
      <c r="C818" t="s">
        <v>5094</v>
      </c>
      <c r="D818" t="s">
        <v>5103</v>
      </c>
    </row>
    <row r="819" spans="1:4">
      <c r="A819" t="s">
        <v>1897</v>
      </c>
      <c r="B819" t="s">
        <v>1899</v>
      </c>
      <c r="C819" t="s">
        <v>5104</v>
      </c>
      <c r="D819" t="s">
        <v>5111</v>
      </c>
    </row>
    <row r="820" spans="1:4">
      <c r="A820" t="s">
        <v>1897</v>
      </c>
      <c r="B820" t="s">
        <v>1899</v>
      </c>
      <c r="C820" t="s">
        <v>5105</v>
      </c>
      <c r="D820" t="s">
        <v>5112</v>
      </c>
    </row>
    <row r="821" spans="1:4">
      <c r="A821" t="s">
        <v>1897</v>
      </c>
      <c r="B821" t="s">
        <v>1899</v>
      </c>
      <c r="C821" t="s">
        <v>5106</v>
      </c>
      <c r="D821" t="s">
        <v>5113</v>
      </c>
    </row>
    <row r="822" spans="1:4">
      <c r="A822" t="s">
        <v>1897</v>
      </c>
      <c r="B822" t="s">
        <v>1899</v>
      </c>
      <c r="C822" t="s">
        <v>5107</v>
      </c>
      <c r="D822" t="s">
        <v>5114</v>
      </c>
    </row>
    <row r="823" spans="1:4">
      <c r="A823" t="s">
        <v>1897</v>
      </c>
      <c r="B823" t="s">
        <v>1899</v>
      </c>
      <c r="C823" t="s">
        <v>5109</v>
      </c>
      <c r="D823" t="s">
        <v>5116</v>
      </c>
    </row>
    <row r="824" spans="1:4">
      <c r="A824" t="s">
        <v>1897</v>
      </c>
      <c r="B824" t="s">
        <v>1899</v>
      </c>
      <c r="C824" t="s">
        <v>5110</v>
      </c>
      <c r="D824" t="s">
        <v>5117</v>
      </c>
    </row>
    <row r="825" spans="1:4">
      <c r="A825" t="s">
        <v>1897</v>
      </c>
      <c r="B825" t="s">
        <v>1899</v>
      </c>
      <c r="C825" t="s">
        <v>5108</v>
      </c>
      <c r="D825" t="s">
        <v>5115</v>
      </c>
    </row>
    <row r="826" spans="1:4">
      <c r="A826" t="s">
        <v>994</v>
      </c>
      <c r="B826" t="s">
        <v>997</v>
      </c>
      <c r="C826" t="s">
        <v>5118</v>
      </c>
      <c r="D826" t="s">
        <v>5119</v>
      </c>
    </row>
    <row r="827" spans="1:4">
      <c r="A827" t="s">
        <v>1365</v>
      </c>
      <c r="B827" t="s">
        <v>1367</v>
      </c>
      <c r="C827" t="s">
        <v>5120</v>
      </c>
      <c r="D827" t="s">
        <v>5123</v>
      </c>
    </row>
    <row r="828" spans="1:4">
      <c r="A828" t="s">
        <v>1365</v>
      </c>
      <c r="B828" t="s">
        <v>1367</v>
      </c>
      <c r="C828" t="s">
        <v>5121</v>
      </c>
      <c r="D828" t="s">
        <v>5124</v>
      </c>
    </row>
    <row r="829" spans="1:4">
      <c r="A829" t="s">
        <v>1365</v>
      </c>
      <c r="B829" t="s">
        <v>1367</v>
      </c>
      <c r="C829" t="s">
        <v>5122</v>
      </c>
      <c r="D829" t="s">
        <v>5125</v>
      </c>
    </row>
    <row r="830" spans="1:4">
      <c r="A830" t="s">
        <v>47</v>
      </c>
      <c r="B830" t="s">
        <v>49</v>
      </c>
      <c r="C830" t="s">
        <v>5126</v>
      </c>
      <c r="D830" t="s">
        <v>5128</v>
      </c>
    </row>
    <row r="831" spans="1:4">
      <c r="A831" t="s">
        <v>47</v>
      </c>
      <c r="B831" t="s">
        <v>49</v>
      </c>
      <c r="C831" t="s">
        <v>5127</v>
      </c>
      <c r="D831" t="s">
        <v>5129</v>
      </c>
    </row>
    <row r="832" spans="1:4">
      <c r="A832" t="s">
        <v>80</v>
      </c>
      <c r="B832" t="s">
        <v>82</v>
      </c>
      <c r="C832" t="s">
        <v>5130</v>
      </c>
      <c r="D832" t="s">
        <v>5131</v>
      </c>
    </row>
    <row r="833" spans="1:4">
      <c r="A833" t="s">
        <v>1391</v>
      </c>
      <c r="B833" t="s">
        <v>1393</v>
      </c>
      <c r="C833" t="s">
        <v>5132</v>
      </c>
      <c r="D833" t="s">
        <v>5133</v>
      </c>
    </row>
    <row r="834" spans="1:4">
      <c r="A834" t="s">
        <v>126</v>
      </c>
      <c r="B834" t="s">
        <v>128</v>
      </c>
      <c r="C834" t="s">
        <v>5134</v>
      </c>
      <c r="D834" t="s">
        <v>5135</v>
      </c>
    </row>
    <row r="835" spans="1:4">
      <c r="A835" t="s">
        <v>968</v>
      </c>
      <c r="B835" t="s">
        <v>970</v>
      </c>
      <c r="C835" t="s">
        <v>5136</v>
      </c>
      <c r="D835" t="s">
        <v>5137</v>
      </c>
    </row>
    <row r="836" spans="1:4">
      <c r="A836" t="s">
        <v>3304</v>
      </c>
      <c r="B836" t="s">
        <v>3306</v>
      </c>
      <c r="C836" t="s">
        <v>5138</v>
      </c>
      <c r="D836" t="s">
        <v>5139</v>
      </c>
    </row>
    <row r="837" spans="1:4">
      <c r="A837" t="s">
        <v>2172</v>
      </c>
      <c r="B837" t="s">
        <v>2174</v>
      </c>
      <c r="C837" t="s">
        <v>5141</v>
      </c>
      <c r="D837" t="s">
        <v>5143</v>
      </c>
    </row>
    <row r="838" spans="1:4">
      <c r="A838" t="s">
        <v>2172</v>
      </c>
      <c r="B838" t="s">
        <v>2174</v>
      </c>
      <c r="C838" t="s">
        <v>5140</v>
      </c>
      <c r="D838" t="s">
        <v>5142</v>
      </c>
    </row>
    <row r="839" spans="1:4">
      <c r="A839" t="s">
        <v>1463</v>
      </c>
      <c r="B839" t="s">
        <v>1465</v>
      </c>
      <c r="C839" t="s">
        <v>5144</v>
      </c>
      <c r="D839" t="s">
        <v>5145</v>
      </c>
    </row>
    <row r="840" spans="1:4">
      <c r="A840" t="s">
        <v>77</v>
      </c>
      <c r="B840" t="s">
        <v>79</v>
      </c>
      <c r="C840" t="s">
        <v>5146</v>
      </c>
      <c r="D840" t="s">
        <v>5147</v>
      </c>
    </row>
    <row r="841" spans="1:4">
      <c r="A841" t="s">
        <v>3262</v>
      </c>
      <c r="B841" t="s">
        <v>3264</v>
      </c>
      <c r="C841" t="s">
        <v>5148</v>
      </c>
      <c r="D841" t="s">
        <v>5149</v>
      </c>
    </row>
    <row r="842" spans="1:4">
      <c r="A842" t="s">
        <v>2668</v>
      </c>
      <c r="B842" t="s">
        <v>2670</v>
      </c>
      <c r="C842" t="s">
        <v>5150</v>
      </c>
      <c r="D842" t="s">
        <v>5151</v>
      </c>
    </row>
    <row r="843" spans="1:4">
      <c r="A843" t="s">
        <v>1287</v>
      </c>
      <c r="B843" t="s">
        <v>1289</v>
      </c>
      <c r="C843" t="s">
        <v>5152</v>
      </c>
      <c r="D843" t="s">
        <v>5153</v>
      </c>
    </row>
    <row r="844" spans="1:4">
      <c r="A844" t="s">
        <v>637</v>
      </c>
      <c r="B844" t="s">
        <v>639</v>
      </c>
      <c r="C844" t="s">
        <v>5154</v>
      </c>
      <c r="D844" t="s">
        <v>5155</v>
      </c>
    </row>
    <row r="845" spans="1:4">
      <c r="A845" t="s">
        <v>3060</v>
      </c>
      <c r="B845" t="s">
        <v>3062</v>
      </c>
      <c r="C845" t="s">
        <v>5156</v>
      </c>
      <c r="D845" t="s">
        <v>5157</v>
      </c>
    </row>
    <row r="846" spans="1:4">
      <c r="A846" t="s">
        <v>910</v>
      </c>
      <c r="B846" t="s">
        <v>912</v>
      </c>
      <c r="C846" t="s">
        <v>5158</v>
      </c>
      <c r="D846" t="s">
        <v>5160</v>
      </c>
    </row>
    <row r="847" spans="1:4">
      <c r="A847" t="s">
        <v>910</v>
      </c>
      <c r="B847" t="s">
        <v>912</v>
      </c>
      <c r="C847" t="s">
        <v>5159</v>
      </c>
      <c r="D847" t="s">
        <v>5161</v>
      </c>
    </row>
    <row r="848" spans="1:4">
      <c r="A848" t="s">
        <v>1446</v>
      </c>
      <c r="B848" t="s">
        <v>1448</v>
      </c>
      <c r="C848" t="s">
        <v>5162</v>
      </c>
      <c r="D848" t="s">
        <v>5163</v>
      </c>
    </row>
    <row r="849" spans="1:5">
      <c r="A849" t="s">
        <v>2384</v>
      </c>
      <c r="B849" t="s">
        <v>2386</v>
      </c>
      <c r="C849" t="s">
        <v>5164</v>
      </c>
      <c r="D849" t="s">
        <v>5165</v>
      </c>
    </row>
    <row r="850" spans="1:5">
      <c r="A850" t="s">
        <v>2757</v>
      </c>
      <c r="B850" t="s">
        <v>2760</v>
      </c>
      <c r="C850" t="s">
        <v>5167</v>
      </c>
      <c r="D850" t="s">
        <v>5170</v>
      </c>
    </row>
    <row r="851" spans="1:5">
      <c r="A851" t="s">
        <v>2757</v>
      </c>
      <c r="B851" t="s">
        <v>2760</v>
      </c>
      <c r="C851" t="s">
        <v>5168</v>
      </c>
      <c r="D851" t="s">
        <v>5171</v>
      </c>
    </row>
    <row r="852" spans="1:5">
      <c r="A852" t="s">
        <v>2757</v>
      </c>
      <c r="B852" t="s">
        <v>2760</v>
      </c>
      <c r="C852" t="s">
        <v>5169</v>
      </c>
      <c r="D852" t="s">
        <v>5172</v>
      </c>
    </row>
    <row r="853" spans="1:5">
      <c r="A853" t="s">
        <v>163</v>
      </c>
      <c r="B853" t="s">
        <v>165</v>
      </c>
      <c r="C853" t="s">
        <v>5174</v>
      </c>
      <c r="D853" t="s">
        <v>5180</v>
      </c>
    </row>
    <row r="854" spans="1:5">
      <c r="A854" t="s">
        <v>163</v>
      </c>
      <c r="B854" t="s">
        <v>165</v>
      </c>
      <c r="C854" t="s">
        <v>5175</v>
      </c>
      <c r="D854" t="s">
        <v>5181</v>
      </c>
    </row>
    <row r="855" spans="1:5">
      <c r="A855" t="s">
        <v>163</v>
      </c>
      <c r="B855" t="s">
        <v>165</v>
      </c>
      <c r="C855" t="s">
        <v>5176</v>
      </c>
      <c r="D855" t="s">
        <v>5182</v>
      </c>
    </row>
    <row r="856" spans="1:5">
      <c r="A856" t="s">
        <v>163</v>
      </c>
      <c r="B856" t="s">
        <v>165</v>
      </c>
      <c r="C856" t="s">
        <v>5177</v>
      </c>
      <c r="D856" t="s">
        <v>5183</v>
      </c>
    </row>
    <row r="857" spans="1:5">
      <c r="A857" t="s">
        <v>163</v>
      </c>
      <c r="B857" t="s">
        <v>165</v>
      </c>
      <c r="C857" t="s">
        <v>5173</v>
      </c>
      <c r="D857" t="s">
        <v>5179</v>
      </c>
    </row>
    <row r="858" spans="1:5">
      <c r="A858" t="s">
        <v>163</v>
      </c>
      <c r="B858" t="s">
        <v>165</v>
      </c>
      <c r="C858" t="s">
        <v>5178</v>
      </c>
      <c r="D858" t="s">
        <v>5184</v>
      </c>
    </row>
    <row r="859" spans="1:5">
      <c r="A859" t="s">
        <v>141</v>
      </c>
      <c r="B859" t="s">
        <v>143</v>
      </c>
      <c r="C859" t="s">
        <v>5185</v>
      </c>
      <c r="D859" t="s">
        <v>5186</v>
      </c>
    </row>
    <row r="860" spans="1:5">
      <c r="A860" t="s">
        <v>768</v>
      </c>
      <c r="B860" t="s">
        <v>770</v>
      </c>
      <c r="C860" t="s">
        <v>5187</v>
      </c>
      <c r="D860" t="s">
        <v>5188</v>
      </c>
    </row>
    <row r="861" spans="1:5">
      <c r="A861" t="s">
        <v>1</v>
      </c>
      <c r="B861" t="s">
        <v>3</v>
      </c>
      <c r="C861" t="s">
        <v>5190</v>
      </c>
      <c r="D861" t="s">
        <v>5196</v>
      </c>
      <c r="E861" t="s">
        <v>3727</v>
      </c>
    </row>
    <row r="862" spans="1:5">
      <c r="A862" t="s">
        <v>1</v>
      </c>
      <c r="B862" t="s">
        <v>3</v>
      </c>
      <c r="C862" t="s">
        <v>5191</v>
      </c>
      <c r="D862" t="s">
        <v>5197</v>
      </c>
    </row>
    <row r="863" spans="1:5">
      <c r="A863" t="s">
        <v>1</v>
      </c>
      <c r="B863" t="s">
        <v>3</v>
      </c>
      <c r="C863" t="s">
        <v>5192</v>
      </c>
      <c r="D863" t="s">
        <v>5198</v>
      </c>
    </row>
    <row r="864" spans="1:5">
      <c r="A864" t="s">
        <v>1</v>
      </c>
      <c r="B864" t="s">
        <v>3</v>
      </c>
      <c r="C864" t="s">
        <v>5193</v>
      </c>
      <c r="D864" t="s">
        <v>5199</v>
      </c>
    </row>
    <row r="865" spans="1:4">
      <c r="A865" t="s">
        <v>1</v>
      </c>
      <c r="B865" t="s">
        <v>3</v>
      </c>
      <c r="C865" t="s">
        <v>5189</v>
      </c>
      <c r="D865" t="s">
        <v>5195</v>
      </c>
    </row>
    <row r="866" spans="1:4">
      <c r="A866" t="s">
        <v>1</v>
      </c>
      <c r="B866" t="s">
        <v>3</v>
      </c>
      <c r="C866" t="s">
        <v>5194</v>
      </c>
      <c r="D866" t="s">
        <v>5200</v>
      </c>
    </row>
    <row r="867" spans="1:4">
      <c r="A867" t="s">
        <v>1846</v>
      </c>
      <c r="B867" t="s">
        <v>1848</v>
      </c>
      <c r="C867" t="s">
        <v>5201</v>
      </c>
      <c r="D867" t="s">
        <v>5205</v>
      </c>
    </row>
    <row r="868" spans="1:4">
      <c r="A868" t="s">
        <v>1846</v>
      </c>
      <c r="B868" t="s">
        <v>1848</v>
      </c>
      <c r="C868" t="s">
        <v>5202</v>
      </c>
      <c r="D868" t="s">
        <v>5206</v>
      </c>
    </row>
    <row r="869" spans="1:4">
      <c r="A869" t="s">
        <v>1846</v>
      </c>
      <c r="B869" t="s">
        <v>1848</v>
      </c>
      <c r="C869" t="s">
        <v>5203</v>
      </c>
      <c r="D869" t="s">
        <v>5207</v>
      </c>
    </row>
    <row r="870" spans="1:4">
      <c r="A870" t="s">
        <v>1846</v>
      </c>
      <c r="B870" t="s">
        <v>1848</v>
      </c>
      <c r="C870" t="s">
        <v>5204</v>
      </c>
      <c r="D870" t="s">
        <v>5208</v>
      </c>
    </row>
    <row r="871" spans="1:4">
      <c r="A871" t="s">
        <v>991</v>
      </c>
      <c r="B871" t="s">
        <v>993</v>
      </c>
      <c r="C871" t="s">
        <v>5209</v>
      </c>
      <c r="D871" t="s">
        <v>5210</v>
      </c>
    </row>
    <row r="872" spans="1:4">
      <c r="A872" t="s">
        <v>1208</v>
      </c>
      <c r="B872" t="s">
        <v>1210</v>
      </c>
      <c r="C872" t="s">
        <v>5211</v>
      </c>
      <c r="D872" t="s">
        <v>5212</v>
      </c>
    </row>
    <row r="873" spans="1:4">
      <c r="A873" t="s">
        <v>1466</v>
      </c>
      <c r="B873" t="s">
        <v>1469</v>
      </c>
      <c r="C873" t="s">
        <v>5214</v>
      </c>
      <c r="D873" t="s">
        <v>5219</v>
      </c>
    </row>
    <row r="874" spans="1:4">
      <c r="A874" t="s">
        <v>1466</v>
      </c>
      <c r="B874" t="s">
        <v>1469</v>
      </c>
      <c r="C874" t="s">
        <v>5215</v>
      </c>
      <c r="D874" t="s">
        <v>5220</v>
      </c>
    </row>
    <row r="875" spans="1:4">
      <c r="A875" t="s">
        <v>1466</v>
      </c>
      <c r="B875" t="s">
        <v>1469</v>
      </c>
      <c r="C875" t="s">
        <v>5216</v>
      </c>
      <c r="D875" t="s">
        <v>5221</v>
      </c>
    </row>
    <row r="876" spans="1:4">
      <c r="A876" t="s">
        <v>1466</v>
      </c>
      <c r="B876" t="s">
        <v>1469</v>
      </c>
      <c r="C876" t="s">
        <v>5217</v>
      </c>
      <c r="D876" t="s">
        <v>5222</v>
      </c>
    </row>
    <row r="877" spans="1:4">
      <c r="A877" t="s">
        <v>1466</v>
      </c>
      <c r="B877" t="s">
        <v>1469</v>
      </c>
      <c r="C877" t="s">
        <v>5213</v>
      </c>
      <c r="D877" t="s">
        <v>5218</v>
      </c>
    </row>
    <row r="878" spans="1:4">
      <c r="A878" t="s">
        <v>1211</v>
      </c>
      <c r="B878" t="s">
        <v>1213</v>
      </c>
      <c r="C878" t="s">
        <v>5209</v>
      </c>
      <c r="D878" t="s">
        <v>5210</v>
      </c>
    </row>
    <row r="879" spans="1:4">
      <c r="A879" t="s">
        <v>194</v>
      </c>
      <c r="B879" t="s">
        <v>196</v>
      </c>
      <c r="C879" t="s">
        <v>5223</v>
      </c>
      <c r="D879" t="s">
        <v>5224</v>
      </c>
    </row>
    <row r="880" spans="1:4">
      <c r="A880" t="s">
        <v>1572</v>
      </c>
      <c r="B880" t="s">
        <v>1574</v>
      </c>
      <c r="C880" t="s">
        <v>5225</v>
      </c>
      <c r="D880" t="s">
        <v>5226</v>
      </c>
    </row>
    <row r="881" spans="1:5">
      <c r="A881" t="s">
        <v>3054</v>
      </c>
      <c r="B881" t="s">
        <v>3056</v>
      </c>
      <c r="C881" t="s">
        <v>5227</v>
      </c>
      <c r="D881" t="s">
        <v>5229</v>
      </c>
    </row>
    <row r="882" spans="1:5">
      <c r="A882" t="s">
        <v>3054</v>
      </c>
      <c r="B882" t="s">
        <v>3056</v>
      </c>
      <c r="C882" t="s">
        <v>5228</v>
      </c>
      <c r="D882" t="s">
        <v>5230</v>
      </c>
    </row>
    <row r="883" spans="1:5">
      <c r="A883" t="s">
        <v>1303</v>
      </c>
      <c r="B883" t="s">
        <v>1305</v>
      </c>
      <c r="C883" t="s">
        <v>5231</v>
      </c>
      <c r="D883" t="s">
        <v>5233</v>
      </c>
    </row>
    <row r="884" spans="1:5">
      <c r="A884" t="s">
        <v>1303</v>
      </c>
      <c r="B884" t="s">
        <v>1305</v>
      </c>
      <c r="C884" t="s">
        <v>5232</v>
      </c>
      <c r="D884" t="s">
        <v>5234</v>
      </c>
    </row>
    <row r="885" spans="1:5">
      <c r="A885" t="s">
        <v>3035</v>
      </c>
      <c r="B885" t="s">
        <v>3037</v>
      </c>
      <c r="C885" t="s">
        <v>5235</v>
      </c>
      <c r="D885" t="s">
        <v>5237</v>
      </c>
    </row>
    <row r="886" spans="1:5">
      <c r="A886" t="s">
        <v>3035</v>
      </c>
      <c r="B886" t="s">
        <v>3037</v>
      </c>
      <c r="C886" t="s">
        <v>5236</v>
      </c>
      <c r="D886" t="s">
        <v>5238</v>
      </c>
      <c r="E886" t="s">
        <v>6178</v>
      </c>
    </row>
    <row r="887" spans="1:5">
      <c r="A887" t="s">
        <v>3066</v>
      </c>
      <c r="B887" t="s">
        <v>3068</v>
      </c>
      <c r="C887" t="s">
        <v>5239</v>
      </c>
      <c r="D887" t="s">
        <v>5241</v>
      </c>
    </row>
    <row r="888" spans="1:5">
      <c r="A888" t="s">
        <v>3066</v>
      </c>
      <c r="B888" t="s">
        <v>3068</v>
      </c>
      <c r="C888" t="s">
        <v>5240</v>
      </c>
      <c r="D888" t="s">
        <v>5242</v>
      </c>
    </row>
    <row r="889" spans="1:5">
      <c r="A889" t="s">
        <v>1489</v>
      </c>
      <c r="B889" t="s">
        <v>1491</v>
      </c>
      <c r="C889" t="s">
        <v>5243</v>
      </c>
      <c r="D889" t="s">
        <v>5244</v>
      </c>
    </row>
    <row r="890" spans="1:5">
      <c r="A890" t="s">
        <v>450</v>
      </c>
      <c r="B890" t="s">
        <v>452</v>
      </c>
      <c r="C890" t="s">
        <v>5245</v>
      </c>
      <c r="D890" t="s">
        <v>5246</v>
      </c>
    </row>
    <row r="891" spans="1:5">
      <c r="A891" t="s">
        <v>234</v>
      </c>
      <c r="B891" t="s">
        <v>236</v>
      </c>
      <c r="C891" t="s">
        <v>5247</v>
      </c>
      <c r="D891" t="s">
        <v>5248</v>
      </c>
    </row>
    <row r="892" spans="1:5">
      <c r="A892" t="s">
        <v>988</v>
      </c>
      <c r="B892" t="s">
        <v>990</v>
      </c>
      <c r="C892" t="s">
        <v>5249</v>
      </c>
      <c r="D892" t="s">
        <v>5250</v>
      </c>
    </row>
    <row r="893" spans="1:5">
      <c r="A893" t="s">
        <v>1217</v>
      </c>
      <c r="B893" t="s">
        <v>1219</v>
      </c>
      <c r="C893" t="s">
        <v>5251</v>
      </c>
      <c r="D893" t="s">
        <v>5252</v>
      </c>
    </row>
    <row r="894" spans="1:5">
      <c r="A894" t="s">
        <v>2269</v>
      </c>
      <c r="B894" t="s">
        <v>2271</v>
      </c>
      <c r="C894" t="s">
        <v>5253</v>
      </c>
      <c r="D894" t="s">
        <v>5254</v>
      </c>
    </row>
    <row r="895" spans="1:5">
      <c r="A895" t="s">
        <v>2517</v>
      </c>
      <c r="B895" t="s">
        <v>2519</v>
      </c>
      <c r="C895" t="s">
        <v>5255</v>
      </c>
      <c r="D895" t="s">
        <v>5257</v>
      </c>
    </row>
    <row r="896" spans="1:5">
      <c r="A896" t="s">
        <v>2517</v>
      </c>
      <c r="B896" t="s">
        <v>2519</v>
      </c>
      <c r="C896" t="s">
        <v>5256</v>
      </c>
      <c r="D896" t="s">
        <v>5258</v>
      </c>
    </row>
    <row r="897" spans="1:4">
      <c r="A897" t="s">
        <v>2576</v>
      </c>
      <c r="B897" t="s">
        <v>2578</v>
      </c>
      <c r="C897" t="s">
        <v>5259</v>
      </c>
      <c r="D897" t="s">
        <v>5260</v>
      </c>
    </row>
    <row r="898" spans="1:4">
      <c r="A898" t="s">
        <v>2272</v>
      </c>
      <c r="B898" t="s">
        <v>2274</v>
      </c>
      <c r="C898" t="s">
        <v>5261</v>
      </c>
      <c r="D898" t="s">
        <v>5264</v>
      </c>
    </row>
    <row r="899" spans="1:4">
      <c r="A899" t="s">
        <v>2272</v>
      </c>
      <c r="B899" t="s">
        <v>2274</v>
      </c>
      <c r="C899" t="s">
        <v>5262</v>
      </c>
      <c r="D899" t="s">
        <v>5265</v>
      </c>
    </row>
    <row r="900" spans="1:4">
      <c r="A900" t="s">
        <v>2272</v>
      </c>
      <c r="B900" t="s">
        <v>2274</v>
      </c>
      <c r="C900" t="s">
        <v>5263</v>
      </c>
      <c r="D900" t="s">
        <v>5266</v>
      </c>
    </row>
    <row r="901" spans="1:4">
      <c r="A901" t="s">
        <v>2798</v>
      </c>
      <c r="B901" t="s">
        <v>2800</v>
      </c>
      <c r="C901" t="s">
        <v>5267</v>
      </c>
      <c r="D901" t="s">
        <v>5270</v>
      </c>
    </row>
    <row r="902" spans="1:4">
      <c r="A902" t="s">
        <v>2798</v>
      </c>
      <c r="B902" t="s">
        <v>2800</v>
      </c>
      <c r="C902" t="s">
        <v>5268</v>
      </c>
      <c r="D902" t="s">
        <v>5271</v>
      </c>
    </row>
    <row r="903" spans="1:4">
      <c r="A903" t="s">
        <v>2798</v>
      </c>
      <c r="B903" t="s">
        <v>2800</v>
      </c>
      <c r="C903" t="s">
        <v>5269</v>
      </c>
      <c r="D903" t="s">
        <v>5272</v>
      </c>
    </row>
    <row r="904" spans="1:4">
      <c r="A904" t="s">
        <v>3358</v>
      </c>
      <c r="B904" t="s">
        <v>3360</v>
      </c>
      <c r="C904" t="s">
        <v>5274</v>
      </c>
      <c r="D904" t="s">
        <v>5276</v>
      </c>
    </row>
    <row r="905" spans="1:4">
      <c r="A905" t="s">
        <v>3358</v>
      </c>
      <c r="B905" t="s">
        <v>3360</v>
      </c>
      <c r="C905" t="s">
        <v>5273</v>
      </c>
      <c r="D905" t="s">
        <v>5275</v>
      </c>
    </row>
    <row r="906" spans="1:4">
      <c r="A906" t="s">
        <v>1501</v>
      </c>
      <c r="B906" t="s">
        <v>1503</v>
      </c>
      <c r="C906" t="s">
        <v>5277</v>
      </c>
      <c r="D906" t="s">
        <v>5280</v>
      </c>
    </row>
    <row r="907" spans="1:4">
      <c r="A907" t="s">
        <v>1501</v>
      </c>
      <c r="B907" t="s">
        <v>1503</v>
      </c>
      <c r="C907" t="s">
        <v>5278</v>
      </c>
      <c r="D907" t="s">
        <v>5281</v>
      </c>
    </row>
    <row r="908" spans="1:4">
      <c r="A908" t="s">
        <v>1501</v>
      </c>
      <c r="B908" t="s">
        <v>1503</v>
      </c>
      <c r="C908" t="s">
        <v>5279</v>
      </c>
      <c r="D908" t="s">
        <v>5282</v>
      </c>
    </row>
    <row r="909" spans="1:4">
      <c r="A909" t="s">
        <v>231</v>
      </c>
      <c r="B909" t="s">
        <v>233</v>
      </c>
      <c r="C909" t="s">
        <v>5283</v>
      </c>
      <c r="D909" t="s">
        <v>5292</v>
      </c>
    </row>
    <row r="910" spans="1:4">
      <c r="A910" t="s">
        <v>231</v>
      </c>
      <c r="B910" t="s">
        <v>233</v>
      </c>
      <c r="C910" t="s">
        <v>5284</v>
      </c>
      <c r="D910" t="s">
        <v>5293</v>
      </c>
    </row>
    <row r="911" spans="1:4">
      <c r="A911" t="s">
        <v>231</v>
      </c>
      <c r="B911" t="s">
        <v>233</v>
      </c>
      <c r="C911" t="s">
        <v>5287</v>
      </c>
      <c r="D911" t="s">
        <v>5296</v>
      </c>
    </row>
    <row r="912" spans="1:4">
      <c r="A912" t="s">
        <v>231</v>
      </c>
      <c r="B912" t="s">
        <v>233</v>
      </c>
      <c r="C912" t="s">
        <v>5288</v>
      </c>
      <c r="D912" t="s">
        <v>5297</v>
      </c>
    </row>
    <row r="913" spans="1:4">
      <c r="A913" t="s">
        <v>231</v>
      </c>
      <c r="B913" t="s">
        <v>233</v>
      </c>
      <c r="C913" t="s">
        <v>5289</v>
      </c>
      <c r="D913" t="s">
        <v>5298</v>
      </c>
    </row>
    <row r="914" spans="1:4">
      <c r="A914" t="s">
        <v>231</v>
      </c>
      <c r="B914" t="s">
        <v>233</v>
      </c>
      <c r="C914" t="s">
        <v>5285</v>
      </c>
      <c r="D914" t="s">
        <v>5294</v>
      </c>
    </row>
    <row r="915" spans="1:4">
      <c r="A915" t="s">
        <v>231</v>
      </c>
      <c r="B915" t="s">
        <v>233</v>
      </c>
      <c r="C915" t="s">
        <v>5286</v>
      </c>
      <c r="D915" t="s">
        <v>5295</v>
      </c>
    </row>
    <row r="916" spans="1:4">
      <c r="A916" t="s">
        <v>231</v>
      </c>
      <c r="B916" t="s">
        <v>233</v>
      </c>
      <c r="C916" t="s">
        <v>5290</v>
      </c>
      <c r="D916" t="s">
        <v>5299</v>
      </c>
    </row>
    <row r="917" spans="1:4">
      <c r="A917" t="s">
        <v>231</v>
      </c>
      <c r="B917" t="s">
        <v>233</v>
      </c>
      <c r="C917" t="s">
        <v>5291</v>
      </c>
      <c r="D917" t="s">
        <v>5300</v>
      </c>
    </row>
    <row r="918" spans="1:4">
      <c r="A918" t="s">
        <v>83</v>
      </c>
      <c r="B918" t="s">
        <v>85</v>
      </c>
      <c r="C918" t="s">
        <v>5301</v>
      </c>
      <c r="D918" t="s">
        <v>5302</v>
      </c>
    </row>
    <row r="919" spans="1:4">
      <c r="A919" t="s">
        <v>279</v>
      </c>
      <c r="B919" t="s">
        <v>281</v>
      </c>
      <c r="C919" t="s">
        <v>5303</v>
      </c>
      <c r="D919" t="s">
        <v>5308</v>
      </c>
    </row>
    <row r="920" spans="1:4">
      <c r="A920" t="s">
        <v>279</v>
      </c>
      <c r="B920" t="s">
        <v>281</v>
      </c>
      <c r="C920" t="s">
        <v>5304</v>
      </c>
      <c r="D920" t="s">
        <v>5309</v>
      </c>
    </row>
    <row r="921" spans="1:4">
      <c r="A921" t="s">
        <v>279</v>
      </c>
      <c r="B921" t="s">
        <v>281</v>
      </c>
      <c r="C921" t="s">
        <v>5305</v>
      </c>
      <c r="D921" t="s">
        <v>5310</v>
      </c>
    </row>
    <row r="922" spans="1:4">
      <c r="A922" t="s">
        <v>279</v>
      </c>
      <c r="B922" t="s">
        <v>281</v>
      </c>
      <c r="C922" t="s">
        <v>5306</v>
      </c>
      <c r="D922" t="s">
        <v>5311</v>
      </c>
    </row>
    <row r="923" spans="1:4">
      <c r="A923" t="s">
        <v>279</v>
      </c>
      <c r="B923" t="s">
        <v>281</v>
      </c>
      <c r="C923" t="s">
        <v>5307</v>
      </c>
      <c r="D923" t="s">
        <v>5312</v>
      </c>
    </row>
    <row r="924" spans="1:4">
      <c r="A924" t="s">
        <v>1082</v>
      </c>
      <c r="B924" t="s">
        <v>1084</v>
      </c>
      <c r="C924" t="s">
        <v>5313</v>
      </c>
      <c r="D924" t="s">
        <v>5314</v>
      </c>
    </row>
    <row r="925" spans="1:4">
      <c r="A925" t="s">
        <v>310</v>
      </c>
      <c r="B925" t="s">
        <v>313</v>
      </c>
      <c r="C925" t="s">
        <v>5315</v>
      </c>
      <c r="D925" t="s">
        <v>5316</v>
      </c>
    </row>
    <row r="926" spans="1:4">
      <c r="A926" t="s">
        <v>1434</v>
      </c>
      <c r="B926" t="s">
        <v>1436</v>
      </c>
      <c r="C926" t="s">
        <v>5317</v>
      </c>
      <c r="D926" t="s">
        <v>5318</v>
      </c>
    </row>
    <row r="927" spans="1:4">
      <c r="A927" t="s">
        <v>490</v>
      </c>
      <c r="B927" t="s">
        <v>492</v>
      </c>
      <c r="C927" t="s">
        <v>5320</v>
      </c>
      <c r="D927" t="s">
        <v>5325</v>
      </c>
    </row>
    <row r="928" spans="1:4">
      <c r="A928" t="s">
        <v>490</v>
      </c>
      <c r="B928" t="s">
        <v>492</v>
      </c>
      <c r="C928" t="s">
        <v>5323</v>
      </c>
      <c r="D928" t="s">
        <v>5328</v>
      </c>
    </row>
    <row r="929" spans="1:4">
      <c r="A929" t="s">
        <v>490</v>
      </c>
      <c r="B929" t="s">
        <v>492</v>
      </c>
      <c r="C929" t="s">
        <v>5321</v>
      </c>
      <c r="D929" t="s">
        <v>5326</v>
      </c>
    </row>
    <row r="930" spans="1:4">
      <c r="A930" t="s">
        <v>490</v>
      </c>
      <c r="B930" t="s">
        <v>492</v>
      </c>
      <c r="C930" t="s">
        <v>5322</v>
      </c>
      <c r="D930" t="s">
        <v>5327</v>
      </c>
    </row>
    <row r="931" spans="1:4">
      <c r="A931" t="s">
        <v>490</v>
      </c>
      <c r="B931" t="s">
        <v>492</v>
      </c>
      <c r="C931" t="s">
        <v>5324</v>
      </c>
      <c r="D931" t="s">
        <v>5329</v>
      </c>
    </row>
    <row r="932" spans="1:4">
      <c r="A932" t="s">
        <v>3175</v>
      </c>
      <c r="B932" t="s">
        <v>3177</v>
      </c>
      <c r="C932" t="s">
        <v>5330</v>
      </c>
      <c r="D932" t="s">
        <v>5333</v>
      </c>
    </row>
    <row r="933" spans="1:4">
      <c r="A933" t="s">
        <v>3175</v>
      </c>
      <c r="B933" t="s">
        <v>3177</v>
      </c>
      <c r="C933" t="s">
        <v>5332</v>
      </c>
      <c r="D933" t="s">
        <v>5335</v>
      </c>
    </row>
    <row r="934" spans="1:4">
      <c r="A934" t="s">
        <v>3175</v>
      </c>
      <c r="B934" t="s">
        <v>3177</v>
      </c>
      <c r="C934" t="s">
        <v>5331</v>
      </c>
      <c r="D934" t="s">
        <v>5334</v>
      </c>
    </row>
    <row r="935" spans="1:4">
      <c r="A935" t="s">
        <v>2522</v>
      </c>
      <c r="B935" t="s">
        <v>2524</v>
      </c>
      <c r="C935" t="s">
        <v>5336</v>
      </c>
      <c r="D935" t="s">
        <v>5337</v>
      </c>
    </row>
    <row r="936" spans="1:4">
      <c r="A936" t="s">
        <v>89</v>
      </c>
      <c r="B936" t="s">
        <v>91</v>
      </c>
      <c r="C936" t="s">
        <v>5338</v>
      </c>
      <c r="D936" t="s">
        <v>5339</v>
      </c>
    </row>
    <row r="937" spans="1:4">
      <c r="A937" t="s">
        <v>779</v>
      </c>
      <c r="B937" t="s">
        <v>782</v>
      </c>
      <c r="C937" t="s">
        <v>5340</v>
      </c>
      <c r="D937" t="s">
        <v>5341</v>
      </c>
    </row>
    <row r="938" spans="1:4">
      <c r="A938" t="s">
        <v>2431</v>
      </c>
      <c r="B938" t="s">
        <v>2433</v>
      </c>
      <c r="C938" t="s">
        <v>5342</v>
      </c>
      <c r="D938" t="s">
        <v>5343</v>
      </c>
    </row>
    <row r="939" spans="1:4">
      <c r="A939" t="s">
        <v>1256</v>
      </c>
      <c r="B939" t="s">
        <v>1258</v>
      </c>
      <c r="C939" t="s">
        <v>5345</v>
      </c>
      <c r="D939" t="s">
        <v>5349</v>
      </c>
    </row>
    <row r="940" spans="1:4">
      <c r="A940" t="s">
        <v>1256</v>
      </c>
      <c r="B940" t="s">
        <v>1258</v>
      </c>
      <c r="C940" t="s">
        <v>5346</v>
      </c>
      <c r="D940" t="s">
        <v>5350</v>
      </c>
    </row>
    <row r="941" spans="1:4">
      <c r="A941" t="s">
        <v>1256</v>
      </c>
      <c r="B941" t="s">
        <v>1258</v>
      </c>
      <c r="C941" t="s">
        <v>5347</v>
      </c>
      <c r="D941" t="s">
        <v>5351</v>
      </c>
    </row>
    <row r="942" spans="1:4">
      <c r="A942" t="s">
        <v>1256</v>
      </c>
      <c r="B942" t="s">
        <v>1258</v>
      </c>
      <c r="C942" t="s">
        <v>5344</v>
      </c>
      <c r="D942" t="s">
        <v>5348</v>
      </c>
    </row>
    <row r="943" spans="1:4">
      <c r="A943" t="s">
        <v>1699</v>
      </c>
      <c r="B943" t="s">
        <v>1701</v>
      </c>
      <c r="C943" t="s">
        <v>5352</v>
      </c>
      <c r="D943" t="s">
        <v>5353</v>
      </c>
    </row>
    <row r="944" spans="1:4">
      <c r="A944" t="s">
        <v>458</v>
      </c>
      <c r="B944" t="s">
        <v>460</v>
      </c>
      <c r="C944" t="s">
        <v>5354</v>
      </c>
      <c r="D944" t="s">
        <v>5356</v>
      </c>
    </row>
    <row r="945" spans="1:4">
      <c r="A945" t="s">
        <v>458</v>
      </c>
      <c r="B945" t="s">
        <v>460</v>
      </c>
      <c r="C945" t="s">
        <v>5355</v>
      </c>
      <c r="D945" t="s">
        <v>5357</v>
      </c>
    </row>
    <row r="946" spans="1:4">
      <c r="A946" t="s">
        <v>685</v>
      </c>
      <c r="B946" t="s">
        <v>687</v>
      </c>
      <c r="C946" t="s">
        <v>5358</v>
      </c>
      <c r="D946" t="s">
        <v>5359</v>
      </c>
    </row>
    <row r="947" spans="1:4">
      <c r="A947" t="s">
        <v>681</v>
      </c>
      <c r="B947" t="s">
        <v>684</v>
      </c>
      <c r="C947" t="s">
        <v>5361</v>
      </c>
      <c r="D947" t="s">
        <v>5370</v>
      </c>
    </row>
    <row r="948" spans="1:4">
      <c r="A948" t="s">
        <v>681</v>
      </c>
      <c r="B948" t="s">
        <v>684</v>
      </c>
      <c r="C948" t="s">
        <v>5362</v>
      </c>
      <c r="D948" t="s">
        <v>5371</v>
      </c>
    </row>
    <row r="949" spans="1:4">
      <c r="A949" t="s">
        <v>681</v>
      </c>
      <c r="B949" t="s">
        <v>684</v>
      </c>
      <c r="C949" t="s">
        <v>5363</v>
      </c>
      <c r="D949" t="s">
        <v>5372</v>
      </c>
    </row>
    <row r="950" spans="1:4">
      <c r="A950" t="s">
        <v>681</v>
      </c>
      <c r="B950" t="s">
        <v>684</v>
      </c>
      <c r="C950" t="s">
        <v>5364</v>
      </c>
      <c r="D950" t="s">
        <v>5373</v>
      </c>
    </row>
    <row r="951" spans="1:4">
      <c r="A951" t="s">
        <v>681</v>
      </c>
      <c r="B951" t="s">
        <v>684</v>
      </c>
      <c r="C951" t="s">
        <v>5365</v>
      </c>
      <c r="D951" t="s">
        <v>5374</v>
      </c>
    </row>
    <row r="952" spans="1:4">
      <c r="A952" t="s">
        <v>681</v>
      </c>
      <c r="B952" t="s">
        <v>684</v>
      </c>
      <c r="C952" t="s">
        <v>5378</v>
      </c>
      <c r="D952" t="s">
        <v>5384</v>
      </c>
    </row>
    <row r="953" spans="1:4">
      <c r="A953" t="s">
        <v>681</v>
      </c>
      <c r="B953" t="s">
        <v>684</v>
      </c>
      <c r="C953" t="s">
        <v>5379</v>
      </c>
      <c r="D953" t="s">
        <v>5385</v>
      </c>
    </row>
    <row r="954" spans="1:4">
      <c r="A954" t="s">
        <v>681</v>
      </c>
      <c r="B954" t="s">
        <v>684</v>
      </c>
      <c r="C954" t="s">
        <v>5380</v>
      </c>
      <c r="D954" t="s">
        <v>5386</v>
      </c>
    </row>
    <row r="955" spans="1:4">
      <c r="A955" t="s">
        <v>681</v>
      </c>
      <c r="B955" t="s">
        <v>684</v>
      </c>
      <c r="C955" t="s">
        <v>5381</v>
      </c>
      <c r="D955" t="s">
        <v>5387</v>
      </c>
    </row>
    <row r="956" spans="1:4">
      <c r="A956" t="s">
        <v>681</v>
      </c>
      <c r="B956" t="s">
        <v>684</v>
      </c>
      <c r="C956" t="s">
        <v>5382</v>
      </c>
      <c r="D956" t="s">
        <v>5388</v>
      </c>
    </row>
    <row r="957" spans="1:4">
      <c r="A957" t="s">
        <v>681</v>
      </c>
      <c r="B957" t="s">
        <v>684</v>
      </c>
      <c r="C957" t="s">
        <v>5366</v>
      </c>
      <c r="D957" t="s">
        <v>5375</v>
      </c>
    </row>
    <row r="958" spans="1:4">
      <c r="A958" t="s">
        <v>681</v>
      </c>
      <c r="B958" t="s">
        <v>684</v>
      </c>
      <c r="C958" t="s">
        <v>5367</v>
      </c>
      <c r="D958" t="s">
        <v>5376</v>
      </c>
    </row>
    <row r="959" spans="1:4">
      <c r="A959" t="s">
        <v>681</v>
      </c>
      <c r="B959" t="s">
        <v>684</v>
      </c>
      <c r="C959" t="s">
        <v>5368</v>
      </c>
      <c r="D959" t="s">
        <v>5377</v>
      </c>
    </row>
    <row r="960" spans="1:4">
      <c r="A960" t="s">
        <v>681</v>
      </c>
      <c r="B960" t="s">
        <v>684</v>
      </c>
      <c r="C960" t="s">
        <v>5360</v>
      </c>
      <c r="D960" t="s">
        <v>5369</v>
      </c>
    </row>
    <row r="961" spans="1:5">
      <c r="A961" t="s">
        <v>681</v>
      </c>
      <c r="B961" t="s">
        <v>684</v>
      </c>
      <c r="C961" t="s">
        <v>5383</v>
      </c>
      <c r="D961" t="s">
        <v>5389</v>
      </c>
    </row>
    <row r="962" spans="1:5">
      <c r="A962" t="s">
        <v>682</v>
      </c>
      <c r="B962" t="s">
        <v>684</v>
      </c>
      <c r="C962" t="s">
        <v>5391</v>
      </c>
      <c r="D962" t="s">
        <v>5396</v>
      </c>
    </row>
    <row r="963" spans="1:5">
      <c r="A963" t="s">
        <v>682</v>
      </c>
      <c r="B963" t="s">
        <v>684</v>
      </c>
      <c r="C963" t="s">
        <v>5392</v>
      </c>
      <c r="D963" t="s">
        <v>5397</v>
      </c>
    </row>
    <row r="964" spans="1:5">
      <c r="A964" t="s">
        <v>682</v>
      </c>
      <c r="B964" t="s">
        <v>684</v>
      </c>
      <c r="C964" t="s">
        <v>5393</v>
      </c>
      <c r="D964" t="s">
        <v>5398</v>
      </c>
    </row>
    <row r="965" spans="1:5">
      <c r="A965" t="s">
        <v>682</v>
      </c>
      <c r="B965" t="s">
        <v>684</v>
      </c>
      <c r="C965" t="s">
        <v>5394</v>
      </c>
      <c r="D965" t="s">
        <v>5399</v>
      </c>
    </row>
    <row r="966" spans="1:5">
      <c r="A966" t="s">
        <v>682</v>
      </c>
      <c r="B966" t="s">
        <v>684</v>
      </c>
      <c r="C966" t="s">
        <v>5390</v>
      </c>
      <c r="D966" t="s">
        <v>5395</v>
      </c>
    </row>
    <row r="967" spans="1:5">
      <c r="A967" t="s">
        <v>780</v>
      </c>
      <c r="B967" t="s">
        <v>782</v>
      </c>
      <c r="C967" t="s">
        <v>5400</v>
      </c>
      <c r="D967" t="s">
        <v>5402</v>
      </c>
    </row>
    <row r="968" spans="1:5">
      <c r="A968" t="s">
        <v>780</v>
      </c>
      <c r="B968" t="s">
        <v>782</v>
      </c>
      <c r="C968" t="s">
        <v>5401</v>
      </c>
      <c r="D968" t="s">
        <v>5403</v>
      </c>
      <c r="E968" t="s">
        <v>5839</v>
      </c>
    </row>
    <row r="969" spans="1:5">
      <c r="A969" t="s">
        <v>2490</v>
      </c>
      <c r="B969" t="s">
        <v>2492</v>
      </c>
      <c r="C969" t="s">
        <v>5404</v>
      </c>
      <c r="D969" t="s">
        <v>5406</v>
      </c>
    </row>
    <row r="970" spans="1:5">
      <c r="A970" t="s">
        <v>2490</v>
      </c>
      <c r="B970" t="s">
        <v>2492</v>
      </c>
      <c r="C970" t="s">
        <v>5405</v>
      </c>
      <c r="D970" t="s">
        <v>5407</v>
      </c>
    </row>
    <row r="971" spans="1:5">
      <c r="A971" t="s">
        <v>916</v>
      </c>
      <c r="B971" t="s">
        <v>918</v>
      </c>
      <c r="C971" t="s">
        <v>5408</v>
      </c>
      <c r="D971" t="s">
        <v>5409</v>
      </c>
    </row>
    <row r="972" spans="1:5">
      <c r="A972" t="s">
        <v>1717</v>
      </c>
      <c r="B972" t="s">
        <v>1719</v>
      </c>
      <c r="C972" t="s">
        <v>5410</v>
      </c>
      <c r="D972" t="s">
        <v>5411</v>
      </c>
    </row>
    <row r="973" spans="1:5">
      <c r="A973" t="s">
        <v>1146</v>
      </c>
      <c r="B973" t="s">
        <v>1148</v>
      </c>
      <c r="C973" t="s">
        <v>5412</v>
      </c>
      <c r="D973" t="s">
        <v>5413</v>
      </c>
    </row>
    <row r="974" spans="1:5">
      <c r="A974" t="s">
        <v>680</v>
      </c>
      <c r="B974" t="s">
        <v>684</v>
      </c>
      <c r="C974" t="s">
        <v>5414</v>
      </c>
      <c r="D974" t="s">
        <v>5419</v>
      </c>
    </row>
    <row r="975" spans="1:5">
      <c r="A975" t="s">
        <v>680</v>
      </c>
      <c r="B975" t="s">
        <v>684</v>
      </c>
      <c r="C975" t="s">
        <v>5415</v>
      </c>
      <c r="D975" t="s">
        <v>5420</v>
      </c>
    </row>
    <row r="976" spans="1:5">
      <c r="A976" t="s">
        <v>680</v>
      </c>
      <c r="B976" t="s">
        <v>684</v>
      </c>
      <c r="C976" t="s">
        <v>5416</v>
      </c>
      <c r="D976" t="s">
        <v>5421</v>
      </c>
    </row>
    <row r="977" spans="1:4">
      <c r="A977" t="s">
        <v>680</v>
      </c>
      <c r="B977" t="s">
        <v>684</v>
      </c>
      <c r="C977" t="s">
        <v>5417</v>
      </c>
      <c r="D977" t="s">
        <v>5422</v>
      </c>
    </row>
    <row r="978" spans="1:4">
      <c r="A978" t="s">
        <v>680</v>
      </c>
      <c r="B978" t="s">
        <v>684</v>
      </c>
      <c r="C978" t="s">
        <v>5418</v>
      </c>
      <c r="D978" t="s">
        <v>5423</v>
      </c>
    </row>
    <row r="979" spans="1:4">
      <c r="A979" t="s">
        <v>222</v>
      </c>
      <c r="B979" t="s">
        <v>224</v>
      </c>
      <c r="C979" t="s">
        <v>5424</v>
      </c>
      <c r="D979" t="s">
        <v>5427</v>
      </c>
    </row>
    <row r="980" spans="1:4">
      <c r="A980" t="s">
        <v>222</v>
      </c>
      <c r="B980" t="s">
        <v>224</v>
      </c>
      <c r="C980" t="s">
        <v>5425</v>
      </c>
      <c r="D980" t="s">
        <v>5428</v>
      </c>
    </row>
    <row r="981" spans="1:4">
      <c r="A981" t="s">
        <v>222</v>
      </c>
      <c r="B981" t="s">
        <v>224</v>
      </c>
      <c r="C981" t="s">
        <v>5426</v>
      </c>
      <c r="D981" t="s">
        <v>5429</v>
      </c>
    </row>
    <row r="982" spans="1:4">
      <c r="A982" t="s">
        <v>2734</v>
      </c>
      <c r="B982" t="s">
        <v>2736</v>
      </c>
      <c r="C982" t="s">
        <v>5430</v>
      </c>
      <c r="D982" t="s">
        <v>5431</v>
      </c>
    </row>
    <row r="983" spans="1:4">
      <c r="A983" t="s">
        <v>1979</v>
      </c>
      <c r="B983" t="s">
        <v>1982</v>
      </c>
      <c r="C983" t="s">
        <v>5432</v>
      </c>
      <c r="D983" t="s">
        <v>5433</v>
      </c>
    </row>
    <row r="984" spans="1:4">
      <c r="A984" t="s">
        <v>2288</v>
      </c>
      <c r="B984" t="s">
        <v>2290</v>
      </c>
      <c r="C984" t="s">
        <v>5434</v>
      </c>
      <c r="D984" t="s">
        <v>5435</v>
      </c>
    </row>
    <row r="985" spans="1:4">
      <c r="A985" t="s">
        <v>296</v>
      </c>
      <c r="B985" t="s">
        <v>298</v>
      </c>
      <c r="C985" t="s">
        <v>5436</v>
      </c>
      <c r="D985" t="s">
        <v>5440</v>
      </c>
    </row>
    <row r="986" spans="1:4">
      <c r="A986" t="s">
        <v>296</v>
      </c>
      <c r="B986" t="s">
        <v>298</v>
      </c>
      <c r="C986" t="s">
        <v>5437</v>
      </c>
      <c r="D986" t="s">
        <v>5441</v>
      </c>
    </row>
    <row r="987" spans="1:4">
      <c r="A987" t="s">
        <v>296</v>
      </c>
      <c r="B987" t="s">
        <v>298</v>
      </c>
      <c r="C987" t="s">
        <v>5438</v>
      </c>
      <c r="D987" t="s">
        <v>5442</v>
      </c>
    </row>
    <row r="988" spans="1:4">
      <c r="A988" t="s">
        <v>296</v>
      </c>
      <c r="B988" t="s">
        <v>298</v>
      </c>
      <c r="C988" t="s">
        <v>5439</v>
      </c>
      <c r="D988" t="s">
        <v>5443</v>
      </c>
    </row>
    <row r="989" spans="1:4">
      <c r="A989" t="s">
        <v>290</v>
      </c>
      <c r="B989" t="s">
        <v>292</v>
      </c>
      <c r="C989" t="s">
        <v>5444</v>
      </c>
      <c r="D989" t="s">
        <v>5450</v>
      </c>
    </row>
    <row r="990" spans="1:4">
      <c r="A990" t="s">
        <v>290</v>
      </c>
      <c r="B990" t="s">
        <v>292</v>
      </c>
      <c r="C990" t="s">
        <v>5445</v>
      </c>
      <c r="D990" t="s">
        <v>5451</v>
      </c>
    </row>
    <row r="991" spans="1:4">
      <c r="A991" t="s">
        <v>290</v>
      </c>
      <c r="B991" t="s">
        <v>292</v>
      </c>
      <c r="C991" t="s">
        <v>5446</v>
      </c>
      <c r="D991" t="s">
        <v>5452</v>
      </c>
    </row>
    <row r="992" spans="1:4">
      <c r="A992" t="s">
        <v>290</v>
      </c>
      <c r="B992" t="s">
        <v>292</v>
      </c>
      <c r="C992" t="s">
        <v>5447</v>
      </c>
      <c r="D992" t="s">
        <v>5453</v>
      </c>
    </row>
    <row r="993" spans="1:5">
      <c r="A993" t="s">
        <v>290</v>
      </c>
      <c r="B993" t="s">
        <v>292</v>
      </c>
      <c r="C993" t="s">
        <v>5448</v>
      </c>
      <c r="D993" t="s">
        <v>5454</v>
      </c>
    </row>
    <row r="994" spans="1:5">
      <c r="A994" t="s">
        <v>290</v>
      </c>
      <c r="B994" t="s">
        <v>292</v>
      </c>
      <c r="C994" t="s">
        <v>5449</v>
      </c>
      <c r="D994" t="s">
        <v>5455</v>
      </c>
    </row>
    <row r="995" spans="1:5">
      <c r="A995" t="s">
        <v>710</v>
      </c>
      <c r="B995" t="s">
        <v>712</v>
      </c>
      <c r="C995" t="s">
        <v>5458</v>
      </c>
      <c r="D995" t="s">
        <v>5462</v>
      </c>
    </row>
    <row r="996" spans="1:5">
      <c r="A996" t="s">
        <v>710</v>
      </c>
      <c r="B996" t="s">
        <v>712</v>
      </c>
      <c r="C996" t="s">
        <v>5456</v>
      </c>
      <c r="D996" t="s">
        <v>5460</v>
      </c>
    </row>
    <row r="997" spans="1:5">
      <c r="A997" t="s">
        <v>710</v>
      </c>
      <c r="B997" t="s">
        <v>712</v>
      </c>
      <c r="C997" t="s">
        <v>5459</v>
      </c>
      <c r="D997" t="s">
        <v>5463</v>
      </c>
    </row>
    <row r="998" spans="1:5">
      <c r="A998" t="s">
        <v>710</v>
      </c>
      <c r="B998" t="s">
        <v>712</v>
      </c>
      <c r="C998" t="s">
        <v>5457</v>
      </c>
      <c r="D998" t="s">
        <v>5461</v>
      </c>
    </row>
    <row r="999" spans="1:5">
      <c r="A999" t="s">
        <v>2219</v>
      </c>
      <c r="B999" t="s">
        <v>2221</v>
      </c>
      <c r="C999" t="s">
        <v>5464</v>
      </c>
      <c r="D999" t="s">
        <v>5466</v>
      </c>
    </row>
    <row r="1000" spans="1:5">
      <c r="A1000" t="s">
        <v>2219</v>
      </c>
      <c r="B1000" t="s">
        <v>2221</v>
      </c>
      <c r="C1000" t="s">
        <v>5465</v>
      </c>
      <c r="D1000" t="s">
        <v>5467</v>
      </c>
    </row>
    <row r="1001" spans="1:5">
      <c r="A1001" t="s">
        <v>2591</v>
      </c>
      <c r="B1001" t="s">
        <v>2593</v>
      </c>
      <c r="C1001" t="s">
        <v>5468</v>
      </c>
      <c r="D1001" t="s">
        <v>5480</v>
      </c>
    </row>
    <row r="1002" spans="1:5">
      <c r="A1002" t="s">
        <v>2591</v>
      </c>
      <c r="B1002" t="s">
        <v>2593</v>
      </c>
      <c r="C1002" t="s">
        <v>5469</v>
      </c>
      <c r="D1002" t="s">
        <v>5481</v>
      </c>
    </row>
    <row r="1003" spans="1:5">
      <c r="A1003" t="s">
        <v>2591</v>
      </c>
      <c r="B1003" t="s">
        <v>2593</v>
      </c>
      <c r="C1003" t="s">
        <v>5470</v>
      </c>
      <c r="D1003" t="s">
        <v>5482</v>
      </c>
    </row>
    <row r="1004" spans="1:5">
      <c r="A1004" t="s">
        <v>2591</v>
      </c>
      <c r="B1004" t="s">
        <v>2593</v>
      </c>
      <c r="C1004" t="s">
        <v>5471</v>
      </c>
      <c r="D1004" t="s">
        <v>5483</v>
      </c>
    </row>
    <row r="1005" spans="1:5">
      <c r="A1005" t="s">
        <v>2591</v>
      </c>
      <c r="B1005" t="s">
        <v>2593</v>
      </c>
      <c r="C1005" t="s">
        <v>5472</v>
      </c>
      <c r="D1005" t="s">
        <v>5484</v>
      </c>
      <c r="E1005" t="s">
        <v>4264</v>
      </c>
    </row>
    <row r="1006" spans="1:5">
      <c r="A1006" t="s">
        <v>2591</v>
      </c>
      <c r="B1006" t="s">
        <v>2593</v>
      </c>
      <c r="C1006" t="s">
        <v>5473</v>
      </c>
      <c r="D1006" t="s">
        <v>5485</v>
      </c>
    </row>
    <row r="1007" spans="1:5">
      <c r="A1007" t="s">
        <v>2591</v>
      </c>
      <c r="B1007" t="s">
        <v>2593</v>
      </c>
      <c r="C1007" t="s">
        <v>5474</v>
      </c>
      <c r="D1007" t="s">
        <v>5486</v>
      </c>
    </row>
    <row r="1008" spans="1:5">
      <c r="A1008" t="s">
        <v>2591</v>
      </c>
      <c r="B1008" t="s">
        <v>2593</v>
      </c>
      <c r="C1008" t="s">
        <v>5475</v>
      </c>
      <c r="D1008" t="s">
        <v>5487</v>
      </c>
    </row>
    <row r="1009" spans="1:4">
      <c r="A1009" t="s">
        <v>2591</v>
      </c>
      <c r="B1009" t="s">
        <v>2593</v>
      </c>
      <c r="C1009" t="s">
        <v>5476</v>
      </c>
      <c r="D1009" t="s">
        <v>5488</v>
      </c>
    </row>
    <row r="1010" spans="1:4">
      <c r="A1010" t="s">
        <v>2591</v>
      </c>
      <c r="B1010" t="s">
        <v>2593</v>
      </c>
      <c r="C1010" t="s">
        <v>5477</v>
      </c>
      <c r="D1010" t="s">
        <v>5489</v>
      </c>
    </row>
    <row r="1011" spans="1:4">
      <c r="A1011" t="s">
        <v>2591</v>
      </c>
      <c r="B1011" t="s">
        <v>2593</v>
      </c>
      <c r="C1011" t="s">
        <v>5478</v>
      </c>
      <c r="D1011" t="s">
        <v>5490</v>
      </c>
    </row>
    <row r="1012" spans="1:4">
      <c r="A1012" t="s">
        <v>2591</v>
      </c>
      <c r="B1012" t="s">
        <v>2593</v>
      </c>
      <c r="C1012" t="s">
        <v>5479</v>
      </c>
      <c r="D1012" t="s">
        <v>5491</v>
      </c>
    </row>
    <row r="1013" spans="1:4">
      <c r="A1013" t="s">
        <v>2591</v>
      </c>
      <c r="B1013" t="s">
        <v>2593</v>
      </c>
      <c r="C1013" t="s">
        <v>5492</v>
      </c>
      <c r="D1013" t="s">
        <v>5499</v>
      </c>
    </row>
    <row r="1014" spans="1:4">
      <c r="A1014" t="s">
        <v>2591</v>
      </c>
      <c r="B1014" t="s">
        <v>2593</v>
      </c>
      <c r="C1014" t="s">
        <v>5493</v>
      </c>
      <c r="D1014" t="s">
        <v>5500</v>
      </c>
    </row>
    <row r="1015" spans="1:4">
      <c r="A1015" t="s">
        <v>2591</v>
      </c>
      <c r="B1015" t="s">
        <v>2593</v>
      </c>
      <c r="C1015" t="s">
        <v>5494</v>
      </c>
      <c r="D1015" t="s">
        <v>5501</v>
      </c>
    </row>
    <row r="1016" spans="1:4">
      <c r="A1016" t="s">
        <v>2591</v>
      </c>
      <c r="B1016" t="s">
        <v>2593</v>
      </c>
      <c r="C1016" t="s">
        <v>5495</v>
      </c>
      <c r="D1016" t="s">
        <v>5502</v>
      </c>
    </row>
    <row r="1017" spans="1:4">
      <c r="A1017" t="s">
        <v>2591</v>
      </c>
      <c r="B1017" t="s">
        <v>2593</v>
      </c>
      <c r="C1017" t="s">
        <v>5496</v>
      </c>
      <c r="D1017" t="s">
        <v>5503</v>
      </c>
    </row>
    <row r="1018" spans="1:4">
      <c r="A1018" t="s">
        <v>2591</v>
      </c>
      <c r="B1018" t="s">
        <v>2593</v>
      </c>
      <c r="C1018" t="s">
        <v>5497</v>
      </c>
      <c r="D1018" t="s">
        <v>5504</v>
      </c>
    </row>
    <row r="1019" spans="1:4">
      <c r="A1019" t="s">
        <v>2591</v>
      </c>
      <c r="B1019" t="s">
        <v>2593</v>
      </c>
      <c r="C1019" t="s">
        <v>5498</v>
      </c>
      <c r="D1019" t="s">
        <v>5505</v>
      </c>
    </row>
    <row r="1020" spans="1:4">
      <c r="A1020" t="s">
        <v>2911</v>
      </c>
      <c r="B1020" t="s">
        <v>2913</v>
      </c>
      <c r="C1020" t="s">
        <v>5506</v>
      </c>
      <c r="D1020" t="s">
        <v>5514</v>
      </c>
    </row>
    <row r="1021" spans="1:4">
      <c r="A1021" t="s">
        <v>2911</v>
      </c>
      <c r="B1021" t="s">
        <v>2913</v>
      </c>
      <c r="C1021" t="s">
        <v>5507</v>
      </c>
      <c r="D1021" t="s">
        <v>5515</v>
      </c>
    </row>
    <row r="1022" spans="1:4">
      <c r="A1022" t="s">
        <v>2911</v>
      </c>
      <c r="B1022" t="s">
        <v>2913</v>
      </c>
      <c r="C1022" t="s">
        <v>5508</v>
      </c>
      <c r="D1022" t="s">
        <v>5516</v>
      </c>
    </row>
    <row r="1023" spans="1:4">
      <c r="A1023" t="s">
        <v>2911</v>
      </c>
      <c r="B1023" t="s">
        <v>2913</v>
      </c>
      <c r="C1023" t="s">
        <v>5509</v>
      </c>
      <c r="D1023" t="s">
        <v>5517</v>
      </c>
    </row>
    <row r="1024" spans="1:4">
      <c r="A1024" t="s">
        <v>2911</v>
      </c>
      <c r="B1024" t="s">
        <v>2913</v>
      </c>
      <c r="C1024" t="s">
        <v>5510</v>
      </c>
      <c r="D1024" t="s">
        <v>5518</v>
      </c>
    </row>
    <row r="1025" spans="1:4">
      <c r="A1025" t="s">
        <v>2911</v>
      </c>
      <c r="B1025" t="s">
        <v>2913</v>
      </c>
      <c r="C1025" t="s">
        <v>5511</v>
      </c>
      <c r="D1025" t="s">
        <v>5519</v>
      </c>
    </row>
    <row r="1026" spans="1:4">
      <c r="A1026" t="s">
        <v>2911</v>
      </c>
      <c r="B1026" t="s">
        <v>2913</v>
      </c>
      <c r="C1026" t="s">
        <v>5512</v>
      </c>
      <c r="D1026" t="s">
        <v>5520</v>
      </c>
    </row>
    <row r="1027" spans="1:4">
      <c r="A1027" t="s">
        <v>2911</v>
      </c>
      <c r="B1027" t="s">
        <v>2913</v>
      </c>
      <c r="C1027" t="s">
        <v>5513</v>
      </c>
      <c r="D1027" t="s">
        <v>5521</v>
      </c>
    </row>
    <row r="1028" spans="1:4">
      <c r="A1028" t="s">
        <v>2911</v>
      </c>
      <c r="B1028" t="s">
        <v>2913</v>
      </c>
      <c r="C1028" t="s">
        <v>5522</v>
      </c>
      <c r="D1028" t="s">
        <v>5529</v>
      </c>
    </row>
    <row r="1029" spans="1:4">
      <c r="A1029" t="s">
        <v>2911</v>
      </c>
      <c r="B1029" t="s">
        <v>2913</v>
      </c>
      <c r="C1029" t="s">
        <v>5523</v>
      </c>
      <c r="D1029" t="s">
        <v>5530</v>
      </c>
    </row>
    <row r="1030" spans="1:4">
      <c r="A1030" t="s">
        <v>2911</v>
      </c>
      <c r="B1030" t="s">
        <v>2913</v>
      </c>
      <c r="C1030" t="s">
        <v>5524</v>
      </c>
      <c r="D1030" t="s">
        <v>5531</v>
      </c>
    </row>
    <row r="1031" spans="1:4">
      <c r="A1031" t="s">
        <v>2911</v>
      </c>
      <c r="B1031" t="s">
        <v>2913</v>
      </c>
      <c r="C1031" t="s">
        <v>5525</v>
      </c>
      <c r="D1031" t="s">
        <v>5532</v>
      </c>
    </row>
    <row r="1032" spans="1:4">
      <c r="A1032" t="s">
        <v>2911</v>
      </c>
      <c r="B1032" t="s">
        <v>2913</v>
      </c>
      <c r="C1032" t="s">
        <v>5526</v>
      </c>
      <c r="D1032" t="s">
        <v>5533</v>
      </c>
    </row>
    <row r="1033" spans="1:4">
      <c r="A1033" t="s">
        <v>2911</v>
      </c>
      <c r="B1033" t="s">
        <v>2913</v>
      </c>
      <c r="C1033" t="s">
        <v>5527</v>
      </c>
      <c r="D1033" t="s">
        <v>5534</v>
      </c>
    </row>
    <row r="1034" spans="1:4">
      <c r="A1034" t="s">
        <v>2911</v>
      </c>
      <c r="B1034" t="s">
        <v>2913</v>
      </c>
      <c r="C1034" t="s">
        <v>5528</v>
      </c>
      <c r="D1034" t="s">
        <v>5535</v>
      </c>
    </row>
    <row r="1035" spans="1:4">
      <c r="A1035" t="s">
        <v>3282</v>
      </c>
      <c r="B1035" t="s">
        <v>3284</v>
      </c>
      <c r="C1035" t="s">
        <v>5444</v>
      </c>
      <c r="D1035" t="s">
        <v>5450</v>
      </c>
    </row>
    <row r="1036" spans="1:4">
      <c r="A1036" t="s">
        <v>3282</v>
      </c>
      <c r="B1036" t="s">
        <v>3284</v>
      </c>
      <c r="C1036" t="s">
        <v>5536</v>
      </c>
      <c r="D1036" t="s">
        <v>5544</v>
      </c>
    </row>
    <row r="1037" spans="1:4">
      <c r="A1037" t="s">
        <v>3282</v>
      </c>
      <c r="B1037" t="s">
        <v>3284</v>
      </c>
      <c r="C1037" t="s">
        <v>5537</v>
      </c>
      <c r="D1037" t="s">
        <v>5545</v>
      </c>
    </row>
    <row r="1038" spans="1:4">
      <c r="A1038" t="s">
        <v>3282</v>
      </c>
      <c r="B1038" t="s">
        <v>3284</v>
      </c>
      <c r="C1038" t="s">
        <v>5538</v>
      </c>
      <c r="D1038" t="s">
        <v>5546</v>
      </c>
    </row>
    <row r="1039" spans="1:4">
      <c r="A1039" t="s">
        <v>3282</v>
      </c>
      <c r="B1039" t="s">
        <v>3284</v>
      </c>
      <c r="C1039" t="s">
        <v>5539</v>
      </c>
      <c r="D1039" t="s">
        <v>5547</v>
      </c>
    </row>
    <row r="1040" spans="1:4">
      <c r="A1040" t="s">
        <v>3282</v>
      </c>
      <c r="B1040" t="s">
        <v>3284</v>
      </c>
      <c r="C1040" t="s">
        <v>5448</v>
      </c>
      <c r="D1040" t="s">
        <v>5454</v>
      </c>
    </row>
    <row r="1041" spans="1:4">
      <c r="A1041" t="s">
        <v>3282</v>
      </c>
      <c r="B1041" t="s">
        <v>3284</v>
      </c>
      <c r="C1041" t="s">
        <v>5540</v>
      </c>
      <c r="D1041" t="s">
        <v>5548</v>
      </c>
    </row>
    <row r="1042" spans="1:4">
      <c r="A1042" t="s">
        <v>3282</v>
      </c>
      <c r="B1042" t="s">
        <v>3284</v>
      </c>
      <c r="C1042" t="s">
        <v>5541</v>
      </c>
      <c r="D1042" t="s">
        <v>5549</v>
      </c>
    </row>
    <row r="1043" spans="1:4">
      <c r="A1043" t="s">
        <v>3282</v>
      </c>
      <c r="B1043" t="s">
        <v>3284</v>
      </c>
      <c r="C1043" t="s">
        <v>5542</v>
      </c>
      <c r="D1043" t="s">
        <v>5550</v>
      </c>
    </row>
    <row r="1044" spans="1:4">
      <c r="A1044" t="s">
        <v>3282</v>
      </c>
      <c r="B1044" t="s">
        <v>3284</v>
      </c>
      <c r="C1044" t="s">
        <v>5543</v>
      </c>
      <c r="D1044" t="s">
        <v>5551</v>
      </c>
    </row>
    <row r="1045" spans="1:4">
      <c r="A1045" t="s">
        <v>1530</v>
      </c>
      <c r="B1045" t="s">
        <v>1532</v>
      </c>
      <c r="C1045" t="s">
        <v>5552</v>
      </c>
      <c r="D1045" t="s">
        <v>5554</v>
      </c>
    </row>
    <row r="1046" spans="1:4">
      <c r="A1046" t="s">
        <v>1530</v>
      </c>
      <c r="B1046" t="s">
        <v>1532</v>
      </c>
      <c r="C1046" t="s">
        <v>5553</v>
      </c>
      <c r="D1046" t="s">
        <v>5555</v>
      </c>
    </row>
    <row r="1047" spans="1:4">
      <c r="A1047" t="s">
        <v>1563</v>
      </c>
      <c r="B1047" t="s">
        <v>1565</v>
      </c>
      <c r="C1047" t="s">
        <v>5556</v>
      </c>
      <c r="D1047" t="s">
        <v>5559</v>
      </c>
    </row>
    <row r="1048" spans="1:4">
      <c r="A1048" t="s">
        <v>1563</v>
      </c>
      <c r="B1048" t="s">
        <v>1565</v>
      </c>
      <c r="C1048" t="s">
        <v>5557</v>
      </c>
      <c r="D1048" t="s">
        <v>5560</v>
      </c>
    </row>
    <row r="1049" spans="1:4">
      <c r="A1049" t="s">
        <v>1563</v>
      </c>
      <c r="B1049" t="s">
        <v>1565</v>
      </c>
      <c r="C1049" t="s">
        <v>5558</v>
      </c>
      <c r="D1049" t="s">
        <v>5561</v>
      </c>
    </row>
    <row r="1050" spans="1:4">
      <c r="A1050" t="s">
        <v>185</v>
      </c>
      <c r="B1050" t="s">
        <v>187</v>
      </c>
      <c r="C1050" t="s">
        <v>5562</v>
      </c>
      <c r="D1050" t="s">
        <v>5569</v>
      </c>
    </row>
    <row r="1051" spans="1:4">
      <c r="A1051" t="s">
        <v>185</v>
      </c>
      <c r="B1051" t="s">
        <v>187</v>
      </c>
      <c r="C1051" t="s">
        <v>5563</v>
      </c>
      <c r="D1051" t="s">
        <v>5570</v>
      </c>
    </row>
    <row r="1052" spans="1:4">
      <c r="A1052" t="s">
        <v>185</v>
      </c>
      <c r="B1052" t="s">
        <v>187</v>
      </c>
      <c r="C1052" t="s">
        <v>5564</v>
      </c>
      <c r="D1052" t="s">
        <v>5571</v>
      </c>
    </row>
    <row r="1053" spans="1:4">
      <c r="A1053" t="s">
        <v>185</v>
      </c>
      <c r="B1053" t="s">
        <v>187</v>
      </c>
      <c r="C1053" t="s">
        <v>5565</v>
      </c>
      <c r="D1053" t="s">
        <v>5572</v>
      </c>
    </row>
    <row r="1054" spans="1:4">
      <c r="A1054" t="s">
        <v>185</v>
      </c>
      <c r="B1054" t="s">
        <v>187</v>
      </c>
      <c r="C1054" t="s">
        <v>5566</v>
      </c>
      <c r="D1054" t="s">
        <v>5573</v>
      </c>
    </row>
    <row r="1055" spans="1:4">
      <c r="A1055" t="s">
        <v>185</v>
      </c>
      <c r="B1055" t="s">
        <v>187</v>
      </c>
      <c r="C1055" t="s">
        <v>5567</v>
      </c>
      <c r="D1055" t="s">
        <v>5574</v>
      </c>
    </row>
    <row r="1056" spans="1:4">
      <c r="A1056" t="s">
        <v>185</v>
      </c>
      <c r="B1056" t="s">
        <v>187</v>
      </c>
      <c r="C1056" t="s">
        <v>5568</v>
      </c>
      <c r="D1056" t="s">
        <v>5575</v>
      </c>
    </row>
    <row r="1057" spans="1:4">
      <c r="A1057" t="s">
        <v>185</v>
      </c>
      <c r="B1057" t="s">
        <v>187</v>
      </c>
      <c r="C1057" t="s">
        <v>5576</v>
      </c>
      <c r="D1057" t="s">
        <v>5584</v>
      </c>
    </row>
    <row r="1058" spans="1:4">
      <c r="A1058" t="s">
        <v>185</v>
      </c>
      <c r="B1058" t="s">
        <v>187</v>
      </c>
      <c r="C1058" t="s">
        <v>5577</v>
      </c>
      <c r="D1058" t="s">
        <v>5585</v>
      </c>
    </row>
    <row r="1059" spans="1:4">
      <c r="A1059" t="s">
        <v>185</v>
      </c>
      <c r="B1059" t="s">
        <v>187</v>
      </c>
      <c r="C1059" t="s">
        <v>5578</v>
      </c>
      <c r="D1059" t="s">
        <v>5586</v>
      </c>
    </row>
    <row r="1060" spans="1:4">
      <c r="A1060" t="s">
        <v>185</v>
      </c>
      <c r="B1060" t="s">
        <v>187</v>
      </c>
      <c r="C1060" t="s">
        <v>5579</v>
      </c>
      <c r="D1060" t="s">
        <v>5587</v>
      </c>
    </row>
    <row r="1061" spans="1:4">
      <c r="A1061" t="s">
        <v>185</v>
      </c>
      <c r="B1061" t="s">
        <v>187</v>
      </c>
      <c r="C1061" t="s">
        <v>5580</v>
      </c>
      <c r="D1061" t="s">
        <v>5588</v>
      </c>
    </row>
    <row r="1062" spans="1:4">
      <c r="A1062" t="s">
        <v>185</v>
      </c>
      <c r="B1062" t="s">
        <v>187</v>
      </c>
      <c r="C1062" t="s">
        <v>5581</v>
      </c>
      <c r="D1062" t="s">
        <v>5589</v>
      </c>
    </row>
    <row r="1063" spans="1:4">
      <c r="A1063" t="s">
        <v>185</v>
      </c>
      <c r="B1063" t="s">
        <v>187</v>
      </c>
      <c r="C1063" t="s">
        <v>5582</v>
      </c>
      <c r="D1063" t="s">
        <v>5590</v>
      </c>
    </row>
    <row r="1064" spans="1:4">
      <c r="A1064" t="s">
        <v>185</v>
      </c>
      <c r="B1064" t="s">
        <v>187</v>
      </c>
      <c r="C1064" t="s">
        <v>5583</v>
      </c>
      <c r="D1064" t="s">
        <v>5591</v>
      </c>
    </row>
    <row r="1065" spans="1:4">
      <c r="A1065" t="s">
        <v>1569</v>
      </c>
      <c r="B1065" t="s">
        <v>1571</v>
      </c>
      <c r="C1065" t="s">
        <v>5592</v>
      </c>
      <c r="D1065" t="s">
        <v>5593</v>
      </c>
    </row>
    <row r="1066" spans="1:4">
      <c r="A1066" t="s">
        <v>2948</v>
      </c>
      <c r="B1066" t="s">
        <v>2950</v>
      </c>
      <c r="C1066" t="s">
        <v>5594</v>
      </c>
      <c r="D1066" t="s">
        <v>5595</v>
      </c>
    </row>
    <row r="1067" spans="1:4">
      <c r="A1067" t="s">
        <v>2230</v>
      </c>
      <c r="B1067" t="s">
        <v>2233</v>
      </c>
      <c r="C1067" t="s">
        <v>5596</v>
      </c>
      <c r="D1067" t="s">
        <v>5599</v>
      </c>
    </row>
    <row r="1068" spans="1:4">
      <c r="A1068" t="s">
        <v>2230</v>
      </c>
      <c r="B1068" t="s">
        <v>2233</v>
      </c>
      <c r="C1068" t="s">
        <v>5597</v>
      </c>
      <c r="D1068" t="s">
        <v>5600</v>
      </c>
    </row>
    <row r="1069" spans="1:4">
      <c r="A1069" t="s">
        <v>2230</v>
      </c>
      <c r="B1069" t="s">
        <v>2233</v>
      </c>
      <c r="C1069" t="s">
        <v>5598</v>
      </c>
      <c r="D1069" t="s">
        <v>5601</v>
      </c>
    </row>
    <row r="1070" spans="1:4">
      <c r="A1070" t="s">
        <v>620</v>
      </c>
      <c r="B1070" t="s">
        <v>622</v>
      </c>
      <c r="C1070" t="s">
        <v>5604</v>
      </c>
      <c r="D1070" t="s">
        <v>5608</v>
      </c>
    </row>
    <row r="1071" spans="1:4">
      <c r="A1071" t="s">
        <v>620</v>
      </c>
      <c r="B1071" t="s">
        <v>622</v>
      </c>
      <c r="C1071" t="s">
        <v>5602</v>
      </c>
      <c r="D1071" t="s">
        <v>5606</v>
      </c>
    </row>
    <row r="1072" spans="1:4">
      <c r="A1072" t="s">
        <v>620</v>
      </c>
      <c r="B1072" t="s">
        <v>622</v>
      </c>
      <c r="C1072" t="s">
        <v>5603</v>
      </c>
      <c r="D1072" t="s">
        <v>5607</v>
      </c>
    </row>
    <row r="1073" spans="1:4">
      <c r="A1073" t="s">
        <v>620</v>
      </c>
      <c r="B1073" t="s">
        <v>622</v>
      </c>
      <c r="C1073" t="s">
        <v>5605</v>
      </c>
      <c r="D1073" t="s">
        <v>5609</v>
      </c>
    </row>
    <row r="1074" spans="1:4">
      <c r="A1074" t="s">
        <v>501</v>
      </c>
      <c r="B1074" t="s">
        <v>503</v>
      </c>
      <c r="C1074" t="s">
        <v>5611</v>
      </c>
      <c r="D1074" t="s">
        <v>5613</v>
      </c>
    </row>
    <row r="1075" spans="1:4">
      <c r="A1075" t="s">
        <v>501</v>
      </c>
      <c r="B1075" t="s">
        <v>503</v>
      </c>
      <c r="C1075" t="s">
        <v>5610</v>
      </c>
      <c r="D1075" t="s">
        <v>5612</v>
      </c>
    </row>
    <row r="1076" spans="1:4">
      <c r="A1076" t="s">
        <v>2231</v>
      </c>
      <c r="B1076" t="s">
        <v>2233</v>
      </c>
      <c r="C1076" t="s">
        <v>5614</v>
      </c>
      <c r="D1076" t="s">
        <v>5616</v>
      </c>
    </row>
    <row r="1077" spans="1:4">
      <c r="A1077" t="s">
        <v>2231</v>
      </c>
      <c r="B1077" t="s">
        <v>2233</v>
      </c>
      <c r="C1077" t="s">
        <v>5615</v>
      </c>
      <c r="D1077" t="s">
        <v>5617</v>
      </c>
    </row>
    <row r="1078" spans="1:4">
      <c r="A1078" t="s">
        <v>343</v>
      </c>
      <c r="B1078" t="s">
        <v>345</v>
      </c>
      <c r="C1078" t="s">
        <v>5618</v>
      </c>
      <c r="D1078" t="s">
        <v>5622</v>
      </c>
    </row>
    <row r="1079" spans="1:4">
      <c r="A1079" t="s">
        <v>343</v>
      </c>
      <c r="B1079" t="s">
        <v>345</v>
      </c>
      <c r="C1079" t="s">
        <v>5620</v>
      </c>
      <c r="D1079" t="s">
        <v>5624</v>
      </c>
    </row>
    <row r="1080" spans="1:4">
      <c r="A1080" t="s">
        <v>343</v>
      </c>
      <c r="B1080" t="s">
        <v>345</v>
      </c>
      <c r="C1080" t="s">
        <v>5621</v>
      </c>
      <c r="D1080" t="s">
        <v>5625</v>
      </c>
    </row>
    <row r="1081" spans="1:4">
      <c r="A1081" t="s">
        <v>343</v>
      </c>
      <c r="B1081" t="s">
        <v>345</v>
      </c>
      <c r="C1081" t="s">
        <v>5619</v>
      </c>
      <c r="D1081" t="s">
        <v>5623</v>
      </c>
    </row>
    <row r="1082" spans="1:4">
      <c r="A1082" t="s">
        <v>675</v>
      </c>
      <c r="B1082" t="s">
        <v>677</v>
      </c>
      <c r="C1082" t="s">
        <v>5458</v>
      </c>
      <c r="D1082" t="s">
        <v>5462</v>
      </c>
    </row>
    <row r="1083" spans="1:4">
      <c r="A1083" t="s">
        <v>675</v>
      </c>
      <c r="B1083" t="s">
        <v>677</v>
      </c>
      <c r="C1083" t="s">
        <v>5459</v>
      </c>
      <c r="D1083" t="s">
        <v>5463</v>
      </c>
    </row>
    <row r="1084" spans="1:4">
      <c r="A1084" t="s">
        <v>2252</v>
      </c>
      <c r="B1084" t="s">
        <v>2254</v>
      </c>
      <c r="C1084" t="s">
        <v>5626</v>
      </c>
      <c r="D1084" t="s">
        <v>5627</v>
      </c>
    </row>
    <row r="1085" spans="1:4">
      <c r="A1085" t="s">
        <v>2251</v>
      </c>
      <c r="B1085" t="s">
        <v>2254</v>
      </c>
      <c r="C1085" t="s">
        <v>5628</v>
      </c>
      <c r="D1085" t="s">
        <v>5630</v>
      </c>
    </row>
    <row r="1086" spans="1:4">
      <c r="A1086" t="s">
        <v>2251</v>
      </c>
      <c r="B1086" t="s">
        <v>2254</v>
      </c>
      <c r="C1086" t="s">
        <v>5626</v>
      </c>
      <c r="D1086" t="s">
        <v>5627</v>
      </c>
    </row>
    <row r="1087" spans="1:4">
      <c r="A1087" t="s">
        <v>2251</v>
      </c>
      <c r="B1087" t="s">
        <v>2254</v>
      </c>
      <c r="C1087" t="s">
        <v>5629</v>
      </c>
      <c r="D1087" t="s">
        <v>5631</v>
      </c>
    </row>
    <row r="1088" spans="1:4">
      <c r="A1088" t="s">
        <v>2754</v>
      </c>
      <c r="B1088" t="s">
        <v>2756</v>
      </c>
      <c r="C1088" t="s">
        <v>5632</v>
      </c>
      <c r="D1088" t="s">
        <v>5633</v>
      </c>
    </row>
    <row r="1089" spans="1:4">
      <c r="A1089" t="s">
        <v>729</v>
      </c>
      <c r="B1089" t="s">
        <v>731</v>
      </c>
      <c r="C1089" t="s">
        <v>5634</v>
      </c>
      <c r="D1089" t="s">
        <v>5640</v>
      </c>
    </row>
    <row r="1090" spans="1:4">
      <c r="A1090" t="s">
        <v>729</v>
      </c>
      <c r="B1090" t="s">
        <v>731</v>
      </c>
      <c r="C1090" t="s">
        <v>5635</v>
      </c>
      <c r="D1090" t="s">
        <v>5641</v>
      </c>
    </row>
    <row r="1091" spans="1:4">
      <c r="A1091" t="s">
        <v>729</v>
      </c>
      <c r="B1091" t="s">
        <v>731</v>
      </c>
      <c r="C1091" t="s">
        <v>5636</v>
      </c>
      <c r="D1091" t="s">
        <v>5642</v>
      </c>
    </row>
    <row r="1092" spans="1:4">
      <c r="A1092" t="s">
        <v>729</v>
      </c>
      <c r="B1092" t="s">
        <v>731</v>
      </c>
      <c r="C1092" t="s">
        <v>5637</v>
      </c>
      <c r="D1092" t="s">
        <v>5643</v>
      </c>
    </row>
    <row r="1093" spans="1:4">
      <c r="A1093" t="s">
        <v>729</v>
      </c>
      <c r="B1093" t="s">
        <v>731</v>
      </c>
      <c r="C1093" t="s">
        <v>5638</v>
      </c>
      <c r="D1093" t="s">
        <v>5644</v>
      </c>
    </row>
    <row r="1094" spans="1:4">
      <c r="A1094" t="s">
        <v>729</v>
      </c>
      <c r="B1094" t="s">
        <v>731</v>
      </c>
      <c r="C1094" t="s">
        <v>5639</v>
      </c>
      <c r="D1094" t="s">
        <v>5645</v>
      </c>
    </row>
    <row r="1095" spans="1:4">
      <c r="A1095" t="s">
        <v>2769</v>
      </c>
      <c r="B1095" t="s">
        <v>2771</v>
      </c>
      <c r="C1095" t="s">
        <v>5646</v>
      </c>
      <c r="D1095" t="s">
        <v>5648</v>
      </c>
    </row>
    <row r="1096" spans="1:4">
      <c r="A1096" t="s">
        <v>2769</v>
      </c>
      <c r="B1096" t="s">
        <v>2771</v>
      </c>
      <c r="C1096" t="s">
        <v>5647</v>
      </c>
      <c r="D1096" t="s">
        <v>5649</v>
      </c>
    </row>
    <row r="1097" spans="1:4">
      <c r="A1097" t="s">
        <v>168</v>
      </c>
      <c r="B1097" t="s">
        <v>170</v>
      </c>
      <c r="C1097" t="s">
        <v>5650</v>
      </c>
      <c r="D1097" t="s">
        <v>5651</v>
      </c>
    </row>
    <row r="1098" spans="1:4">
      <c r="A1098" t="s">
        <v>865</v>
      </c>
      <c r="B1098" t="s">
        <v>867</v>
      </c>
      <c r="C1098" t="s">
        <v>5652</v>
      </c>
      <c r="D1098" t="s">
        <v>5653</v>
      </c>
    </row>
    <row r="1099" spans="1:4">
      <c r="A1099" t="s">
        <v>276</v>
      </c>
      <c r="B1099" t="s">
        <v>278</v>
      </c>
      <c r="C1099" t="s">
        <v>5654</v>
      </c>
      <c r="D1099" t="s">
        <v>5656</v>
      </c>
    </row>
    <row r="1100" spans="1:4">
      <c r="A1100" t="s">
        <v>276</v>
      </c>
      <c r="B1100" t="s">
        <v>278</v>
      </c>
      <c r="C1100" t="s">
        <v>5655</v>
      </c>
      <c r="D1100" t="s">
        <v>5657</v>
      </c>
    </row>
    <row r="1101" spans="1:4">
      <c r="A1101" t="s">
        <v>1091</v>
      </c>
      <c r="B1101" t="s">
        <v>1093</v>
      </c>
      <c r="C1101" t="s">
        <v>5658</v>
      </c>
      <c r="D1101" t="s">
        <v>5659</v>
      </c>
    </row>
    <row r="1102" spans="1:4">
      <c r="A1102" t="s">
        <v>3404</v>
      </c>
      <c r="B1102" t="s">
        <v>3406</v>
      </c>
      <c r="C1102" t="s">
        <v>5660</v>
      </c>
      <c r="D1102" t="s">
        <v>5662</v>
      </c>
    </row>
    <row r="1103" spans="1:4">
      <c r="A1103" t="s">
        <v>3404</v>
      </c>
      <c r="B1103" t="s">
        <v>3406</v>
      </c>
      <c r="C1103" t="s">
        <v>5661</v>
      </c>
      <c r="D1103" t="s">
        <v>5663</v>
      </c>
    </row>
    <row r="1104" spans="1:4">
      <c r="A1104" t="s">
        <v>3097</v>
      </c>
      <c r="B1104" t="s">
        <v>3099</v>
      </c>
      <c r="C1104" t="s">
        <v>5664</v>
      </c>
      <c r="D1104" t="s">
        <v>5665</v>
      </c>
    </row>
    <row r="1105" spans="1:5">
      <c r="A1105" t="s">
        <v>2740</v>
      </c>
      <c r="B1105" t="s">
        <v>2742</v>
      </c>
      <c r="C1105" t="s">
        <v>5666</v>
      </c>
      <c r="D1105" t="s">
        <v>5667</v>
      </c>
    </row>
    <row r="1106" spans="1:5">
      <c r="A1106" t="s">
        <v>2740</v>
      </c>
      <c r="B1106" t="s">
        <v>2742</v>
      </c>
      <c r="C1106" t="s">
        <v>5655</v>
      </c>
      <c r="D1106" t="s">
        <v>5657</v>
      </c>
    </row>
    <row r="1107" spans="1:5">
      <c r="A1107" t="s">
        <v>18</v>
      </c>
      <c r="B1107" t="s">
        <v>22</v>
      </c>
      <c r="C1107" t="s">
        <v>4186</v>
      </c>
      <c r="D1107" t="s">
        <v>4189</v>
      </c>
    </row>
    <row r="1108" spans="1:5">
      <c r="A1108" t="s">
        <v>18</v>
      </c>
      <c r="B1108" t="s">
        <v>22</v>
      </c>
      <c r="C1108" t="s">
        <v>5668</v>
      </c>
      <c r="D1108" t="s">
        <v>5669</v>
      </c>
    </row>
    <row r="1109" spans="1:5">
      <c r="A1109" t="s">
        <v>18</v>
      </c>
      <c r="B1109" t="s">
        <v>22</v>
      </c>
      <c r="C1109" t="s">
        <v>5655</v>
      </c>
      <c r="D1109" t="s">
        <v>5657</v>
      </c>
    </row>
    <row r="1110" spans="1:5">
      <c r="A1110" t="s">
        <v>3020</v>
      </c>
      <c r="B1110" t="s">
        <v>3022</v>
      </c>
      <c r="C1110" t="s">
        <v>5670</v>
      </c>
      <c r="D1110" t="s">
        <v>5671</v>
      </c>
    </row>
    <row r="1111" spans="1:5">
      <c r="A1111" t="s">
        <v>182</v>
      </c>
      <c r="B1111" t="s">
        <v>184</v>
      </c>
      <c r="C1111" t="s">
        <v>5672</v>
      </c>
      <c r="D1111" t="s">
        <v>5673</v>
      </c>
    </row>
    <row r="1112" spans="1:5">
      <c r="A1112" t="s">
        <v>1137</v>
      </c>
      <c r="B1112" t="s">
        <v>1139</v>
      </c>
      <c r="C1112" t="s">
        <v>5675</v>
      </c>
      <c r="D1112" t="s">
        <v>5678</v>
      </c>
    </row>
    <row r="1113" spans="1:5">
      <c r="A1113" t="s">
        <v>1137</v>
      </c>
      <c r="B1113" t="s">
        <v>1139</v>
      </c>
      <c r="C1113" t="s">
        <v>5676</v>
      </c>
      <c r="D1113" t="s">
        <v>5679</v>
      </c>
      <c r="E1113" t="s">
        <v>3728</v>
      </c>
    </row>
    <row r="1114" spans="1:5">
      <c r="A1114" t="s">
        <v>1137</v>
      </c>
      <c r="B1114" t="s">
        <v>1139</v>
      </c>
      <c r="C1114" t="s">
        <v>5674</v>
      </c>
      <c r="D1114" t="s">
        <v>5677</v>
      </c>
    </row>
    <row r="1115" spans="1:5">
      <c r="A1115" t="s">
        <v>1137</v>
      </c>
      <c r="B1115" t="s">
        <v>1139</v>
      </c>
      <c r="C1115" t="s">
        <v>5655</v>
      </c>
      <c r="D1115" t="s">
        <v>5657</v>
      </c>
    </row>
    <row r="1116" spans="1:5">
      <c r="A1116" t="s">
        <v>1200</v>
      </c>
      <c r="B1116" t="s">
        <v>1202</v>
      </c>
      <c r="C1116" t="s">
        <v>5680</v>
      </c>
      <c r="D1116" t="s">
        <v>5681</v>
      </c>
    </row>
    <row r="1117" spans="1:5">
      <c r="A1117" t="s">
        <v>3128</v>
      </c>
      <c r="B1117" t="s">
        <v>3130</v>
      </c>
      <c r="C1117" t="s">
        <v>5685</v>
      </c>
      <c r="D1117" t="s">
        <v>5689</v>
      </c>
    </row>
    <row r="1118" spans="1:5">
      <c r="A1118" t="s">
        <v>3128</v>
      </c>
      <c r="B1118" t="s">
        <v>3130</v>
      </c>
      <c r="C1118" t="s">
        <v>5655</v>
      </c>
      <c r="D1118" t="s">
        <v>5657</v>
      </c>
    </row>
    <row r="1119" spans="1:5">
      <c r="A1119" t="s">
        <v>3128</v>
      </c>
      <c r="B1119" t="s">
        <v>3130</v>
      </c>
      <c r="C1119" t="s">
        <v>5682</v>
      </c>
      <c r="D1119" t="s">
        <v>5686</v>
      </c>
    </row>
    <row r="1120" spans="1:5">
      <c r="A1120" t="s">
        <v>3128</v>
      </c>
      <c r="B1120" t="s">
        <v>3130</v>
      </c>
      <c r="C1120" t="s">
        <v>5683</v>
      </c>
      <c r="D1120" t="s">
        <v>5687</v>
      </c>
    </row>
    <row r="1121" spans="1:4">
      <c r="A1121" t="s">
        <v>3128</v>
      </c>
      <c r="B1121" t="s">
        <v>3130</v>
      </c>
      <c r="C1121" t="s">
        <v>5684</v>
      </c>
      <c r="D1121" t="s">
        <v>5688</v>
      </c>
    </row>
    <row r="1122" spans="1:4">
      <c r="A1122" t="s">
        <v>1372</v>
      </c>
      <c r="B1122" t="s">
        <v>1374</v>
      </c>
      <c r="C1122" t="s">
        <v>5691</v>
      </c>
      <c r="D1122" t="s">
        <v>5693</v>
      </c>
    </row>
    <row r="1123" spans="1:4">
      <c r="A1123" t="s">
        <v>1372</v>
      </c>
      <c r="B1123" t="s">
        <v>1374</v>
      </c>
      <c r="C1123" t="s">
        <v>5690</v>
      </c>
      <c r="D1123" t="s">
        <v>5692</v>
      </c>
    </row>
    <row r="1124" spans="1:4">
      <c r="A1124" t="s">
        <v>2811</v>
      </c>
      <c r="B1124" t="s">
        <v>2813</v>
      </c>
      <c r="C1124" t="s">
        <v>5694</v>
      </c>
      <c r="D1124" t="s">
        <v>5695</v>
      </c>
    </row>
    <row r="1125" spans="1:4">
      <c r="A1125" t="s">
        <v>1332</v>
      </c>
      <c r="B1125" t="s">
        <v>1334</v>
      </c>
      <c r="C1125" t="s">
        <v>5696</v>
      </c>
      <c r="D1125" t="s">
        <v>5697</v>
      </c>
    </row>
    <row r="1126" spans="1:4">
      <c r="A1126" t="s">
        <v>2805</v>
      </c>
      <c r="B1126" t="s">
        <v>2807</v>
      </c>
      <c r="C1126" t="s">
        <v>5698</v>
      </c>
      <c r="D1126" t="s">
        <v>5699</v>
      </c>
    </row>
    <row r="1127" spans="1:4">
      <c r="A1127" t="s">
        <v>216</v>
      </c>
      <c r="B1127" t="s">
        <v>218</v>
      </c>
      <c r="C1127" t="s">
        <v>5700</v>
      </c>
      <c r="D1127" t="s">
        <v>5703</v>
      </c>
    </row>
    <row r="1128" spans="1:4">
      <c r="A1128" t="s">
        <v>216</v>
      </c>
      <c r="B1128" t="s">
        <v>218</v>
      </c>
      <c r="C1128" t="s">
        <v>5701</v>
      </c>
      <c r="D1128" t="s">
        <v>5704</v>
      </c>
    </row>
    <row r="1129" spans="1:4">
      <c r="A1129" t="s">
        <v>216</v>
      </c>
      <c r="B1129" t="s">
        <v>218</v>
      </c>
      <c r="C1129" t="s">
        <v>5702</v>
      </c>
      <c r="D1129" t="s">
        <v>5705</v>
      </c>
    </row>
    <row r="1130" spans="1:4">
      <c r="A1130" t="s">
        <v>3385</v>
      </c>
      <c r="B1130" t="s">
        <v>3387</v>
      </c>
      <c r="C1130" t="s">
        <v>5706</v>
      </c>
      <c r="D1130" t="s">
        <v>5707</v>
      </c>
    </row>
    <row r="1131" spans="1:4">
      <c r="A1131" t="s">
        <v>398</v>
      </c>
      <c r="B1131" t="s">
        <v>400</v>
      </c>
      <c r="C1131" t="s">
        <v>5708</v>
      </c>
      <c r="D1131" t="s">
        <v>5709</v>
      </c>
    </row>
    <row r="1132" spans="1:4">
      <c r="A1132" t="s">
        <v>3476</v>
      </c>
      <c r="B1132" t="s">
        <v>3478</v>
      </c>
      <c r="C1132" t="s">
        <v>5710</v>
      </c>
      <c r="D1132" t="s">
        <v>5711</v>
      </c>
    </row>
    <row r="1133" spans="1:4">
      <c r="A1133" t="s">
        <v>3215</v>
      </c>
      <c r="B1133" t="s">
        <v>3217</v>
      </c>
      <c r="C1133" t="s">
        <v>5712</v>
      </c>
      <c r="D1133" t="s">
        <v>5713</v>
      </c>
    </row>
    <row r="1134" spans="1:4">
      <c r="A1134" t="s">
        <v>1085</v>
      </c>
      <c r="B1134" t="s">
        <v>1087</v>
      </c>
      <c r="C1134" t="s">
        <v>5714</v>
      </c>
      <c r="D1134" t="s">
        <v>5715</v>
      </c>
    </row>
    <row r="1135" spans="1:4">
      <c r="A1135" t="s">
        <v>3388</v>
      </c>
      <c r="B1135" t="s">
        <v>3390</v>
      </c>
      <c r="C1135" t="s">
        <v>5716</v>
      </c>
      <c r="D1135" t="s">
        <v>5717</v>
      </c>
    </row>
    <row r="1136" spans="1:4">
      <c r="A1136" t="s">
        <v>2823</v>
      </c>
      <c r="B1136" t="s">
        <v>2825</v>
      </c>
      <c r="C1136" t="s">
        <v>5718</v>
      </c>
      <c r="D1136" t="s">
        <v>5720</v>
      </c>
    </row>
    <row r="1137" spans="1:4">
      <c r="A1137" t="s">
        <v>2823</v>
      </c>
      <c r="B1137" t="s">
        <v>2825</v>
      </c>
      <c r="C1137" t="s">
        <v>5719</v>
      </c>
      <c r="D1137" t="s">
        <v>5721</v>
      </c>
    </row>
    <row r="1138" spans="1:4">
      <c r="A1138" t="s">
        <v>569</v>
      </c>
      <c r="B1138" t="s">
        <v>571</v>
      </c>
      <c r="C1138" t="s">
        <v>5722</v>
      </c>
      <c r="D1138" t="s">
        <v>5723</v>
      </c>
    </row>
    <row r="1139" spans="1:4">
      <c r="A1139" t="s">
        <v>2166</v>
      </c>
      <c r="B1139" t="s">
        <v>2168</v>
      </c>
      <c r="C1139" t="s">
        <v>5724</v>
      </c>
      <c r="D1139" t="s">
        <v>5725</v>
      </c>
    </row>
    <row r="1140" spans="1:4">
      <c r="A1140" t="s">
        <v>340</v>
      </c>
      <c r="B1140" t="s">
        <v>342</v>
      </c>
      <c r="C1140" t="s">
        <v>5726</v>
      </c>
      <c r="D1140" t="s">
        <v>5731</v>
      </c>
    </row>
    <row r="1141" spans="1:4">
      <c r="A1141" t="s">
        <v>340</v>
      </c>
      <c r="B1141" t="s">
        <v>342</v>
      </c>
      <c r="C1141" t="s">
        <v>5727</v>
      </c>
      <c r="D1141" t="s">
        <v>5732</v>
      </c>
    </row>
    <row r="1142" spans="1:4">
      <c r="A1142" t="s">
        <v>340</v>
      </c>
      <c r="B1142" t="s">
        <v>342</v>
      </c>
      <c r="C1142" t="s">
        <v>5728</v>
      </c>
      <c r="D1142" t="s">
        <v>5733</v>
      </c>
    </row>
    <row r="1143" spans="1:4">
      <c r="A1143" t="s">
        <v>340</v>
      </c>
      <c r="B1143" t="s">
        <v>342</v>
      </c>
      <c r="C1143" t="s">
        <v>5729</v>
      </c>
      <c r="D1143" t="s">
        <v>5734</v>
      </c>
    </row>
    <row r="1144" spans="1:4">
      <c r="A1144" t="s">
        <v>340</v>
      </c>
      <c r="B1144" t="s">
        <v>342</v>
      </c>
      <c r="C1144" t="s">
        <v>5730</v>
      </c>
      <c r="D1144" t="s">
        <v>5735</v>
      </c>
    </row>
    <row r="1145" spans="1:4">
      <c r="A1145" t="s">
        <v>2983</v>
      </c>
      <c r="B1145" t="s">
        <v>2986</v>
      </c>
      <c r="C1145" t="s">
        <v>5736</v>
      </c>
      <c r="D1145" t="s">
        <v>5737</v>
      </c>
    </row>
    <row r="1146" spans="1:4">
      <c r="A1146" t="s">
        <v>575</v>
      </c>
      <c r="B1146" t="s">
        <v>577</v>
      </c>
      <c r="C1146" t="s">
        <v>5738</v>
      </c>
      <c r="D1146" t="s">
        <v>5739</v>
      </c>
    </row>
    <row r="1147" spans="1:4">
      <c r="A1147" t="s">
        <v>1945</v>
      </c>
      <c r="B1147" t="s">
        <v>1948</v>
      </c>
      <c r="C1147" t="s">
        <v>5740</v>
      </c>
      <c r="D1147" t="s">
        <v>5741</v>
      </c>
    </row>
    <row r="1148" spans="1:4">
      <c r="A1148" t="s">
        <v>1953</v>
      </c>
      <c r="B1148" t="s">
        <v>1955</v>
      </c>
      <c r="C1148" t="s">
        <v>5742</v>
      </c>
      <c r="D1148" t="s">
        <v>5743</v>
      </c>
    </row>
    <row r="1149" spans="1:4">
      <c r="A1149" t="s">
        <v>1104</v>
      </c>
      <c r="B1149" t="s">
        <v>1106</v>
      </c>
      <c r="C1149" t="s">
        <v>5744</v>
      </c>
      <c r="D1149" t="s">
        <v>5745</v>
      </c>
    </row>
    <row r="1150" spans="1:4">
      <c r="A1150" t="s">
        <v>39</v>
      </c>
      <c r="B1150" t="s">
        <v>41</v>
      </c>
      <c r="C1150" t="s">
        <v>5746</v>
      </c>
      <c r="D1150" t="s">
        <v>5747</v>
      </c>
    </row>
    <row r="1151" spans="1:4">
      <c r="A1151" t="s">
        <v>2148</v>
      </c>
      <c r="B1151" t="s">
        <v>2150</v>
      </c>
      <c r="C1151" t="s">
        <v>5748</v>
      </c>
      <c r="D1151" t="s">
        <v>5751</v>
      </c>
    </row>
    <row r="1152" spans="1:4">
      <c r="A1152" t="s">
        <v>2148</v>
      </c>
      <c r="B1152" t="s">
        <v>2150</v>
      </c>
      <c r="C1152" t="s">
        <v>5749</v>
      </c>
      <c r="D1152" t="s">
        <v>5752</v>
      </c>
    </row>
    <row r="1153" spans="1:4">
      <c r="A1153" t="s">
        <v>2148</v>
      </c>
      <c r="B1153" t="s">
        <v>2150</v>
      </c>
      <c r="C1153" t="s">
        <v>5750</v>
      </c>
      <c r="D1153" t="s">
        <v>5753</v>
      </c>
    </row>
    <row r="1154" spans="1:4">
      <c r="A1154" t="s">
        <v>2079</v>
      </c>
      <c r="B1154" t="s">
        <v>2081</v>
      </c>
      <c r="C1154" t="s">
        <v>5754</v>
      </c>
      <c r="D1154" t="s">
        <v>5755</v>
      </c>
    </row>
    <row r="1155" spans="1:4">
      <c r="A1155" t="s">
        <v>73</v>
      </c>
      <c r="B1155" t="s">
        <v>75</v>
      </c>
      <c r="C1155" t="s">
        <v>5756</v>
      </c>
      <c r="D1155" t="s">
        <v>5758</v>
      </c>
    </row>
    <row r="1156" spans="1:4">
      <c r="A1156" t="s">
        <v>73</v>
      </c>
      <c r="B1156" t="s">
        <v>75</v>
      </c>
      <c r="C1156" t="s">
        <v>5757</v>
      </c>
      <c r="D1156" t="s">
        <v>5759</v>
      </c>
    </row>
    <row r="1157" spans="1:4">
      <c r="A1157" t="s">
        <v>979</v>
      </c>
      <c r="B1157" t="s">
        <v>981</v>
      </c>
      <c r="C1157" t="s">
        <v>5760</v>
      </c>
      <c r="D1157" t="s">
        <v>5762</v>
      </c>
    </row>
    <row r="1158" spans="1:4">
      <c r="A1158" t="s">
        <v>979</v>
      </c>
      <c r="B1158" t="s">
        <v>981</v>
      </c>
      <c r="C1158" t="s">
        <v>5761</v>
      </c>
      <c r="D1158" t="s">
        <v>5763</v>
      </c>
    </row>
    <row r="1159" spans="1:4">
      <c r="A1159" t="s">
        <v>245</v>
      </c>
      <c r="B1159" t="s">
        <v>247</v>
      </c>
      <c r="C1159" t="s">
        <v>5764</v>
      </c>
      <c r="D1159" t="s">
        <v>5765</v>
      </c>
    </row>
    <row r="1160" spans="1:4">
      <c r="A1160" t="s">
        <v>3011</v>
      </c>
      <c r="B1160" t="s">
        <v>3013</v>
      </c>
      <c r="C1160" t="s">
        <v>5766</v>
      </c>
      <c r="D1160" t="s">
        <v>5767</v>
      </c>
    </row>
    <row r="1161" spans="1:4">
      <c r="A1161" t="s">
        <v>1650</v>
      </c>
      <c r="B1161" t="s">
        <v>1652</v>
      </c>
      <c r="C1161" t="s">
        <v>5769</v>
      </c>
      <c r="D1161" t="s">
        <v>5771</v>
      </c>
    </row>
    <row r="1162" spans="1:4">
      <c r="A1162" t="s">
        <v>1650</v>
      </c>
      <c r="B1162" t="s">
        <v>1652</v>
      </c>
      <c r="C1162" t="s">
        <v>5768</v>
      </c>
      <c r="D1162" t="s">
        <v>5770</v>
      </c>
    </row>
    <row r="1163" spans="1:4">
      <c r="A1163" t="s">
        <v>1980</v>
      </c>
      <c r="B1163" t="s">
        <v>1982</v>
      </c>
      <c r="C1163" t="s">
        <v>5772</v>
      </c>
      <c r="D1163" t="s">
        <v>5773</v>
      </c>
    </row>
    <row r="1164" spans="1:4">
      <c r="A1164" t="s">
        <v>2619</v>
      </c>
      <c r="B1164" t="s">
        <v>2621</v>
      </c>
      <c r="C1164" t="s">
        <v>5775</v>
      </c>
      <c r="D1164" t="s">
        <v>5778</v>
      </c>
    </row>
    <row r="1165" spans="1:4">
      <c r="A1165" t="s">
        <v>2619</v>
      </c>
      <c r="B1165" t="s">
        <v>2621</v>
      </c>
      <c r="C1165" t="s">
        <v>5776</v>
      </c>
      <c r="D1165" t="s">
        <v>5779</v>
      </c>
    </row>
    <row r="1166" spans="1:4">
      <c r="A1166" t="s">
        <v>2619</v>
      </c>
      <c r="B1166" t="s">
        <v>2621</v>
      </c>
      <c r="C1166" t="s">
        <v>5774</v>
      </c>
      <c r="D1166" t="s">
        <v>5777</v>
      </c>
    </row>
    <row r="1167" spans="1:4">
      <c r="A1167" t="s">
        <v>976</v>
      </c>
      <c r="B1167" t="s">
        <v>978</v>
      </c>
      <c r="C1167" t="s">
        <v>5781</v>
      </c>
      <c r="D1167" t="s">
        <v>5785</v>
      </c>
    </row>
    <row r="1168" spans="1:4">
      <c r="A1168" t="s">
        <v>976</v>
      </c>
      <c r="B1168" t="s">
        <v>978</v>
      </c>
      <c r="C1168" t="s">
        <v>5782</v>
      </c>
      <c r="D1168" t="s">
        <v>5786</v>
      </c>
    </row>
    <row r="1169" spans="1:4">
      <c r="A1169" t="s">
        <v>976</v>
      </c>
      <c r="B1169" t="s">
        <v>978</v>
      </c>
      <c r="C1169" t="s">
        <v>5780</v>
      </c>
      <c r="D1169" t="s">
        <v>5784</v>
      </c>
    </row>
    <row r="1170" spans="1:4">
      <c r="A1170" t="s">
        <v>976</v>
      </c>
      <c r="B1170" t="s">
        <v>978</v>
      </c>
      <c r="C1170" t="s">
        <v>5783</v>
      </c>
      <c r="D1170" t="s">
        <v>5787</v>
      </c>
    </row>
    <row r="1171" spans="1:4">
      <c r="A1171" t="s">
        <v>1541</v>
      </c>
      <c r="B1171" t="s">
        <v>1543</v>
      </c>
      <c r="C1171" t="s">
        <v>5788</v>
      </c>
      <c r="D1171" t="s">
        <v>5790</v>
      </c>
    </row>
    <row r="1172" spans="1:4">
      <c r="A1172" t="s">
        <v>1541</v>
      </c>
      <c r="B1172" t="s">
        <v>1543</v>
      </c>
      <c r="C1172" t="s">
        <v>5789</v>
      </c>
      <c r="D1172" t="s">
        <v>5791</v>
      </c>
    </row>
    <row r="1173" spans="1:4">
      <c r="A1173" t="s">
        <v>899</v>
      </c>
      <c r="B1173" t="s">
        <v>901</v>
      </c>
      <c r="C1173" t="s">
        <v>5792</v>
      </c>
      <c r="D1173" t="s">
        <v>5793</v>
      </c>
    </row>
    <row r="1174" spans="1:4">
      <c r="A1174" t="s">
        <v>836</v>
      </c>
      <c r="B1174" t="s">
        <v>838</v>
      </c>
      <c r="C1174" t="s">
        <v>5794</v>
      </c>
      <c r="D1174" t="s">
        <v>5795</v>
      </c>
    </row>
    <row r="1175" spans="1:4">
      <c r="A1175" t="s">
        <v>2984</v>
      </c>
      <c r="B1175" t="s">
        <v>2986</v>
      </c>
      <c r="C1175" t="s">
        <v>5796</v>
      </c>
      <c r="D1175" t="s">
        <v>5797</v>
      </c>
    </row>
    <row r="1176" spans="1:4">
      <c r="A1176" t="s">
        <v>2381</v>
      </c>
      <c r="B1176" t="s">
        <v>2383</v>
      </c>
      <c r="C1176" t="s">
        <v>5798</v>
      </c>
      <c r="D1176" t="s">
        <v>5802</v>
      </c>
    </row>
    <row r="1177" spans="1:4">
      <c r="A1177" t="s">
        <v>2381</v>
      </c>
      <c r="B1177" t="s">
        <v>2383</v>
      </c>
      <c r="C1177" t="s">
        <v>5799</v>
      </c>
      <c r="D1177" t="s">
        <v>5803</v>
      </c>
    </row>
    <row r="1178" spans="1:4">
      <c r="A1178" t="s">
        <v>2381</v>
      </c>
      <c r="B1178" t="s">
        <v>2383</v>
      </c>
      <c r="C1178" t="s">
        <v>5800</v>
      </c>
      <c r="D1178" t="s">
        <v>5804</v>
      </c>
    </row>
    <row r="1179" spans="1:4">
      <c r="A1179" t="s">
        <v>2381</v>
      </c>
      <c r="B1179" t="s">
        <v>2383</v>
      </c>
      <c r="C1179" t="s">
        <v>5801</v>
      </c>
      <c r="D1179" t="s">
        <v>5805</v>
      </c>
    </row>
    <row r="1180" spans="1:4">
      <c r="A1180" t="s">
        <v>667</v>
      </c>
      <c r="B1180" t="s">
        <v>669</v>
      </c>
      <c r="C1180" t="s">
        <v>5807</v>
      </c>
      <c r="D1180" t="s">
        <v>5811</v>
      </c>
    </row>
    <row r="1181" spans="1:4">
      <c r="A1181" t="s">
        <v>667</v>
      </c>
      <c r="B1181" t="s">
        <v>669</v>
      </c>
      <c r="C1181" t="s">
        <v>5806</v>
      </c>
      <c r="D1181" t="s">
        <v>5810</v>
      </c>
    </row>
    <row r="1182" spans="1:4">
      <c r="A1182" t="s">
        <v>667</v>
      </c>
      <c r="B1182" t="s">
        <v>669</v>
      </c>
      <c r="C1182" t="s">
        <v>5808</v>
      </c>
      <c r="D1182" t="s">
        <v>5812</v>
      </c>
    </row>
    <row r="1183" spans="1:4">
      <c r="A1183" t="s">
        <v>667</v>
      </c>
      <c r="B1183" t="s">
        <v>669</v>
      </c>
      <c r="C1183" t="s">
        <v>5809</v>
      </c>
      <c r="D1183" t="s">
        <v>5813</v>
      </c>
    </row>
    <row r="1184" spans="1:4">
      <c r="A1184" t="s">
        <v>2327</v>
      </c>
      <c r="B1184" t="s">
        <v>2329</v>
      </c>
      <c r="C1184" t="s">
        <v>5815</v>
      </c>
      <c r="D1184" t="s">
        <v>5826</v>
      </c>
    </row>
    <row r="1185" spans="1:4">
      <c r="A1185" t="s">
        <v>2327</v>
      </c>
      <c r="B1185" t="s">
        <v>2329</v>
      </c>
      <c r="C1185" t="s">
        <v>5820</v>
      </c>
      <c r="D1185" t="s">
        <v>5831</v>
      </c>
    </row>
    <row r="1186" spans="1:4">
      <c r="A1186" t="s">
        <v>2327</v>
      </c>
      <c r="B1186" t="s">
        <v>2329</v>
      </c>
      <c r="C1186" t="s">
        <v>5821</v>
      </c>
      <c r="D1186" t="s">
        <v>5832</v>
      </c>
    </row>
    <row r="1187" spans="1:4">
      <c r="A1187" t="s">
        <v>2327</v>
      </c>
      <c r="B1187" t="s">
        <v>2329</v>
      </c>
      <c r="C1187" t="s">
        <v>5822</v>
      </c>
      <c r="D1187" t="s">
        <v>5833</v>
      </c>
    </row>
    <row r="1188" spans="1:4">
      <c r="A1188" t="s">
        <v>2327</v>
      </c>
      <c r="B1188" t="s">
        <v>2329</v>
      </c>
      <c r="C1188" t="s">
        <v>5816</v>
      </c>
      <c r="D1188" t="s">
        <v>5827</v>
      </c>
    </row>
    <row r="1189" spans="1:4">
      <c r="A1189" t="s">
        <v>2327</v>
      </c>
      <c r="B1189" t="s">
        <v>2329</v>
      </c>
      <c r="C1189" t="s">
        <v>5817</v>
      </c>
      <c r="D1189" t="s">
        <v>5828</v>
      </c>
    </row>
    <row r="1190" spans="1:4">
      <c r="A1190" t="s">
        <v>2327</v>
      </c>
      <c r="B1190" t="s">
        <v>2329</v>
      </c>
      <c r="C1190" t="s">
        <v>5818</v>
      </c>
      <c r="D1190" t="s">
        <v>5829</v>
      </c>
    </row>
    <row r="1191" spans="1:4">
      <c r="A1191" t="s">
        <v>2327</v>
      </c>
      <c r="B1191" t="s">
        <v>2329</v>
      </c>
      <c r="C1191" t="s">
        <v>5814</v>
      </c>
      <c r="D1191" t="s">
        <v>5825</v>
      </c>
    </row>
    <row r="1192" spans="1:4">
      <c r="A1192" t="s">
        <v>2327</v>
      </c>
      <c r="B1192" t="s">
        <v>2329</v>
      </c>
      <c r="C1192" t="s">
        <v>5823</v>
      </c>
      <c r="D1192" t="s">
        <v>5834</v>
      </c>
    </row>
    <row r="1193" spans="1:4">
      <c r="A1193" t="s">
        <v>2327</v>
      </c>
      <c r="B1193" t="s">
        <v>2329</v>
      </c>
      <c r="C1193" t="s">
        <v>5824</v>
      </c>
      <c r="D1193" t="s">
        <v>5835</v>
      </c>
    </row>
    <row r="1194" spans="1:4">
      <c r="A1194" t="s">
        <v>2327</v>
      </c>
      <c r="B1194" t="s">
        <v>2329</v>
      </c>
      <c r="C1194" t="s">
        <v>5819</v>
      </c>
      <c r="D1194" t="s">
        <v>5830</v>
      </c>
    </row>
    <row r="1195" spans="1:4">
      <c r="A1195" t="s">
        <v>1431</v>
      </c>
      <c r="B1195" t="s">
        <v>1433</v>
      </c>
      <c r="C1195" t="s">
        <v>5775</v>
      </c>
      <c r="D1195" t="s">
        <v>5778</v>
      </c>
    </row>
    <row r="1196" spans="1:4">
      <c r="A1196" t="s">
        <v>1787</v>
      </c>
      <c r="B1196" t="s">
        <v>1789</v>
      </c>
      <c r="C1196" t="s">
        <v>5843</v>
      </c>
      <c r="D1196" t="s">
        <v>5844</v>
      </c>
    </row>
    <row r="1197" spans="1:4">
      <c r="A1197" t="s">
        <v>3423</v>
      </c>
      <c r="B1197" t="s">
        <v>3425</v>
      </c>
      <c r="C1197" t="s">
        <v>5845</v>
      </c>
      <c r="D1197" t="s">
        <v>5846</v>
      </c>
    </row>
    <row r="1198" spans="1:4">
      <c r="A1198" t="s">
        <v>3165</v>
      </c>
      <c r="B1198" t="s">
        <v>3167</v>
      </c>
      <c r="C1198" t="s">
        <v>5847</v>
      </c>
      <c r="D1198" t="s">
        <v>5848</v>
      </c>
    </row>
    <row r="1199" spans="1:4">
      <c r="A1199" t="s">
        <v>3244</v>
      </c>
      <c r="B1199" t="s">
        <v>3246</v>
      </c>
      <c r="C1199" t="s">
        <v>5849</v>
      </c>
      <c r="D1199" t="s">
        <v>5850</v>
      </c>
    </row>
    <row r="1200" spans="1:4">
      <c r="A1200" t="s">
        <v>2940</v>
      </c>
      <c r="B1200" t="s">
        <v>2942</v>
      </c>
      <c r="C1200" t="s">
        <v>5851</v>
      </c>
      <c r="D1200" t="s">
        <v>5855</v>
      </c>
    </row>
    <row r="1201" spans="1:4">
      <c r="A1201" t="s">
        <v>2940</v>
      </c>
      <c r="B1201" t="s">
        <v>2942</v>
      </c>
      <c r="C1201" t="s">
        <v>5854</v>
      </c>
      <c r="D1201" t="s">
        <v>5858</v>
      </c>
    </row>
    <row r="1202" spans="1:4">
      <c r="A1202" t="s">
        <v>2940</v>
      </c>
      <c r="B1202" t="s">
        <v>2942</v>
      </c>
      <c r="C1202" t="s">
        <v>5852</v>
      </c>
      <c r="D1202" t="s">
        <v>5856</v>
      </c>
    </row>
    <row r="1203" spans="1:4">
      <c r="A1203" t="s">
        <v>2940</v>
      </c>
      <c r="B1203" t="s">
        <v>2942</v>
      </c>
      <c r="C1203" t="s">
        <v>5853</v>
      </c>
      <c r="D1203" t="s">
        <v>5857</v>
      </c>
    </row>
    <row r="1204" spans="1:4">
      <c r="A1204" t="s">
        <v>1834</v>
      </c>
      <c r="B1204" t="s">
        <v>1836</v>
      </c>
      <c r="C1204" t="s">
        <v>5859</v>
      </c>
      <c r="D1204" t="s">
        <v>5860</v>
      </c>
    </row>
    <row r="1205" spans="1:4">
      <c r="A1205" t="s">
        <v>1253</v>
      </c>
      <c r="B1205" t="s">
        <v>1255</v>
      </c>
      <c r="C1205" t="s">
        <v>5861</v>
      </c>
      <c r="D1205" t="s">
        <v>5862</v>
      </c>
    </row>
    <row r="1206" spans="1:4">
      <c r="A1206" t="s">
        <v>1626</v>
      </c>
      <c r="B1206" t="s">
        <v>1628</v>
      </c>
      <c r="C1206" t="s">
        <v>5863</v>
      </c>
      <c r="D1206" t="s">
        <v>5864</v>
      </c>
    </row>
    <row r="1207" spans="1:4">
      <c r="A1207" t="s">
        <v>1960</v>
      </c>
      <c r="B1207" t="s">
        <v>1962</v>
      </c>
      <c r="C1207" t="s">
        <v>5865</v>
      </c>
      <c r="D1207" t="s">
        <v>5866</v>
      </c>
    </row>
    <row r="1208" spans="1:4">
      <c r="A1208" t="s">
        <v>1345</v>
      </c>
      <c r="B1208" t="s">
        <v>1347</v>
      </c>
      <c r="C1208" t="s">
        <v>5867</v>
      </c>
      <c r="D1208" t="s">
        <v>5868</v>
      </c>
    </row>
    <row r="1209" spans="1:4">
      <c r="A1209" t="s">
        <v>1368</v>
      </c>
      <c r="B1209" t="s">
        <v>1371</v>
      </c>
      <c r="C1209" t="s">
        <v>5869</v>
      </c>
      <c r="D1209" t="s">
        <v>5870</v>
      </c>
    </row>
    <row r="1210" spans="1:4">
      <c r="A1210" t="s">
        <v>843</v>
      </c>
      <c r="B1210" t="s">
        <v>845</v>
      </c>
      <c r="C1210" t="s">
        <v>5871</v>
      </c>
      <c r="D1210" t="s">
        <v>5873</v>
      </c>
    </row>
    <row r="1211" spans="1:4">
      <c r="A1211" t="s">
        <v>843</v>
      </c>
      <c r="B1211" t="s">
        <v>845</v>
      </c>
      <c r="C1211" t="s">
        <v>5872</v>
      </c>
      <c r="D1211" t="s">
        <v>5874</v>
      </c>
    </row>
    <row r="1212" spans="1:4">
      <c r="A1212" t="s">
        <v>2224</v>
      </c>
      <c r="B1212" t="s">
        <v>2226</v>
      </c>
      <c r="C1212" t="s">
        <v>5875</v>
      </c>
      <c r="D1212" t="s">
        <v>5876</v>
      </c>
    </row>
    <row r="1213" spans="1:4">
      <c r="A1213" t="s">
        <v>2614</v>
      </c>
      <c r="B1213" t="s">
        <v>2616</v>
      </c>
      <c r="C1213" t="s">
        <v>5877</v>
      </c>
      <c r="D1213" t="s">
        <v>5878</v>
      </c>
    </row>
    <row r="1214" spans="1:4">
      <c r="A1214" t="s">
        <v>3090</v>
      </c>
      <c r="B1214" t="s">
        <v>3092</v>
      </c>
      <c r="C1214" t="s">
        <v>5879</v>
      </c>
      <c r="D1214" t="s">
        <v>5880</v>
      </c>
    </row>
    <row r="1215" spans="1:4">
      <c r="A1215" t="s">
        <v>2453</v>
      </c>
      <c r="B1215" t="s">
        <v>2455</v>
      </c>
      <c r="C1215" t="s">
        <v>5881</v>
      </c>
      <c r="D1215" t="s">
        <v>5882</v>
      </c>
    </row>
    <row r="1216" spans="1:4">
      <c r="A1216" t="s">
        <v>352</v>
      </c>
      <c r="B1216" t="s">
        <v>354</v>
      </c>
      <c r="C1216" t="s">
        <v>5883</v>
      </c>
      <c r="D1216" t="s">
        <v>5884</v>
      </c>
    </row>
    <row r="1217" spans="1:4">
      <c r="A1217" t="s">
        <v>237</v>
      </c>
      <c r="B1217" t="s">
        <v>239</v>
      </c>
      <c r="C1217" t="s">
        <v>5885</v>
      </c>
      <c r="D1217" t="s">
        <v>5886</v>
      </c>
    </row>
    <row r="1218" spans="1:4">
      <c r="A1218" t="s">
        <v>386</v>
      </c>
      <c r="B1218" t="s">
        <v>388</v>
      </c>
      <c r="C1218" t="s">
        <v>5887</v>
      </c>
      <c r="D1218" t="s">
        <v>5888</v>
      </c>
    </row>
    <row r="1219" spans="1:4">
      <c r="A1219" t="s">
        <v>357</v>
      </c>
      <c r="B1219" t="s">
        <v>359</v>
      </c>
      <c r="C1219" t="s">
        <v>5890</v>
      </c>
      <c r="D1219" t="s">
        <v>5889</v>
      </c>
    </row>
    <row r="1220" spans="1:4">
      <c r="A1220" t="s">
        <v>3182</v>
      </c>
      <c r="B1220" t="s">
        <v>3184</v>
      </c>
      <c r="C1220" t="s">
        <v>5891</v>
      </c>
      <c r="D1220" t="s">
        <v>5895</v>
      </c>
    </row>
    <row r="1221" spans="1:4">
      <c r="A1221" t="s">
        <v>3182</v>
      </c>
      <c r="B1221" t="s">
        <v>3184</v>
      </c>
      <c r="C1221" t="s">
        <v>5892</v>
      </c>
      <c r="D1221" t="s">
        <v>5896</v>
      </c>
    </row>
    <row r="1222" spans="1:4">
      <c r="A1222" t="s">
        <v>3182</v>
      </c>
      <c r="B1222" t="s">
        <v>3184</v>
      </c>
      <c r="C1222" t="s">
        <v>5893</v>
      </c>
      <c r="D1222" t="s">
        <v>5897</v>
      </c>
    </row>
    <row r="1223" spans="1:4">
      <c r="A1223" t="s">
        <v>3182</v>
      </c>
      <c r="B1223" t="s">
        <v>3184</v>
      </c>
      <c r="C1223" t="s">
        <v>5894</v>
      </c>
      <c r="D1223" t="s">
        <v>5898</v>
      </c>
    </row>
    <row r="1224" spans="1:4">
      <c r="A1224" t="s">
        <v>1800</v>
      </c>
      <c r="B1224" t="s">
        <v>1802</v>
      </c>
      <c r="C1224" t="s">
        <v>5899</v>
      </c>
      <c r="D1224" t="s">
        <v>5900</v>
      </c>
    </row>
    <row r="1225" spans="1:4">
      <c r="A1225" t="s">
        <v>2702</v>
      </c>
      <c r="B1225" t="s">
        <v>2704</v>
      </c>
      <c r="C1225" t="s">
        <v>5902</v>
      </c>
      <c r="D1225" t="s">
        <v>5904</v>
      </c>
    </row>
    <row r="1226" spans="1:4">
      <c r="A1226" t="s">
        <v>2702</v>
      </c>
      <c r="B1226" t="s">
        <v>2704</v>
      </c>
      <c r="C1226" t="s">
        <v>5901</v>
      </c>
      <c r="D1226" t="s">
        <v>5903</v>
      </c>
    </row>
    <row r="1227" spans="1:4">
      <c r="A1227" t="s">
        <v>123</v>
      </c>
      <c r="B1227" t="s">
        <v>125</v>
      </c>
      <c r="C1227" t="s">
        <v>5905</v>
      </c>
      <c r="D1227" t="s">
        <v>5906</v>
      </c>
    </row>
    <row r="1228" spans="1:4">
      <c r="A1228" t="s">
        <v>3411</v>
      </c>
      <c r="B1228" t="s">
        <v>3413</v>
      </c>
      <c r="C1228" t="s">
        <v>5907</v>
      </c>
      <c r="D1228" t="s">
        <v>5908</v>
      </c>
    </row>
    <row r="1229" spans="1:4">
      <c r="A1229" t="s">
        <v>3396</v>
      </c>
      <c r="B1229" t="s">
        <v>3398</v>
      </c>
      <c r="C1229" t="s">
        <v>5909</v>
      </c>
      <c r="D1229" t="s">
        <v>5910</v>
      </c>
    </row>
    <row r="1230" spans="1:4">
      <c r="A1230" t="s">
        <v>349</v>
      </c>
      <c r="B1230" t="s">
        <v>351</v>
      </c>
      <c r="C1230" t="s">
        <v>5911</v>
      </c>
      <c r="D1230" t="s">
        <v>5912</v>
      </c>
    </row>
    <row r="1231" spans="1:4">
      <c r="A1231" t="s">
        <v>1161</v>
      </c>
      <c r="B1231" t="s">
        <v>1163</v>
      </c>
      <c r="C1231" t="s">
        <v>5913</v>
      </c>
      <c r="D1231" t="s">
        <v>5914</v>
      </c>
    </row>
    <row r="1232" spans="1:4">
      <c r="A1232" t="s">
        <v>114</v>
      </c>
      <c r="B1232" t="s">
        <v>116</v>
      </c>
      <c r="C1232" t="s">
        <v>5916</v>
      </c>
      <c r="D1232" t="s">
        <v>5918</v>
      </c>
    </row>
    <row r="1233" spans="1:4">
      <c r="A1233" t="s">
        <v>114</v>
      </c>
      <c r="B1233" t="s">
        <v>116</v>
      </c>
      <c r="C1233" t="s">
        <v>5915</v>
      </c>
      <c r="D1233" t="s">
        <v>5917</v>
      </c>
    </row>
    <row r="1234" spans="1:4">
      <c r="A1234" t="s">
        <v>2042</v>
      </c>
      <c r="B1234" t="s">
        <v>2044</v>
      </c>
      <c r="C1234" t="s">
        <v>5919</v>
      </c>
      <c r="D1234" t="s">
        <v>5920</v>
      </c>
    </row>
    <row r="1235" spans="1:4">
      <c r="A1235" t="s">
        <v>2641</v>
      </c>
      <c r="B1235" t="s">
        <v>2643</v>
      </c>
      <c r="C1235" t="s">
        <v>5921</v>
      </c>
      <c r="D1235" t="s">
        <v>5923</v>
      </c>
    </row>
    <row r="1236" spans="1:4">
      <c r="A1236" t="s">
        <v>2641</v>
      </c>
      <c r="B1236" t="s">
        <v>2643</v>
      </c>
      <c r="C1236" t="s">
        <v>5922</v>
      </c>
      <c r="D1236" t="s">
        <v>5924</v>
      </c>
    </row>
    <row r="1237" spans="1:4">
      <c r="A1237" t="s">
        <v>117</v>
      </c>
      <c r="B1237" t="s">
        <v>119</v>
      </c>
      <c r="C1237" t="s">
        <v>5925</v>
      </c>
      <c r="D1237" t="s">
        <v>5926</v>
      </c>
    </row>
    <row r="1238" spans="1:4">
      <c r="A1238" t="s">
        <v>1581</v>
      </c>
      <c r="B1238" t="s">
        <v>1583</v>
      </c>
      <c r="C1238" t="s">
        <v>5927</v>
      </c>
      <c r="D1238" t="s">
        <v>5929</v>
      </c>
    </row>
    <row r="1239" spans="1:4">
      <c r="A1239" t="s">
        <v>1581</v>
      </c>
      <c r="B1239" t="s">
        <v>1583</v>
      </c>
      <c r="C1239" t="s">
        <v>5928</v>
      </c>
      <c r="D1239" t="s">
        <v>5930</v>
      </c>
    </row>
    <row r="1240" spans="1:4">
      <c r="A1240" t="s">
        <v>1946</v>
      </c>
      <c r="B1240" t="s">
        <v>1948</v>
      </c>
      <c r="C1240" t="s">
        <v>5931</v>
      </c>
      <c r="D1240" t="s">
        <v>5932</v>
      </c>
    </row>
    <row r="1241" spans="1:4">
      <c r="A1241" t="s">
        <v>748</v>
      </c>
      <c r="B1241" t="s">
        <v>750</v>
      </c>
      <c r="C1241" t="s">
        <v>5933</v>
      </c>
      <c r="D1241" t="s">
        <v>5934</v>
      </c>
    </row>
    <row r="1242" spans="1:4">
      <c r="A1242" t="s">
        <v>3135</v>
      </c>
      <c r="B1242" t="s">
        <v>3137</v>
      </c>
      <c r="C1242" t="s">
        <v>5935</v>
      </c>
      <c r="D1242" t="s">
        <v>5936</v>
      </c>
    </row>
    <row r="1243" spans="1:4">
      <c r="A1243" t="s">
        <v>2399</v>
      </c>
      <c r="B1243" t="s">
        <v>2401</v>
      </c>
      <c r="C1243" t="s">
        <v>5937</v>
      </c>
      <c r="D1243" t="s">
        <v>5939</v>
      </c>
    </row>
    <row r="1244" spans="1:4">
      <c r="A1244" t="s">
        <v>2399</v>
      </c>
      <c r="B1244" t="s">
        <v>2401</v>
      </c>
      <c r="C1244" t="s">
        <v>5938</v>
      </c>
      <c r="D1244" t="s">
        <v>5940</v>
      </c>
    </row>
    <row r="1245" spans="1:4">
      <c r="A1245" t="s">
        <v>2625</v>
      </c>
      <c r="B1245" t="s">
        <v>2627</v>
      </c>
      <c r="C1245" t="s">
        <v>5941</v>
      </c>
      <c r="D1245" t="s">
        <v>5943</v>
      </c>
    </row>
    <row r="1246" spans="1:4">
      <c r="A1246" t="s">
        <v>2625</v>
      </c>
      <c r="B1246" t="s">
        <v>2627</v>
      </c>
      <c r="C1246" t="s">
        <v>5942</v>
      </c>
      <c r="D1246" t="s">
        <v>5944</v>
      </c>
    </row>
    <row r="1247" spans="1:4">
      <c r="A1247" t="s">
        <v>1934</v>
      </c>
      <c r="B1247" t="s">
        <v>1936</v>
      </c>
      <c r="C1247" t="s">
        <v>5945</v>
      </c>
      <c r="D1247" t="s">
        <v>5946</v>
      </c>
    </row>
    <row r="1248" spans="1:4">
      <c r="A1248" t="s">
        <v>1149</v>
      </c>
      <c r="B1248" t="s">
        <v>1151</v>
      </c>
      <c r="C1248" t="s">
        <v>5947</v>
      </c>
      <c r="D1248" t="s">
        <v>5948</v>
      </c>
    </row>
    <row r="1249" spans="1:4">
      <c r="A1249" t="s">
        <v>2889</v>
      </c>
      <c r="B1249" t="s">
        <v>2891</v>
      </c>
      <c r="C1249" t="s">
        <v>5949</v>
      </c>
      <c r="D1249" t="s">
        <v>5951</v>
      </c>
    </row>
    <row r="1250" spans="1:4">
      <c r="A1250" t="s">
        <v>2889</v>
      </c>
      <c r="B1250" t="s">
        <v>2891</v>
      </c>
      <c r="C1250" t="s">
        <v>5950</v>
      </c>
      <c r="D1250" t="s">
        <v>5952</v>
      </c>
    </row>
    <row r="1251" spans="1:4">
      <c r="A1251" t="s">
        <v>2635</v>
      </c>
      <c r="B1251" t="s">
        <v>2637</v>
      </c>
      <c r="C1251" t="s">
        <v>5953</v>
      </c>
      <c r="D1251" t="s">
        <v>5954</v>
      </c>
    </row>
    <row r="1252" spans="1:4">
      <c r="A1252" t="s">
        <v>191</v>
      </c>
      <c r="B1252" t="s">
        <v>193</v>
      </c>
      <c r="C1252" t="s">
        <v>5955</v>
      </c>
      <c r="D1252" t="s">
        <v>5956</v>
      </c>
    </row>
    <row r="1253" spans="1:4">
      <c r="A1253" t="s">
        <v>1659</v>
      </c>
      <c r="B1253" t="s">
        <v>1662</v>
      </c>
      <c r="C1253" t="s">
        <v>5957</v>
      </c>
      <c r="D1253" t="s">
        <v>5958</v>
      </c>
    </row>
    <row r="1254" spans="1:4">
      <c r="A1254" t="s">
        <v>2404</v>
      </c>
      <c r="B1254" t="s">
        <v>2406</v>
      </c>
      <c r="C1254" t="s">
        <v>5959</v>
      </c>
      <c r="D1254" t="s">
        <v>5974</v>
      </c>
    </row>
    <row r="1255" spans="1:4">
      <c r="A1255" t="s">
        <v>2404</v>
      </c>
      <c r="B1255" t="s">
        <v>2406</v>
      </c>
      <c r="C1255" t="s">
        <v>5960</v>
      </c>
      <c r="D1255" t="s">
        <v>5975</v>
      </c>
    </row>
    <row r="1256" spans="1:4">
      <c r="A1256" t="s">
        <v>2404</v>
      </c>
      <c r="B1256" t="s">
        <v>2406</v>
      </c>
      <c r="C1256" t="s">
        <v>5961</v>
      </c>
      <c r="D1256" t="s">
        <v>5976</v>
      </c>
    </row>
    <row r="1257" spans="1:4">
      <c r="A1257" t="s">
        <v>2404</v>
      </c>
      <c r="B1257" t="s">
        <v>2406</v>
      </c>
      <c r="C1257" t="s">
        <v>5989</v>
      </c>
      <c r="D1257" t="s">
        <v>5996</v>
      </c>
    </row>
    <row r="1258" spans="1:4">
      <c r="A1258" t="s">
        <v>2404</v>
      </c>
      <c r="B1258" t="s">
        <v>2406</v>
      </c>
      <c r="C1258" t="s">
        <v>5990</v>
      </c>
      <c r="D1258" t="s">
        <v>5997</v>
      </c>
    </row>
    <row r="1259" spans="1:4">
      <c r="A1259" t="s">
        <v>2404</v>
      </c>
      <c r="B1259" t="s">
        <v>2406</v>
      </c>
      <c r="C1259" t="s">
        <v>5962</v>
      </c>
      <c r="D1259" t="s">
        <v>5977</v>
      </c>
    </row>
    <row r="1260" spans="1:4">
      <c r="A1260" t="s">
        <v>2404</v>
      </c>
      <c r="B1260" t="s">
        <v>2406</v>
      </c>
      <c r="C1260" t="s">
        <v>5963</v>
      </c>
      <c r="D1260" t="s">
        <v>5978</v>
      </c>
    </row>
    <row r="1261" spans="1:4">
      <c r="A1261" t="s">
        <v>2404</v>
      </c>
      <c r="B1261" t="s">
        <v>2406</v>
      </c>
      <c r="C1261" t="s">
        <v>5964</v>
      </c>
      <c r="D1261" t="s">
        <v>5979</v>
      </c>
    </row>
    <row r="1262" spans="1:4">
      <c r="A1262" t="s">
        <v>2404</v>
      </c>
      <c r="B1262" t="s">
        <v>2406</v>
      </c>
      <c r="C1262" t="s">
        <v>5965</v>
      </c>
      <c r="D1262" t="s">
        <v>5980</v>
      </c>
    </row>
    <row r="1263" spans="1:4">
      <c r="A1263" t="s">
        <v>2404</v>
      </c>
      <c r="B1263" t="s">
        <v>2406</v>
      </c>
      <c r="C1263" t="s">
        <v>5966</v>
      </c>
      <c r="D1263" t="s">
        <v>5981</v>
      </c>
    </row>
    <row r="1264" spans="1:4">
      <c r="A1264" t="s">
        <v>2404</v>
      </c>
      <c r="B1264" t="s">
        <v>2406</v>
      </c>
      <c r="C1264" t="s">
        <v>5967</v>
      </c>
      <c r="D1264" t="s">
        <v>5982</v>
      </c>
    </row>
    <row r="1265" spans="1:4">
      <c r="A1265" t="s">
        <v>2404</v>
      </c>
      <c r="B1265" t="s">
        <v>2406</v>
      </c>
      <c r="C1265" t="s">
        <v>5968</v>
      </c>
      <c r="D1265" t="s">
        <v>5983</v>
      </c>
    </row>
    <row r="1266" spans="1:4">
      <c r="A1266" t="s">
        <v>2404</v>
      </c>
      <c r="B1266" t="s">
        <v>2406</v>
      </c>
      <c r="C1266" t="s">
        <v>5969</v>
      </c>
      <c r="D1266" t="s">
        <v>5984</v>
      </c>
    </row>
    <row r="1267" spans="1:4">
      <c r="A1267" t="s">
        <v>2404</v>
      </c>
      <c r="B1267" t="s">
        <v>2406</v>
      </c>
      <c r="C1267" t="s">
        <v>5991</v>
      </c>
      <c r="D1267" t="s">
        <v>5998</v>
      </c>
    </row>
    <row r="1268" spans="1:4">
      <c r="A1268" t="s">
        <v>2404</v>
      </c>
      <c r="B1268" t="s">
        <v>2406</v>
      </c>
      <c r="C1268" t="s">
        <v>5992</v>
      </c>
      <c r="D1268" t="s">
        <v>5999</v>
      </c>
    </row>
    <row r="1269" spans="1:4">
      <c r="A1269" t="s">
        <v>2404</v>
      </c>
      <c r="B1269" t="s">
        <v>2406</v>
      </c>
      <c r="C1269" t="s">
        <v>5993</v>
      </c>
      <c r="D1269" t="s">
        <v>6000</v>
      </c>
    </row>
    <row r="1270" spans="1:4">
      <c r="A1270" t="s">
        <v>2404</v>
      </c>
      <c r="B1270" t="s">
        <v>2406</v>
      </c>
      <c r="C1270" t="s">
        <v>5994</v>
      </c>
      <c r="D1270" t="s">
        <v>6001</v>
      </c>
    </row>
    <row r="1271" spans="1:4">
      <c r="A1271" t="s">
        <v>2404</v>
      </c>
      <c r="B1271" t="s">
        <v>2406</v>
      </c>
      <c r="C1271" t="s">
        <v>5973</v>
      </c>
      <c r="D1271" t="s">
        <v>5988</v>
      </c>
    </row>
    <row r="1272" spans="1:4">
      <c r="A1272" t="s">
        <v>2404</v>
      </c>
      <c r="B1272" t="s">
        <v>2406</v>
      </c>
      <c r="C1272" t="s">
        <v>5970</v>
      </c>
      <c r="D1272" t="s">
        <v>5985</v>
      </c>
    </row>
    <row r="1273" spans="1:4">
      <c r="A1273" t="s">
        <v>2404</v>
      </c>
      <c r="B1273" t="s">
        <v>2406</v>
      </c>
      <c r="C1273" t="s">
        <v>5971</v>
      </c>
      <c r="D1273" t="s">
        <v>5986</v>
      </c>
    </row>
    <row r="1274" spans="1:4">
      <c r="A1274" t="s">
        <v>2404</v>
      </c>
      <c r="B1274" t="s">
        <v>2406</v>
      </c>
      <c r="C1274" t="s">
        <v>5972</v>
      </c>
      <c r="D1274" t="s">
        <v>5987</v>
      </c>
    </row>
    <row r="1275" spans="1:4">
      <c r="A1275" t="s">
        <v>2404</v>
      </c>
      <c r="B1275" t="s">
        <v>2406</v>
      </c>
      <c r="C1275" t="s">
        <v>5995</v>
      </c>
      <c r="D1275" t="s">
        <v>6002</v>
      </c>
    </row>
    <row r="1276" spans="1:4">
      <c r="A1276" t="s">
        <v>2045</v>
      </c>
      <c r="B1276" t="s">
        <v>2047</v>
      </c>
      <c r="C1276" t="s">
        <v>6003</v>
      </c>
      <c r="D1276" t="s">
        <v>6005</v>
      </c>
    </row>
    <row r="1277" spans="1:4">
      <c r="A1277" t="s">
        <v>2045</v>
      </c>
      <c r="B1277" t="s">
        <v>2047</v>
      </c>
      <c r="C1277" t="s">
        <v>6004</v>
      </c>
      <c r="D1277" t="s">
        <v>6006</v>
      </c>
    </row>
    <row r="1278" spans="1:4">
      <c r="A1278" t="s">
        <v>1578</v>
      </c>
      <c r="B1278" t="s">
        <v>1580</v>
      </c>
      <c r="C1278" t="s">
        <v>6007</v>
      </c>
      <c r="D1278" t="s">
        <v>6008</v>
      </c>
    </row>
    <row r="1279" spans="1:4">
      <c r="A1279" t="s">
        <v>2996</v>
      </c>
      <c r="B1279" t="s">
        <v>2998</v>
      </c>
      <c r="C1279" t="s">
        <v>6009</v>
      </c>
      <c r="D1279" t="s">
        <v>6010</v>
      </c>
    </row>
    <row r="1280" spans="1:4">
      <c r="A1280" t="s">
        <v>2853</v>
      </c>
      <c r="B1280" t="s">
        <v>2855</v>
      </c>
      <c r="C1280" t="s">
        <v>6011</v>
      </c>
      <c r="D1280" t="s">
        <v>6012</v>
      </c>
    </row>
    <row r="1281" spans="1:4">
      <c r="A1281" t="s">
        <v>1872</v>
      </c>
      <c r="B1281" t="s">
        <v>1874</v>
      </c>
      <c r="C1281" t="s">
        <v>6013</v>
      </c>
      <c r="D1281" t="s">
        <v>6016</v>
      </c>
    </row>
    <row r="1282" spans="1:4">
      <c r="A1282" t="s">
        <v>1872</v>
      </c>
      <c r="B1282" t="s">
        <v>1874</v>
      </c>
      <c r="C1282" t="s">
        <v>6014</v>
      </c>
      <c r="D1282" t="s">
        <v>6017</v>
      </c>
    </row>
    <row r="1283" spans="1:4">
      <c r="A1283" t="s">
        <v>1872</v>
      </c>
      <c r="B1283" t="s">
        <v>1874</v>
      </c>
      <c r="C1283" t="s">
        <v>6015</v>
      </c>
      <c r="D1283" t="s">
        <v>6018</v>
      </c>
    </row>
    <row r="1284" spans="1:4">
      <c r="A1284" t="s">
        <v>2341</v>
      </c>
      <c r="B1284" t="s">
        <v>2343</v>
      </c>
      <c r="C1284" t="s">
        <v>6019</v>
      </c>
      <c r="D1284" t="s">
        <v>6020</v>
      </c>
    </row>
    <row r="1285" spans="1:4">
      <c r="A1285" t="s">
        <v>1554</v>
      </c>
      <c r="B1285" t="s">
        <v>1556</v>
      </c>
      <c r="C1285" t="s">
        <v>6021</v>
      </c>
      <c r="D1285" t="s">
        <v>6024</v>
      </c>
    </row>
    <row r="1286" spans="1:4">
      <c r="A1286" t="s">
        <v>1554</v>
      </c>
      <c r="B1286" t="s">
        <v>1556</v>
      </c>
      <c r="C1286" t="s">
        <v>6022</v>
      </c>
      <c r="D1286" t="s">
        <v>6025</v>
      </c>
    </row>
    <row r="1287" spans="1:4">
      <c r="A1287" t="s">
        <v>1554</v>
      </c>
      <c r="B1287" t="s">
        <v>1556</v>
      </c>
      <c r="C1287" t="s">
        <v>6023</v>
      </c>
      <c r="D1287" t="s">
        <v>6026</v>
      </c>
    </row>
    <row r="1288" spans="1:4">
      <c r="A1288" t="s">
        <v>2358</v>
      </c>
      <c r="B1288" t="s">
        <v>2360</v>
      </c>
      <c r="C1288" t="s">
        <v>6027</v>
      </c>
      <c r="D1288" t="s">
        <v>6030</v>
      </c>
    </row>
    <row r="1289" spans="1:4">
      <c r="A1289" t="s">
        <v>2358</v>
      </c>
      <c r="B1289" t="s">
        <v>2360</v>
      </c>
      <c r="C1289" t="s">
        <v>6028</v>
      </c>
      <c r="D1289" t="s">
        <v>6031</v>
      </c>
    </row>
    <row r="1290" spans="1:4">
      <c r="A1290" t="s">
        <v>2358</v>
      </c>
      <c r="B1290" t="s">
        <v>2360</v>
      </c>
      <c r="C1290" t="s">
        <v>6029</v>
      </c>
      <c r="D1290" t="s">
        <v>6032</v>
      </c>
    </row>
    <row r="1291" spans="1:4">
      <c r="A1291" t="s">
        <v>265</v>
      </c>
      <c r="B1291" t="s">
        <v>267</v>
      </c>
      <c r="C1291" t="s">
        <v>6033</v>
      </c>
      <c r="D1291" t="s">
        <v>6035</v>
      </c>
    </row>
    <row r="1292" spans="1:4">
      <c r="A1292" t="s">
        <v>265</v>
      </c>
      <c r="B1292" t="s">
        <v>267</v>
      </c>
      <c r="C1292" t="s">
        <v>6034</v>
      </c>
      <c r="D1292" t="s">
        <v>6036</v>
      </c>
    </row>
    <row r="1293" spans="1:4">
      <c r="A1293" t="s">
        <v>259</v>
      </c>
      <c r="B1293" t="s">
        <v>261</v>
      </c>
      <c r="C1293" t="s">
        <v>6037</v>
      </c>
      <c r="D1293" t="s">
        <v>6038</v>
      </c>
    </row>
    <row r="1294" spans="1:4">
      <c r="A1294" t="s">
        <v>268</v>
      </c>
      <c r="B1294" t="s">
        <v>270</v>
      </c>
      <c r="C1294" t="s">
        <v>6039</v>
      </c>
      <c r="D1294" t="s">
        <v>6040</v>
      </c>
    </row>
    <row r="1295" spans="1:4">
      <c r="A1295" t="s">
        <v>3420</v>
      </c>
      <c r="B1295" t="s">
        <v>3422</v>
      </c>
      <c r="C1295" t="s">
        <v>6041</v>
      </c>
      <c r="D1295" t="s">
        <v>6042</v>
      </c>
    </row>
    <row r="1296" spans="1:4">
      <c r="A1296" t="s">
        <v>3259</v>
      </c>
      <c r="B1296" t="s">
        <v>3261</v>
      </c>
      <c r="C1296" t="s">
        <v>6043</v>
      </c>
      <c r="D1296" t="s">
        <v>6044</v>
      </c>
    </row>
    <row r="1297" spans="1:4">
      <c r="A1297" t="s">
        <v>3382</v>
      </c>
      <c r="B1297" t="s">
        <v>3384</v>
      </c>
      <c r="C1297" t="s">
        <v>6045</v>
      </c>
      <c r="D1297" t="s">
        <v>6046</v>
      </c>
    </row>
    <row r="1298" spans="1:4">
      <c r="A1298" t="s">
        <v>2322</v>
      </c>
      <c r="B1298" t="s">
        <v>2324</v>
      </c>
      <c r="C1298" t="s">
        <v>6048</v>
      </c>
      <c r="D1298" t="s">
        <v>6050</v>
      </c>
    </row>
    <row r="1299" spans="1:4">
      <c r="A1299" t="s">
        <v>2322</v>
      </c>
      <c r="B1299" t="s">
        <v>2324</v>
      </c>
      <c r="C1299" t="s">
        <v>6047</v>
      </c>
      <c r="D1299" t="s">
        <v>6049</v>
      </c>
    </row>
    <row r="1300" spans="1:4">
      <c r="A1300" t="s">
        <v>3114</v>
      </c>
      <c r="B1300" t="s">
        <v>3116</v>
      </c>
      <c r="C1300" t="s">
        <v>6052</v>
      </c>
      <c r="D1300" t="s">
        <v>6062</v>
      </c>
    </row>
    <row r="1301" spans="1:4">
      <c r="A1301" t="s">
        <v>3114</v>
      </c>
      <c r="B1301" t="s">
        <v>3116</v>
      </c>
      <c r="C1301" t="s">
        <v>6053</v>
      </c>
      <c r="D1301" t="s">
        <v>6063</v>
      </c>
    </row>
    <row r="1302" spans="1:4">
      <c r="A1302" t="s">
        <v>3114</v>
      </c>
      <c r="B1302" t="s">
        <v>3116</v>
      </c>
      <c r="C1302" t="s">
        <v>6054</v>
      </c>
      <c r="D1302" t="s">
        <v>6064</v>
      </c>
    </row>
    <row r="1303" spans="1:4">
      <c r="A1303" t="s">
        <v>3114</v>
      </c>
      <c r="B1303" t="s">
        <v>3116</v>
      </c>
      <c r="C1303" t="s">
        <v>6055</v>
      </c>
      <c r="D1303" t="s">
        <v>6065</v>
      </c>
    </row>
    <row r="1304" spans="1:4">
      <c r="A1304" t="s">
        <v>3114</v>
      </c>
      <c r="B1304" t="s">
        <v>3116</v>
      </c>
      <c r="C1304" t="s">
        <v>6056</v>
      </c>
      <c r="D1304" t="s">
        <v>6066</v>
      </c>
    </row>
    <row r="1305" spans="1:4">
      <c r="A1305" t="s">
        <v>3114</v>
      </c>
      <c r="B1305" t="s">
        <v>3116</v>
      </c>
      <c r="C1305" t="s">
        <v>6057</v>
      </c>
      <c r="D1305" t="s">
        <v>6067</v>
      </c>
    </row>
    <row r="1306" spans="1:4">
      <c r="A1306" t="s">
        <v>3114</v>
      </c>
      <c r="B1306" t="s">
        <v>3116</v>
      </c>
      <c r="C1306" t="s">
        <v>6058</v>
      </c>
      <c r="D1306" t="s">
        <v>6068</v>
      </c>
    </row>
    <row r="1307" spans="1:4">
      <c r="A1307" t="s">
        <v>3114</v>
      </c>
      <c r="B1307" t="s">
        <v>3116</v>
      </c>
      <c r="C1307" t="s">
        <v>6059</v>
      </c>
      <c r="D1307" t="s">
        <v>6069</v>
      </c>
    </row>
    <row r="1308" spans="1:4">
      <c r="A1308" t="s">
        <v>3114</v>
      </c>
      <c r="B1308" t="s">
        <v>3116</v>
      </c>
      <c r="C1308" t="s">
        <v>6060</v>
      </c>
      <c r="D1308" t="s">
        <v>6070</v>
      </c>
    </row>
    <row r="1309" spans="1:4">
      <c r="A1309" t="s">
        <v>3114</v>
      </c>
      <c r="B1309" t="s">
        <v>3116</v>
      </c>
      <c r="C1309" t="s">
        <v>6051</v>
      </c>
      <c r="D1309" t="s">
        <v>6061</v>
      </c>
    </row>
    <row r="1310" spans="1:4">
      <c r="A1310" t="s">
        <v>1049</v>
      </c>
      <c r="B1310" t="s">
        <v>1051</v>
      </c>
      <c r="C1310" t="s">
        <v>6071</v>
      </c>
      <c r="D1310" t="s">
        <v>6072</v>
      </c>
    </row>
    <row r="1311" spans="1:4">
      <c r="A1311" t="s">
        <v>1937</v>
      </c>
      <c r="B1311" t="s">
        <v>1939</v>
      </c>
      <c r="C1311" t="s">
        <v>6073</v>
      </c>
      <c r="D1311" t="s">
        <v>6074</v>
      </c>
    </row>
    <row r="1312" spans="1:4">
      <c r="A1312" t="s">
        <v>2344</v>
      </c>
      <c r="B1312" t="s">
        <v>2346</v>
      </c>
      <c r="C1312" t="s">
        <v>6075</v>
      </c>
      <c r="D1312" t="s">
        <v>6076</v>
      </c>
    </row>
    <row r="1313" spans="1:4">
      <c r="A1313" t="s">
        <v>1040</v>
      </c>
      <c r="B1313" t="s">
        <v>1042</v>
      </c>
      <c r="C1313" t="s">
        <v>6077</v>
      </c>
      <c r="D1313" t="s">
        <v>6078</v>
      </c>
    </row>
    <row r="1314" spans="1:4">
      <c r="A1314" t="s">
        <v>1772</v>
      </c>
      <c r="B1314" t="s">
        <v>1774</v>
      </c>
      <c r="C1314" t="s">
        <v>6079</v>
      </c>
      <c r="D1314" t="s">
        <v>6082</v>
      </c>
    </row>
    <row r="1315" spans="1:4">
      <c r="A1315" t="s">
        <v>1772</v>
      </c>
      <c r="B1315" t="s">
        <v>1774</v>
      </c>
      <c r="C1315" t="s">
        <v>6080</v>
      </c>
      <c r="D1315" t="s">
        <v>6083</v>
      </c>
    </row>
    <row r="1316" spans="1:4">
      <c r="A1316" t="s">
        <v>1772</v>
      </c>
      <c r="B1316" t="s">
        <v>1774</v>
      </c>
      <c r="C1316" t="s">
        <v>6081</v>
      </c>
      <c r="D1316" t="s">
        <v>6084</v>
      </c>
    </row>
    <row r="1317" spans="1:4">
      <c r="A1317" t="s">
        <v>660</v>
      </c>
      <c r="B1317" t="s">
        <v>662</v>
      </c>
      <c r="C1317" t="s">
        <v>6086</v>
      </c>
      <c r="D1317" t="s">
        <v>6089</v>
      </c>
    </row>
    <row r="1318" spans="1:4">
      <c r="A1318" t="s">
        <v>660</v>
      </c>
      <c r="B1318" t="s">
        <v>662</v>
      </c>
      <c r="C1318" t="s">
        <v>6087</v>
      </c>
      <c r="D1318" t="s">
        <v>6090</v>
      </c>
    </row>
    <row r="1319" spans="1:4">
      <c r="A1319" t="s">
        <v>660</v>
      </c>
      <c r="B1319" t="s">
        <v>662</v>
      </c>
      <c r="C1319" t="s">
        <v>6085</v>
      </c>
      <c r="D1319" t="s">
        <v>6088</v>
      </c>
    </row>
    <row r="1320" spans="1:4">
      <c r="A1320" t="s">
        <v>2790</v>
      </c>
      <c r="B1320" t="s">
        <v>2792</v>
      </c>
      <c r="C1320" t="s">
        <v>6091</v>
      </c>
      <c r="D1320" t="s">
        <v>6093</v>
      </c>
    </row>
    <row r="1321" spans="1:4">
      <c r="A1321" t="s">
        <v>2790</v>
      </c>
      <c r="B1321" t="s">
        <v>2792</v>
      </c>
      <c r="C1321" t="s">
        <v>6092</v>
      </c>
      <c r="D1321" t="s">
        <v>6094</v>
      </c>
    </row>
    <row r="1322" spans="1:4">
      <c r="A1322" t="s">
        <v>2604</v>
      </c>
      <c r="B1322" t="s">
        <v>2606</v>
      </c>
      <c r="C1322" t="s">
        <v>6095</v>
      </c>
      <c r="D1322" t="s">
        <v>6096</v>
      </c>
    </row>
    <row r="1323" spans="1:4">
      <c r="A1323" t="s">
        <v>1853</v>
      </c>
      <c r="B1323" t="s">
        <v>1855</v>
      </c>
      <c r="C1323" t="s">
        <v>6097</v>
      </c>
      <c r="D1323" t="s">
        <v>6098</v>
      </c>
    </row>
    <row r="1324" spans="1:4">
      <c r="A1324" t="s">
        <v>1888</v>
      </c>
      <c r="B1324" t="s">
        <v>1890</v>
      </c>
      <c r="C1324" t="s">
        <v>6099</v>
      </c>
      <c r="D1324" t="s">
        <v>6100</v>
      </c>
    </row>
    <row r="1325" spans="1:4">
      <c r="A1325" t="s">
        <v>1891</v>
      </c>
      <c r="B1325" t="s">
        <v>1893</v>
      </c>
      <c r="C1325" t="s">
        <v>6101</v>
      </c>
      <c r="D1325" t="s">
        <v>6102</v>
      </c>
    </row>
    <row r="1326" spans="1:4">
      <c r="A1326" t="s">
        <v>2644</v>
      </c>
      <c r="B1326" t="s">
        <v>2646</v>
      </c>
      <c r="C1326" t="s">
        <v>6103</v>
      </c>
      <c r="D1326" t="s">
        <v>6104</v>
      </c>
    </row>
    <row r="1327" spans="1:4">
      <c r="A1327" t="s">
        <v>1974</v>
      </c>
      <c r="B1327" t="s">
        <v>1976</v>
      </c>
      <c r="C1327" t="s">
        <v>6105</v>
      </c>
      <c r="D1327" t="s">
        <v>6106</v>
      </c>
    </row>
    <row r="1328" spans="1:4">
      <c r="A1328" t="s">
        <v>1396</v>
      </c>
      <c r="B1328" t="s">
        <v>1398</v>
      </c>
      <c r="C1328" t="s">
        <v>6107</v>
      </c>
      <c r="D1328" t="s">
        <v>6111</v>
      </c>
    </row>
    <row r="1329" spans="1:4">
      <c r="A1329" t="s">
        <v>1396</v>
      </c>
      <c r="B1329" t="s">
        <v>1398</v>
      </c>
      <c r="C1329" t="s">
        <v>6108</v>
      </c>
      <c r="D1329" t="s">
        <v>6112</v>
      </c>
    </row>
    <row r="1330" spans="1:4">
      <c r="A1330" t="s">
        <v>1396</v>
      </c>
      <c r="B1330" t="s">
        <v>1398</v>
      </c>
      <c r="C1330" t="s">
        <v>6110</v>
      </c>
      <c r="D1330" t="s">
        <v>6114</v>
      </c>
    </row>
    <row r="1331" spans="1:4">
      <c r="A1331" t="s">
        <v>1396</v>
      </c>
      <c r="B1331" t="s">
        <v>1398</v>
      </c>
      <c r="C1331" t="s">
        <v>5757</v>
      </c>
      <c r="D1331" t="s">
        <v>5759</v>
      </c>
    </row>
    <row r="1332" spans="1:4">
      <c r="A1332" t="s">
        <v>1396</v>
      </c>
      <c r="B1332" t="s">
        <v>1398</v>
      </c>
      <c r="C1332" t="s">
        <v>6109</v>
      </c>
      <c r="D1332" t="s">
        <v>6113</v>
      </c>
    </row>
    <row r="1333" spans="1:4">
      <c r="A1333" t="s">
        <v>1989</v>
      </c>
      <c r="B1333" t="s">
        <v>1991</v>
      </c>
      <c r="C1333" t="s">
        <v>6115</v>
      </c>
      <c r="D1333" t="s">
        <v>6116</v>
      </c>
    </row>
    <row r="1334" spans="1:4">
      <c r="A1334" t="s">
        <v>1989</v>
      </c>
      <c r="B1334" t="s">
        <v>1991</v>
      </c>
      <c r="C1334" t="s">
        <v>6110</v>
      </c>
      <c r="D1334" t="s">
        <v>6114</v>
      </c>
    </row>
    <row r="1335" spans="1:4">
      <c r="A1335" t="s">
        <v>1761</v>
      </c>
      <c r="B1335" t="s">
        <v>1763</v>
      </c>
      <c r="C1335" t="s">
        <v>6107</v>
      </c>
      <c r="D1335" t="s">
        <v>6111</v>
      </c>
    </row>
    <row r="1336" spans="1:4">
      <c r="A1336" t="s">
        <v>1761</v>
      </c>
      <c r="B1336" t="s">
        <v>1763</v>
      </c>
      <c r="C1336" t="s">
        <v>6117</v>
      </c>
      <c r="D1336" t="s">
        <v>6119</v>
      </c>
    </row>
    <row r="1337" spans="1:4">
      <c r="A1337" t="s">
        <v>1761</v>
      </c>
      <c r="B1337" t="s">
        <v>1763</v>
      </c>
      <c r="C1337" t="s">
        <v>6110</v>
      </c>
      <c r="D1337" t="s">
        <v>6114</v>
      </c>
    </row>
    <row r="1338" spans="1:4">
      <c r="A1338" t="s">
        <v>1761</v>
      </c>
      <c r="B1338" t="s">
        <v>1763</v>
      </c>
      <c r="C1338" t="s">
        <v>5756</v>
      </c>
      <c r="D1338" t="s">
        <v>6120</v>
      </c>
    </row>
    <row r="1339" spans="1:4">
      <c r="A1339" t="s">
        <v>1761</v>
      </c>
      <c r="B1339" t="s">
        <v>1763</v>
      </c>
      <c r="C1339" t="s">
        <v>6118</v>
      </c>
      <c r="D1339" t="s">
        <v>6121</v>
      </c>
    </row>
    <row r="1340" spans="1:4">
      <c r="A1340" t="s">
        <v>3379</v>
      </c>
      <c r="B1340" t="s">
        <v>3381</v>
      </c>
      <c r="C1340" t="s">
        <v>6122</v>
      </c>
      <c r="D1340" t="s">
        <v>6124</v>
      </c>
    </row>
    <row r="1341" spans="1:4">
      <c r="A1341" t="s">
        <v>3379</v>
      </c>
      <c r="B1341" t="s">
        <v>3381</v>
      </c>
      <c r="C1341" t="s">
        <v>6123</v>
      </c>
      <c r="D1341" t="s">
        <v>6125</v>
      </c>
    </row>
    <row r="1342" spans="1:4">
      <c r="A1342" t="s">
        <v>2500</v>
      </c>
      <c r="B1342" t="s">
        <v>2502</v>
      </c>
      <c r="C1342" t="s">
        <v>6126</v>
      </c>
      <c r="D1342" t="s">
        <v>6127</v>
      </c>
    </row>
    <row r="1343" spans="1:4">
      <c r="A1343" t="s">
        <v>548</v>
      </c>
      <c r="B1343" t="s">
        <v>550</v>
      </c>
      <c r="C1343" t="s">
        <v>6128</v>
      </c>
      <c r="D1343" t="s">
        <v>6131</v>
      </c>
    </row>
    <row r="1344" spans="1:4">
      <c r="A1344" t="s">
        <v>548</v>
      </c>
      <c r="B1344" t="s">
        <v>550</v>
      </c>
      <c r="C1344" t="s">
        <v>6129</v>
      </c>
      <c r="D1344" t="s">
        <v>6132</v>
      </c>
    </row>
    <row r="1345" spans="1:4">
      <c r="A1345" t="s">
        <v>548</v>
      </c>
      <c r="B1345" t="s">
        <v>550</v>
      </c>
      <c r="C1345" t="s">
        <v>6130</v>
      </c>
      <c r="D1345" t="s">
        <v>6133</v>
      </c>
    </row>
    <row r="1346" spans="1:4">
      <c r="A1346" t="s">
        <v>15</v>
      </c>
      <c r="B1346" t="s">
        <v>17</v>
      </c>
      <c r="C1346" t="s">
        <v>4186</v>
      </c>
      <c r="D1346" t="s">
        <v>4189</v>
      </c>
    </row>
    <row r="1347" spans="1:4">
      <c r="A1347" t="s">
        <v>15</v>
      </c>
      <c r="B1347" t="s">
        <v>17</v>
      </c>
      <c r="C1347" t="s">
        <v>6136</v>
      </c>
      <c r="D1347" t="s">
        <v>6139</v>
      </c>
    </row>
    <row r="1348" spans="1:4">
      <c r="A1348" t="s">
        <v>15</v>
      </c>
      <c r="B1348" t="s">
        <v>17</v>
      </c>
      <c r="C1348" t="s">
        <v>6134</v>
      </c>
      <c r="D1348" t="s">
        <v>6137</v>
      </c>
    </row>
    <row r="1349" spans="1:4">
      <c r="A1349" t="s">
        <v>15</v>
      </c>
      <c r="B1349" t="s">
        <v>17</v>
      </c>
      <c r="C1349" t="s">
        <v>6135</v>
      </c>
      <c r="D1349" t="s">
        <v>6138</v>
      </c>
    </row>
    <row r="1350" spans="1:4">
      <c r="A1350" t="s">
        <v>1480</v>
      </c>
      <c r="B1350" t="s">
        <v>1482</v>
      </c>
      <c r="C1350" t="s">
        <v>6140</v>
      </c>
      <c r="D1350" t="s">
        <v>6141</v>
      </c>
    </row>
    <row r="1351" spans="1:4">
      <c r="A1351" t="s">
        <v>1164</v>
      </c>
      <c r="B1351" t="s">
        <v>1166</v>
      </c>
      <c r="C1351" t="s">
        <v>6142</v>
      </c>
      <c r="D1351" t="s">
        <v>6143</v>
      </c>
    </row>
    <row r="1352" spans="1:4">
      <c r="A1352" t="s">
        <v>108</v>
      </c>
      <c r="B1352" t="s">
        <v>110</v>
      </c>
      <c r="C1352" t="s">
        <v>6146</v>
      </c>
      <c r="D1352" t="s">
        <v>6153</v>
      </c>
    </row>
    <row r="1353" spans="1:4">
      <c r="A1353" t="s">
        <v>108</v>
      </c>
      <c r="B1353" t="s">
        <v>110</v>
      </c>
      <c r="C1353" t="s">
        <v>6144</v>
      </c>
      <c r="D1353" t="s">
        <v>6151</v>
      </c>
    </row>
    <row r="1354" spans="1:4">
      <c r="A1354" t="s">
        <v>108</v>
      </c>
      <c r="B1354" t="s">
        <v>110</v>
      </c>
      <c r="C1354" t="s">
        <v>6147</v>
      </c>
      <c r="D1354" t="s">
        <v>6154</v>
      </c>
    </row>
    <row r="1355" spans="1:4">
      <c r="A1355" t="s">
        <v>108</v>
      </c>
      <c r="B1355" t="s">
        <v>110</v>
      </c>
      <c r="C1355" t="s">
        <v>6148</v>
      </c>
      <c r="D1355" t="s">
        <v>6155</v>
      </c>
    </row>
    <row r="1356" spans="1:4">
      <c r="A1356" t="s">
        <v>108</v>
      </c>
      <c r="B1356" t="s">
        <v>110</v>
      </c>
      <c r="C1356" t="s">
        <v>6149</v>
      </c>
      <c r="D1356" t="s">
        <v>6156</v>
      </c>
    </row>
    <row r="1357" spans="1:4">
      <c r="A1357" t="s">
        <v>108</v>
      </c>
      <c r="B1357" t="s">
        <v>110</v>
      </c>
      <c r="C1357" t="s">
        <v>6145</v>
      </c>
      <c r="D1357" t="s">
        <v>6152</v>
      </c>
    </row>
    <row r="1358" spans="1:4">
      <c r="A1358" t="s">
        <v>108</v>
      </c>
      <c r="B1358" t="s">
        <v>110</v>
      </c>
      <c r="C1358" t="s">
        <v>6150</v>
      </c>
      <c r="D1358" t="s">
        <v>6157</v>
      </c>
    </row>
    <row r="1359" spans="1:4">
      <c r="A1359" t="s">
        <v>2719</v>
      </c>
      <c r="B1359" t="s">
        <v>2721</v>
      </c>
      <c r="C1359" t="s">
        <v>6163</v>
      </c>
      <c r="D1359" t="s">
        <v>6153</v>
      </c>
    </row>
    <row r="1360" spans="1:4">
      <c r="A1360" t="s">
        <v>2719</v>
      </c>
      <c r="B1360" t="s">
        <v>2721</v>
      </c>
      <c r="C1360" t="s">
        <v>6159</v>
      </c>
      <c r="D1360" t="s">
        <v>6166</v>
      </c>
    </row>
    <row r="1361" spans="1:4">
      <c r="A1361" t="s">
        <v>2719</v>
      </c>
      <c r="B1361" t="s">
        <v>2721</v>
      </c>
      <c r="C1361" t="s">
        <v>6160</v>
      </c>
      <c r="D1361" t="s">
        <v>6154</v>
      </c>
    </row>
    <row r="1362" spans="1:4">
      <c r="A1362" t="s">
        <v>2719</v>
      </c>
      <c r="B1362" t="s">
        <v>2721</v>
      </c>
      <c r="C1362" t="s">
        <v>6161</v>
      </c>
      <c r="D1362" t="s">
        <v>6167</v>
      </c>
    </row>
    <row r="1363" spans="1:4">
      <c r="A1363" t="s">
        <v>2719</v>
      </c>
      <c r="B1363" t="s">
        <v>2721</v>
      </c>
      <c r="C1363" t="s">
        <v>6162</v>
      </c>
      <c r="D1363" t="s">
        <v>6168</v>
      </c>
    </row>
    <row r="1364" spans="1:4">
      <c r="A1364" t="s">
        <v>2719</v>
      </c>
      <c r="B1364" t="s">
        <v>2721</v>
      </c>
      <c r="C1364" t="s">
        <v>6164</v>
      </c>
      <c r="D1364" t="s">
        <v>6169</v>
      </c>
    </row>
    <row r="1365" spans="1:4">
      <c r="A1365" t="s">
        <v>2719</v>
      </c>
      <c r="B1365" t="s">
        <v>2721</v>
      </c>
      <c r="C1365" t="s">
        <v>6150</v>
      </c>
      <c r="D1365" t="s">
        <v>6157</v>
      </c>
    </row>
    <row r="1366" spans="1:4">
      <c r="A1366" t="s">
        <v>2719</v>
      </c>
      <c r="B1366" t="s">
        <v>2721</v>
      </c>
      <c r="C1366" t="s">
        <v>6158</v>
      </c>
      <c r="D1366" t="s">
        <v>6165</v>
      </c>
    </row>
    <row r="1367" spans="1:4">
      <c r="A1367" t="s">
        <v>919</v>
      </c>
      <c r="B1367" t="s">
        <v>921</v>
      </c>
      <c r="C1367" t="s">
        <v>6170</v>
      </c>
      <c r="D1367" t="s">
        <v>6171</v>
      </c>
    </row>
    <row r="1368" spans="1:4">
      <c r="A1368" t="s">
        <v>2246</v>
      </c>
      <c r="B1368" t="s">
        <v>2248</v>
      </c>
      <c r="C1368" t="s">
        <v>6172</v>
      </c>
      <c r="D1368" t="s">
        <v>6174</v>
      </c>
    </row>
    <row r="1369" spans="1:4">
      <c r="A1369" t="s">
        <v>2246</v>
      </c>
      <c r="B1369" t="s">
        <v>2248</v>
      </c>
      <c r="C1369" t="s">
        <v>6173</v>
      </c>
      <c r="D1369" t="s">
        <v>6175</v>
      </c>
    </row>
    <row r="1370" spans="1:4">
      <c r="A1370" t="s">
        <v>2622</v>
      </c>
      <c r="B1370" t="s">
        <v>2624</v>
      </c>
      <c r="C1370" t="s">
        <v>6176</v>
      </c>
      <c r="D1370" t="s">
        <v>6177</v>
      </c>
    </row>
    <row r="1371" spans="1:4">
      <c r="A1371" t="s">
        <v>1007</v>
      </c>
      <c r="B1371" t="s">
        <v>1009</v>
      </c>
      <c r="C1371" t="s">
        <v>6163</v>
      </c>
      <c r="D1371" t="s">
        <v>6153</v>
      </c>
    </row>
    <row r="1372" spans="1:4">
      <c r="A1372" t="s">
        <v>1007</v>
      </c>
      <c r="B1372" t="s">
        <v>1009</v>
      </c>
      <c r="C1372" t="s">
        <v>6159</v>
      </c>
      <c r="D1372" t="s">
        <v>6166</v>
      </c>
    </row>
    <row r="1373" spans="1:4">
      <c r="A1373" t="s">
        <v>1007</v>
      </c>
      <c r="B1373" t="s">
        <v>1009</v>
      </c>
      <c r="C1373" t="s">
        <v>6160</v>
      </c>
      <c r="D1373" t="s">
        <v>6154</v>
      </c>
    </row>
    <row r="1374" spans="1:4">
      <c r="A1374" t="s">
        <v>1007</v>
      </c>
      <c r="B1374" t="s">
        <v>1009</v>
      </c>
      <c r="C1374" t="s">
        <v>6161</v>
      </c>
      <c r="D1374" t="s">
        <v>6167</v>
      </c>
    </row>
    <row r="1375" spans="1:4">
      <c r="A1375" t="s">
        <v>1007</v>
      </c>
      <c r="B1375" t="s">
        <v>1009</v>
      </c>
      <c r="C1375" t="s">
        <v>6162</v>
      </c>
      <c r="D1375" t="s">
        <v>6168</v>
      </c>
    </row>
    <row r="1376" spans="1:4">
      <c r="A1376" t="s">
        <v>1007</v>
      </c>
      <c r="B1376" t="s">
        <v>1009</v>
      </c>
      <c r="C1376" t="s">
        <v>6164</v>
      </c>
      <c r="D1376" t="s">
        <v>6169</v>
      </c>
    </row>
    <row r="1377" spans="1:4">
      <c r="A1377" t="s">
        <v>1007</v>
      </c>
      <c r="B1377" t="s">
        <v>1009</v>
      </c>
      <c r="C1377" t="s">
        <v>6150</v>
      </c>
      <c r="D1377" t="s">
        <v>6157</v>
      </c>
    </row>
    <row r="1378" spans="1:4">
      <c r="A1378" t="s">
        <v>1007</v>
      </c>
      <c r="B1378" t="s">
        <v>1009</v>
      </c>
      <c r="C1378" t="s">
        <v>6158</v>
      </c>
      <c r="D1378" t="s">
        <v>6165</v>
      </c>
    </row>
    <row r="1379" spans="1:4">
      <c r="A1379" t="s">
        <v>144</v>
      </c>
      <c r="B1379" t="s">
        <v>146</v>
      </c>
      <c r="C1379" t="s">
        <v>6179</v>
      </c>
      <c r="D1379" t="s">
        <v>6180</v>
      </c>
    </row>
    <row r="1380" spans="1:4">
      <c r="A1380" t="s">
        <v>510</v>
      </c>
      <c r="B1380" t="s">
        <v>512</v>
      </c>
      <c r="C1380" t="s">
        <v>6181</v>
      </c>
      <c r="D1380" t="s">
        <v>6182</v>
      </c>
    </row>
    <row r="1381" spans="1:4">
      <c r="A1381" t="s">
        <v>846</v>
      </c>
      <c r="B1381" t="s">
        <v>848</v>
      </c>
      <c r="C1381" t="s">
        <v>6184</v>
      </c>
      <c r="D1381" t="s">
        <v>6185</v>
      </c>
    </row>
    <row r="1382" spans="1:4">
      <c r="A1382" t="s">
        <v>1359</v>
      </c>
      <c r="B1382" t="s">
        <v>1361</v>
      </c>
      <c r="C1382" t="s">
        <v>6186</v>
      </c>
      <c r="D1382" t="s">
        <v>6187</v>
      </c>
    </row>
    <row r="1383" spans="1:4">
      <c r="A1383" t="s">
        <v>453</v>
      </c>
      <c r="B1383" t="s">
        <v>455</v>
      </c>
      <c r="C1383" t="s">
        <v>6188</v>
      </c>
      <c r="D1383" t="s">
        <v>6189</v>
      </c>
    </row>
    <row r="1384" spans="1:4">
      <c r="A1384" t="s">
        <v>1077</v>
      </c>
      <c r="B1384" t="s">
        <v>1079</v>
      </c>
      <c r="C1384" t="s">
        <v>6190</v>
      </c>
      <c r="D1384" t="s">
        <v>6191</v>
      </c>
    </row>
    <row r="1385" spans="1:4">
      <c r="A1385" t="s">
        <v>2210</v>
      </c>
      <c r="B1385" t="s">
        <v>2212</v>
      </c>
      <c r="C1385" t="s">
        <v>6192</v>
      </c>
      <c r="D1385" t="s">
        <v>6193</v>
      </c>
    </row>
    <row r="1386" spans="1:4">
      <c r="A1386" t="s">
        <v>2780</v>
      </c>
      <c r="B1386" t="s">
        <v>2782</v>
      </c>
      <c r="C1386" t="s">
        <v>6194</v>
      </c>
      <c r="D1386" t="s">
        <v>6195</v>
      </c>
    </row>
    <row r="1387" spans="1:4">
      <c r="A1387" t="s">
        <v>1388</v>
      </c>
      <c r="B1387" t="s">
        <v>1390</v>
      </c>
      <c r="C1387" t="s">
        <v>6196</v>
      </c>
      <c r="D1387" t="s">
        <v>6197</v>
      </c>
    </row>
    <row r="1388" spans="1:4">
      <c r="A1388" t="s">
        <v>3253</v>
      </c>
      <c r="B1388" t="s">
        <v>3255</v>
      </c>
      <c r="C1388" t="s">
        <v>6198</v>
      </c>
      <c r="D1388" t="s">
        <v>6199</v>
      </c>
    </row>
    <row r="1389" spans="1:4">
      <c r="A1389" t="s">
        <v>3046</v>
      </c>
      <c r="B1389" t="s">
        <v>3048</v>
      </c>
      <c r="C1389" t="s">
        <v>6201</v>
      </c>
      <c r="D1389" t="s">
        <v>6204</v>
      </c>
    </row>
    <row r="1390" spans="1:4">
      <c r="A1390" t="s">
        <v>3046</v>
      </c>
      <c r="B1390" t="s">
        <v>3048</v>
      </c>
      <c r="C1390" t="s">
        <v>6200</v>
      </c>
      <c r="D1390" t="s">
        <v>6203</v>
      </c>
    </row>
    <row r="1391" spans="1:4">
      <c r="A1391" t="s">
        <v>3046</v>
      </c>
      <c r="B1391" t="s">
        <v>3048</v>
      </c>
      <c r="C1391" t="s">
        <v>6202</v>
      </c>
      <c r="D1391" t="s">
        <v>6205</v>
      </c>
    </row>
    <row r="1392" spans="1:4">
      <c r="A1392" t="s">
        <v>2657</v>
      </c>
      <c r="B1392" t="s">
        <v>2659</v>
      </c>
      <c r="C1392" t="s">
        <v>6206</v>
      </c>
      <c r="D1392" t="s">
        <v>6209</v>
      </c>
    </row>
    <row r="1393" spans="1:4">
      <c r="A1393" t="s">
        <v>2657</v>
      </c>
      <c r="B1393" t="s">
        <v>2659</v>
      </c>
      <c r="C1393" t="s">
        <v>6207</v>
      </c>
      <c r="D1393" t="s">
        <v>6210</v>
      </c>
    </row>
    <row r="1394" spans="1:4">
      <c r="A1394" t="s">
        <v>2657</v>
      </c>
      <c r="B1394" t="s">
        <v>2659</v>
      </c>
      <c r="C1394" t="s">
        <v>6208</v>
      </c>
      <c r="D1394" t="s">
        <v>6211</v>
      </c>
    </row>
    <row r="1395" spans="1:4">
      <c r="A1395" t="s">
        <v>1597</v>
      </c>
      <c r="B1395" t="s">
        <v>1599</v>
      </c>
      <c r="C1395" t="s">
        <v>6212</v>
      </c>
      <c r="D1395" t="s">
        <v>6214</v>
      </c>
    </row>
    <row r="1396" spans="1:4">
      <c r="A1396" t="s">
        <v>1597</v>
      </c>
      <c r="B1396" t="s">
        <v>1599</v>
      </c>
      <c r="C1396" t="s">
        <v>6213</v>
      </c>
      <c r="D1396" t="s">
        <v>6215</v>
      </c>
    </row>
    <row r="1397" spans="1:4">
      <c r="A1397" t="s">
        <v>2696</v>
      </c>
      <c r="B1397" t="s">
        <v>2698</v>
      </c>
      <c r="C1397" t="s">
        <v>6216</v>
      </c>
      <c r="D1397" t="s">
        <v>6217</v>
      </c>
    </row>
    <row r="1398" spans="1:4">
      <c r="A1398" t="s">
        <v>2434</v>
      </c>
      <c r="B1398" t="s">
        <v>2436</v>
      </c>
      <c r="C1398" t="s">
        <v>6218</v>
      </c>
      <c r="D1398" t="s">
        <v>6219</v>
      </c>
    </row>
    <row r="1399" spans="1:4">
      <c r="A1399" t="s">
        <v>3350</v>
      </c>
      <c r="B1399" t="s">
        <v>3352</v>
      </c>
      <c r="C1399" t="s">
        <v>6207</v>
      </c>
      <c r="D1399" t="s">
        <v>6210</v>
      </c>
    </row>
    <row r="1400" spans="1:4">
      <c r="A1400" t="s">
        <v>2014</v>
      </c>
      <c r="B1400" t="s">
        <v>2016</v>
      </c>
      <c r="C1400" t="s">
        <v>6220</v>
      </c>
      <c r="D1400" t="s">
        <v>6222</v>
      </c>
    </row>
    <row r="1401" spans="1:4">
      <c r="A1401" t="s">
        <v>2014</v>
      </c>
      <c r="B1401" t="s">
        <v>2016</v>
      </c>
      <c r="C1401" t="s">
        <v>6221</v>
      </c>
      <c r="D1401" t="s">
        <v>6223</v>
      </c>
    </row>
    <row r="1402" spans="1:4">
      <c r="A1402" t="s">
        <v>1957</v>
      </c>
      <c r="B1402" t="s">
        <v>1959</v>
      </c>
      <c r="C1402" t="s">
        <v>6224</v>
      </c>
      <c r="D1402" t="s">
        <v>6225</v>
      </c>
    </row>
    <row r="1403" spans="1:4">
      <c r="A1403" t="s">
        <v>2895</v>
      </c>
      <c r="B1403" t="s">
        <v>2897</v>
      </c>
      <c r="C1403" t="s">
        <v>6226</v>
      </c>
      <c r="D1403" t="s">
        <v>6227</v>
      </c>
    </row>
    <row r="1404" spans="1:4">
      <c r="A1404" t="s">
        <v>1035</v>
      </c>
      <c r="B1404" t="s">
        <v>1037</v>
      </c>
      <c r="C1404" t="s">
        <v>6228</v>
      </c>
      <c r="D1404" t="s">
        <v>6230</v>
      </c>
    </row>
    <row r="1405" spans="1:4">
      <c r="A1405" t="s">
        <v>1035</v>
      </c>
      <c r="B1405" t="s">
        <v>1037</v>
      </c>
      <c r="C1405" t="s">
        <v>6229</v>
      </c>
      <c r="D1405" t="s">
        <v>6231</v>
      </c>
    </row>
    <row r="1406" spans="1:4">
      <c r="A1406" t="s">
        <v>2693</v>
      </c>
      <c r="B1406" t="s">
        <v>2695</v>
      </c>
      <c r="C1406" t="s">
        <v>6232</v>
      </c>
      <c r="D1406" t="s">
        <v>6233</v>
      </c>
    </row>
    <row r="1407" spans="1:4">
      <c r="A1407" t="s">
        <v>416</v>
      </c>
      <c r="B1407" t="s">
        <v>418</v>
      </c>
      <c r="C1407" t="s">
        <v>6234</v>
      </c>
      <c r="D1407" t="s">
        <v>6235</v>
      </c>
    </row>
    <row r="1408" spans="1:4">
      <c r="A1408" t="s">
        <v>2990</v>
      </c>
      <c r="B1408" t="s">
        <v>2992</v>
      </c>
      <c r="C1408" t="s">
        <v>6236</v>
      </c>
      <c r="D1408" t="s">
        <v>6237</v>
      </c>
    </row>
    <row r="1409" spans="1:5">
      <c r="A1409" t="s">
        <v>1806</v>
      </c>
      <c r="B1409" t="s">
        <v>1808</v>
      </c>
      <c r="C1409" t="s">
        <v>6238</v>
      </c>
      <c r="D1409" t="s">
        <v>6239</v>
      </c>
    </row>
    <row r="1410" spans="1:5">
      <c r="A1410" t="s">
        <v>1131</v>
      </c>
      <c r="B1410" t="s">
        <v>1133</v>
      </c>
      <c r="C1410" t="s">
        <v>6240</v>
      </c>
      <c r="D1410" t="s">
        <v>6241</v>
      </c>
    </row>
    <row r="1411" spans="1:5">
      <c r="A1411" t="s">
        <v>1877</v>
      </c>
      <c r="B1411" t="s">
        <v>1879</v>
      </c>
      <c r="C1411" t="s">
        <v>6242</v>
      </c>
      <c r="D1411" t="s">
        <v>6243</v>
      </c>
    </row>
    <row r="1412" spans="1:5">
      <c r="A1412" t="s">
        <v>346</v>
      </c>
      <c r="B1412" t="s">
        <v>348</v>
      </c>
      <c r="C1412" t="s">
        <v>6244</v>
      </c>
      <c r="D1412" t="s">
        <v>6246</v>
      </c>
    </row>
    <row r="1413" spans="1:5">
      <c r="A1413" t="s">
        <v>346</v>
      </c>
      <c r="B1413" t="s">
        <v>348</v>
      </c>
      <c r="C1413" t="s">
        <v>6245</v>
      </c>
      <c r="D1413" t="s">
        <v>6247</v>
      </c>
    </row>
    <row r="1414" spans="1:5">
      <c r="A1414" t="s">
        <v>3429</v>
      </c>
      <c r="B1414" t="s">
        <v>3431</v>
      </c>
      <c r="C1414" t="s">
        <v>6248</v>
      </c>
      <c r="D1414" t="s">
        <v>6249</v>
      </c>
      <c r="E1414" t="s">
        <v>5837</v>
      </c>
    </row>
    <row r="1415" spans="1:5">
      <c r="A1415" t="s">
        <v>2440</v>
      </c>
      <c r="B1415" t="s">
        <v>2442</v>
      </c>
      <c r="C1415" t="s">
        <v>6251</v>
      </c>
      <c r="D1415" t="s">
        <v>6253</v>
      </c>
    </row>
    <row r="1416" spans="1:5">
      <c r="A1416" t="s">
        <v>2440</v>
      </c>
      <c r="B1416" t="s">
        <v>2442</v>
      </c>
      <c r="C1416" t="s">
        <v>6250</v>
      </c>
      <c r="D1416" t="s">
        <v>6252</v>
      </c>
    </row>
    <row r="1417" spans="1:5">
      <c r="A1417" t="s">
        <v>1533</v>
      </c>
      <c r="B1417" t="s">
        <v>1535</v>
      </c>
      <c r="C1417" t="s">
        <v>6255</v>
      </c>
      <c r="D1417" t="s">
        <v>6259</v>
      </c>
    </row>
    <row r="1418" spans="1:5">
      <c r="A1418" t="s">
        <v>1533</v>
      </c>
      <c r="B1418" t="s">
        <v>1535</v>
      </c>
      <c r="C1418" t="s">
        <v>6256</v>
      </c>
      <c r="D1418" t="s">
        <v>6260</v>
      </c>
    </row>
    <row r="1419" spans="1:5">
      <c r="A1419" t="s">
        <v>1533</v>
      </c>
      <c r="B1419" t="s">
        <v>1535</v>
      </c>
      <c r="C1419" t="s">
        <v>6257</v>
      </c>
      <c r="D1419" t="s">
        <v>6261</v>
      </c>
    </row>
    <row r="1420" spans="1:5">
      <c r="A1420" t="s">
        <v>1533</v>
      </c>
      <c r="B1420" t="s">
        <v>1535</v>
      </c>
      <c r="C1420" t="s">
        <v>6254</v>
      </c>
      <c r="D1420" t="s">
        <v>6258</v>
      </c>
    </row>
    <row r="1421" spans="1:5">
      <c r="A1421" t="s">
        <v>3162</v>
      </c>
      <c r="B1421" t="s">
        <v>3164</v>
      </c>
      <c r="C1421" t="s">
        <v>6262</v>
      </c>
      <c r="D1421" t="s">
        <v>6264</v>
      </c>
    </row>
    <row r="1422" spans="1:5">
      <c r="A1422" t="s">
        <v>3162</v>
      </c>
      <c r="B1422" t="s">
        <v>3164</v>
      </c>
      <c r="C1422" t="s">
        <v>6263</v>
      </c>
      <c r="D1422" t="s">
        <v>6265</v>
      </c>
    </row>
    <row r="1423" spans="1:5">
      <c r="A1423" t="s">
        <v>498</v>
      </c>
      <c r="B1423" t="s">
        <v>500</v>
      </c>
      <c r="C1423" t="s">
        <v>6266</v>
      </c>
      <c r="D1423" t="s">
        <v>6268</v>
      </c>
    </row>
    <row r="1424" spans="1:5">
      <c r="A1424" t="s">
        <v>498</v>
      </c>
      <c r="B1424" t="s">
        <v>500</v>
      </c>
      <c r="C1424" t="s">
        <v>6267</v>
      </c>
      <c r="D1424" t="s">
        <v>6269</v>
      </c>
    </row>
    <row r="1425" spans="1:4">
      <c r="A1425" t="s">
        <v>2710</v>
      </c>
      <c r="B1425" t="s">
        <v>2712</v>
      </c>
      <c r="C1425" t="s">
        <v>6271</v>
      </c>
      <c r="D1425" t="s">
        <v>6276</v>
      </c>
    </row>
    <row r="1426" spans="1:4">
      <c r="A1426" t="s">
        <v>2710</v>
      </c>
      <c r="B1426" t="s">
        <v>2712</v>
      </c>
      <c r="C1426" t="s">
        <v>6272</v>
      </c>
      <c r="D1426" t="s">
        <v>6277</v>
      </c>
    </row>
    <row r="1427" spans="1:4">
      <c r="A1427" t="s">
        <v>2710</v>
      </c>
      <c r="B1427" t="s">
        <v>2712</v>
      </c>
      <c r="C1427" t="s">
        <v>6270</v>
      </c>
      <c r="D1427" t="s">
        <v>6275</v>
      </c>
    </row>
    <row r="1428" spans="1:4">
      <c r="A1428" t="s">
        <v>2710</v>
      </c>
      <c r="B1428" t="s">
        <v>2712</v>
      </c>
      <c r="C1428" t="s">
        <v>6273</v>
      </c>
      <c r="D1428" t="s">
        <v>6278</v>
      </c>
    </row>
    <row r="1429" spans="1:4">
      <c r="A1429" t="s">
        <v>2710</v>
      </c>
      <c r="B1429" t="s">
        <v>2712</v>
      </c>
      <c r="C1429" t="s">
        <v>6274</v>
      </c>
      <c r="D1429" t="s">
        <v>6279</v>
      </c>
    </row>
    <row r="1430" spans="1:4">
      <c r="A1430" t="s">
        <v>1143</v>
      </c>
      <c r="B1430" t="s">
        <v>1145</v>
      </c>
      <c r="C1430" t="s">
        <v>6280</v>
      </c>
      <c r="D1430" t="s">
        <v>6281</v>
      </c>
    </row>
    <row r="1431" spans="1:4">
      <c r="A1431" t="s">
        <v>3223</v>
      </c>
      <c r="B1431" t="s">
        <v>3225</v>
      </c>
      <c r="C1431" t="s">
        <v>6282</v>
      </c>
      <c r="D1431" t="s">
        <v>6284</v>
      </c>
    </row>
    <row r="1432" spans="1:4">
      <c r="A1432" t="s">
        <v>3223</v>
      </c>
      <c r="B1432" t="s">
        <v>3225</v>
      </c>
      <c r="C1432" t="s">
        <v>6283</v>
      </c>
      <c r="D1432" t="s">
        <v>6285</v>
      </c>
    </row>
    <row r="1433" spans="1:4">
      <c r="A1433" t="s">
        <v>3241</v>
      </c>
      <c r="B1433" t="s">
        <v>3243</v>
      </c>
      <c r="C1433" t="s">
        <v>6286</v>
      </c>
      <c r="D1433" t="s">
        <v>6287</v>
      </c>
    </row>
    <row r="1434" spans="1:4">
      <c r="A1434" t="s">
        <v>1915</v>
      </c>
      <c r="B1434" t="s">
        <v>1917</v>
      </c>
      <c r="C1434" t="s">
        <v>6288</v>
      </c>
      <c r="D1434" t="s">
        <v>6289</v>
      </c>
    </row>
    <row r="1435" spans="1:4">
      <c r="A1435" t="s">
        <v>2216</v>
      </c>
      <c r="B1435" t="s">
        <v>2218</v>
      </c>
      <c r="C1435" t="s">
        <v>6290</v>
      </c>
      <c r="D1435" t="s">
        <v>6291</v>
      </c>
    </row>
    <row r="1436" spans="1:4">
      <c r="A1436" t="s">
        <v>982</v>
      </c>
      <c r="B1436" t="s">
        <v>984</v>
      </c>
      <c r="C1436" t="s">
        <v>6292</v>
      </c>
      <c r="D1436" t="s">
        <v>6293</v>
      </c>
    </row>
    <row r="1437" spans="1:4">
      <c r="A1437" t="s">
        <v>3414</v>
      </c>
      <c r="B1437" t="s">
        <v>3416</v>
      </c>
      <c r="C1437" t="s">
        <v>6294</v>
      </c>
      <c r="D1437" t="s">
        <v>6295</v>
      </c>
    </row>
    <row r="1438" spans="1:4">
      <c r="A1438" t="s">
        <v>197</v>
      </c>
      <c r="B1438" t="s">
        <v>199</v>
      </c>
      <c r="C1438" t="s">
        <v>6296</v>
      </c>
      <c r="D1438" t="s">
        <v>6297</v>
      </c>
    </row>
    <row r="1439" spans="1:4">
      <c r="A1439" t="s">
        <v>2892</v>
      </c>
      <c r="B1439" t="s">
        <v>2894</v>
      </c>
      <c r="C1439" t="s">
        <v>6298</v>
      </c>
      <c r="D1439" t="s">
        <v>6299</v>
      </c>
    </row>
    <row r="1440" spans="1:4">
      <c r="A1440" t="s">
        <v>794</v>
      </c>
      <c r="B1440" t="s">
        <v>796</v>
      </c>
      <c r="C1440" t="s">
        <v>6301</v>
      </c>
      <c r="D1440" t="s">
        <v>6305</v>
      </c>
    </row>
    <row r="1441" spans="1:4">
      <c r="A1441" t="s">
        <v>794</v>
      </c>
      <c r="B1441" t="s">
        <v>796</v>
      </c>
      <c r="C1441" t="s">
        <v>6302</v>
      </c>
      <c r="D1441" t="s">
        <v>6306</v>
      </c>
    </row>
    <row r="1442" spans="1:4">
      <c r="A1442" t="s">
        <v>794</v>
      </c>
      <c r="B1442" t="s">
        <v>796</v>
      </c>
      <c r="C1442" t="s">
        <v>6303</v>
      </c>
      <c r="D1442" t="s">
        <v>6307</v>
      </c>
    </row>
    <row r="1443" spans="1:4">
      <c r="A1443" t="s">
        <v>794</v>
      </c>
      <c r="B1443" t="s">
        <v>796</v>
      </c>
      <c r="C1443" t="s">
        <v>6300</v>
      </c>
      <c r="D1443" t="s">
        <v>6304</v>
      </c>
    </row>
    <row r="1444" spans="1:4">
      <c r="A1444" t="s">
        <v>2957</v>
      </c>
      <c r="B1444" t="s">
        <v>2959</v>
      </c>
      <c r="C1444" t="s">
        <v>6308</v>
      </c>
      <c r="D1444" t="s">
        <v>6310</v>
      </c>
    </row>
    <row r="1445" spans="1:4">
      <c r="A1445" t="s">
        <v>2957</v>
      </c>
      <c r="B1445" t="s">
        <v>2959</v>
      </c>
      <c r="C1445" t="s">
        <v>6309</v>
      </c>
      <c r="D1445" t="s">
        <v>6311</v>
      </c>
    </row>
    <row r="1446" spans="1:4">
      <c r="A1446" t="s">
        <v>1968</v>
      </c>
      <c r="B1446" t="s">
        <v>1970</v>
      </c>
      <c r="C1446" t="s">
        <v>6302</v>
      </c>
      <c r="D1446" t="s">
        <v>6306</v>
      </c>
    </row>
    <row r="1447" spans="1:4">
      <c r="A1447" t="s">
        <v>1968</v>
      </c>
      <c r="B1447" t="s">
        <v>1970</v>
      </c>
      <c r="C1447" t="s">
        <v>6312</v>
      </c>
      <c r="D1447" t="s">
        <v>6313</v>
      </c>
    </row>
    <row r="1448" spans="1:4">
      <c r="A1448" t="s">
        <v>1702</v>
      </c>
      <c r="B1448" t="s">
        <v>1704</v>
      </c>
      <c r="C1448" t="s">
        <v>6314</v>
      </c>
      <c r="D1448" t="s">
        <v>6315</v>
      </c>
    </row>
    <row r="1449" spans="1:4">
      <c r="A1449" t="s">
        <v>740</v>
      </c>
      <c r="B1449" t="s">
        <v>742</v>
      </c>
      <c r="C1449" t="s">
        <v>6316</v>
      </c>
      <c r="D1449" t="s">
        <v>6317</v>
      </c>
    </row>
    <row r="1450" spans="1:4">
      <c r="A1450" t="s">
        <v>2650</v>
      </c>
      <c r="B1450" t="s">
        <v>2652</v>
      </c>
      <c r="C1450" t="s">
        <v>6318</v>
      </c>
      <c r="D1450" t="s">
        <v>6319</v>
      </c>
    </row>
    <row r="1451" spans="1:4">
      <c r="A1451" t="s">
        <v>179</v>
      </c>
      <c r="B1451" t="s">
        <v>181</v>
      </c>
      <c r="C1451" t="s">
        <v>6320</v>
      </c>
      <c r="D1451" t="s">
        <v>6321</v>
      </c>
    </row>
    <row r="1452" spans="1:4">
      <c r="A1452" t="s">
        <v>1660</v>
      </c>
      <c r="B1452" t="s">
        <v>1662</v>
      </c>
      <c r="C1452" t="s">
        <v>6322</v>
      </c>
      <c r="D1452" t="s">
        <v>6323</v>
      </c>
    </row>
    <row r="1453" spans="1:4">
      <c r="A1453" t="s">
        <v>542</v>
      </c>
      <c r="B1453" t="s">
        <v>544</v>
      </c>
      <c r="C1453" t="s">
        <v>6324</v>
      </c>
      <c r="D1453" t="s">
        <v>6325</v>
      </c>
    </row>
    <row r="1454" spans="1:4">
      <c r="A1454" t="s">
        <v>1885</v>
      </c>
      <c r="B1454" t="s">
        <v>1887</v>
      </c>
      <c r="C1454" t="s">
        <v>6326</v>
      </c>
      <c r="D1454" t="s">
        <v>6327</v>
      </c>
    </row>
    <row r="1455" spans="1:4">
      <c r="A1455" t="s">
        <v>3087</v>
      </c>
      <c r="B1455" t="s">
        <v>3089</v>
      </c>
      <c r="C1455" t="s">
        <v>6328</v>
      </c>
      <c r="D1455" t="s">
        <v>6329</v>
      </c>
    </row>
    <row r="1456" spans="1:4">
      <c r="A1456" t="s">
        <v>2529</v>
      </c>
      <c r="B1456" t="s">
        <v>2531</v>
      </c>
      <c r="C1456" t="s">
        <v>6332</v>
      </c>
      <c r="D1456" t="s">
        <v>6333</v>
      </c>
    </row>
    <row r="1457" spans="1:4">
      <c r="A1457" t="s">
        <v>58</v>
      </c>
      <c r="B1457" t="s">
        <v>60</v>
      </c>
      <c r="C1457" t="s">
        <v>6334</v>
      </c>
      <c r="D1457" t="s">
        <v>6336</v>
      </c>
    </row>
    <row r="1458" spans="1:4">
      <c r="A1458" t="s">
        <v>58</v>
      </c>
      <c r="B1458" t="s">
        <v>60</v>
      </c>
      <c r="C1458" t="s">
        <v>6335</v>
      </c>
      <c r="D1458" t="s">
        <v>6337</v>
      </c>
    </row>
    <row r="1459" spans="1:4">
      <c r="A1459" t="s">
        <v>23</v>
      </c>
      <c r="B1459" t="s">
        <v>25</v>
      </c>
      <c r="C1459" t="s">
        <v>6338</v>
      </c>
      <c r="D1459" t="s">
        <v>6340</v>
      </c>
    </row>
    <row r="1460" spans="1:4">
      <c r="A1460" t="s">
        <v>23</v>
      </c>
      <c r="B1460" t="s">
        <v>25</v>
      </c>
      <c r="C1460" t="s">
        <v>6339</v>
      </c>
      <c r="D1460" t="s">
        <v>6341</v>
      </c>
    </row>
    <row r="1461" spans="1:4">
      <c r="A1461" t="s">
        <v>2278</v>
      </c>
      <c r="B1461" t="s">
        <v>2280</v>
      </c>
      <c r="C1461" t="s">
        <v>6342</v>
      </c>
      <c r="D1461" t="s">
        <v>6343</v>
      </c>
    </row>
    <row r="1462" spans="1:4">
      <c r="A1462" t="s">
        <v>3326</v>
      </c>
      <c r="B1462" t="s">
        <v>3328</v>
      </c>
      <c r="C1462" t="s">
        <v>6344</v>
      </c>
      <c r="D1462" t="s">
        <v>6352</v>
      </c>
    </row>
    <row r="1463" spans="1:4">
      <c r="A1463" t="s">
        <v>3326</v>
      </c>
      <c r="B1463" t="s">
        <v>3328</v>
      </c>
      <c r="C1463" t="s">
        <v>6345</v>
      </c>
      <c r="D1463" t="s">
        <v>6353</v>
      </c>
    </row>
    <row r="1464" spans="1:4">
      <c r="A1464" t="s">
        <v>3326</v>
      </c>
      <c r="B1464" t="s">
        <v>3328</v>
      </c>
      <c r="C1464" t="s">
        <v>6346</v>
      </c>
      <c r="D1464" t="s">
        <v>6354</v>
      </c>
    </row>
    <row r="1465" spans="1:4">
      <c r="A1465" t="s">
        <v>3326</v>
      </c>
      <c r="B1465" t="s">
        <v>3328</v>
      </c>
      <c r="C1465" t="s">
        <v>6347</v>
      </c>
      <c r="D1465" t="s">
        <v>6355</v>
      </c>
    </row>
    <row r="1466" spans="1:4">
      <c r="A1466" t="s">
        <v>3326</v>
      </c>
      <c r="B1466" t="s">
        <v>3328</v>
      </c>
      <c r="C1466" t="s">
        <v>6348</v>
      </c>
      <c r="D1466" t="s">
        <v>6356</v>
      </c>
    </row>
    <row r="1467" spans="1:4">
      <c r="A1467" t="s">
        <v>3326</v>
      </c>
      <c r="B1467" t="s">
        <v>3328</v>
      </c>
      <c r="C1467" t="s">
        <v>6349</v>
      </c>
      <c r="D1467" t="s">
        <v>6357</v>
      </c>
    </row>
    <row r="1468" spans="1:4">
      <c r="A1468" t="s">
        <v>3326</v>
      </c>
      <c r="B1468" t="s">
        <v>3328</v>
      </c>
      <c r="C1468" t="s">
        <v>6350</v>
      </c>
      <c r="D1468" t="s">
        <v>6358</v>
      </c>
    </row>
    <row r="1469" spans="1:4">
      <c r="A1469" t="s">
        <v>3326</v>
      </c>
      <c r="B1469" t="s">
        <v>3328</v>
      </c>
      <c r="C1469" t="s">
        <v>6351</v>
      </c>
      <c r="D1469" t="s">
        <v>6359</v>
      </c>
    </row>
    <row r="1470" spans="1:4">
      <c r="A1470" t="s">
        <v>2143</v>
      </c>
      <c r="B1470" t="s">
        <v>2145</v>
      </c>
      <c r="C1470" t="s">
        <v>6360</v>
      </c>
      <c r="D1470" t="s">
        <v>6361</v>
      </c>
    </row>
    <row r="1471" spans="1:4">
      <c r="A1471" t="s">
        <v>1454</v>
      </c>
      <c r="B1471" t="s">
        <v>1456</v>
      </c>
      <c r="C1471" t="s">
        <v>6362</v>
      </c>
      <c r="D1471" t="s">
        <v>6363</v>
      </c>
    </row>
    <row r="1472" spans="1:4">
      <c r="A1472" t="s">
        <v>154</v>
      </c>
      <c r="B1472" t="s">
        <v>156</v>
      </c>
      <c r="C1472" t="s">
        <v>6364</v>
      </c>
      <c r="D1472" t="s">
        <v>6365</v>
      </c>
    </row>
    <row r="1473" spans="1:4">
      <c r="A1473" t="s">
        <v>148</v>
      </c>
      <c r="B1473" t="s">
        <v>150</v>
      </c>
      <c r="C1473" t="s">
        <v>6366</v>
      </c>
      <c r="D1473" t="s">
        <v>6367</v>
      </c>
    </row>
    <row r="1474" spans="1:4">
      <c r="A1474" t="s">
        <v>3207</v>
      </c>
      <c r="B1474" t="s">
        <v>3209</v>
      </c>
      <c r="C1474" t="s">
        <v>6368</v>
      </c>
      <c r="D1474" t="s">
        <v>6369</v>
      </c>
    </row>
    <row r="1475" spans="1:4">
      <c r="A1475" t="s">
        <v>962</v>
      </c>
      <c r="B1475" t="s">
        <v>964</v>
      </c>
      <c r="C1475" t="s">
        <v>6370</v>
      </c>
      <c r="D1475" t="s">
        <v>6371</v>
      </c>
    </row>
    <row r="1476" spans="1:4">
      <c r="A1476" t="s">
        <v>2414</v>
      </c>
      <c r="B1476" t="s">
        <v>2416</v>
      </c>
      <c r="C1476" t="s">
        <v>6372</v>
      </c>
      <c r="D1476" t="s">
        <v>6373</v>
      </c>
    </row>
    <row r="1477" spans="1:4">
      <c r="A1477" t="s">
        <v>2281</v>
      </c>
      <c r="B1477" t="s">
        <v>2283</v>
      </c>
      <c r="C1477" t="s">
        <v>6374</v>
      </c>
      <c r="D1477" t="s">
        <v>6375</v>
      </c>
    </row>
    <row r="1478" spans="1:4">
      <c r="A1478" t="s">
        <v>1827</v>
      </c>
      <c r="B1478" t="s">
        <v>1829</v>
      </c>
      <c r="C1478" t="s">
        <v>6376</v>
      </c>
      <c r="D1478" t="s">
        <v>6377</v>
      </c>
    </row>
    <row r="1479" spans="1:4">
      <c r="A1479" t="s">
        <v>147</v>
      </c>
      <c r="B1479" t="s">
        <v>150</v>
      </c>
      <c r="C1479" t="s">
        <v>6378</v>
      </c>
      <c r="D1479" t="s">
        <v>6379</v>
      </c>
    </row>
    <row r="1480" spans="1:4">
      <c r="A1480" t="s">
        <v>147</v>
      </c>
      <c r="B1480" t="s">
        <v>150</v>
      </c>
      <c r="C1480" t="s">
        <v>6366</v>
      </c>
      <c r="D1480" t="s">
        <v>6367</v>
      </c>
    </row>
    <row r="1481" spans="1:4">
      <c r="A1481" t="s">
        <v>2450</v>
      </c>
      <c r="B1481" t="s">
        <v>2452</v>
      </c>
      <c r="C1481" t="s">
        <v>6380</v>
      </c>
      <c r="D1481" t="s">
        <v>6381</v>
      </c>
    </row>
    <row r="1482" spans="1:4">
      <c r="A1482" t="s">
        <v>2597</v>
      </c>
      <c r="B1482" t="s">
        <v>2599</v>
      </c>
      <c r="C1482" t="s">
        <v>6382</v>
      </c>
      <c r="D1482" t="s">
        <v>6383</v>
      </c>
    </row>
    <row r="1483" spans="1:4">
      <c r="A1483" t="s">
        <v>1319</v>
      </c>
      <c r="B1483" t="s">
        <v>1321</v>
      </c>
      <c r="C1483" t="s">
        <v>6384</v>
      </c>
      <c r="D1483" t="s">
        <v>6385</v>
      </c>
    </row>
    <row r="1484" spans="1:4">
      <c r="A1484" t="s">
        <v>132</v>
      </c>
      <c r="B1484" t="s">
        <v>134</v>
      </c>
      <c r="C1484" t="s">
        <v>6386</v>
      </c>
      <c r="D1484" t="s">
        <v>6387</v>
      </c>
    </row>
    <row r="1485" spans="1:4">
      <c r="A1485" t="s">
        <v>2261</v>
      </c>
      <c r="B1485" t="s">
        <v>2263</v>
      </c>
      <c r="C1485" t="s">
        <v>6388</v>
      </c>
      <c r="D1485" t="s">
        <v>6389</v>
      </c>
    </row>
    <row r="1486" spans="1:4">
      <c r="A1486" t="s">
        <v>2336</v>
      </c>
      <c r="B1486" t="s">
        <v>2338</v>
      </c>
      <c r="C1486" t="s">
        <v>6390</v>
      </c>
      <c r="D1486" t="s">
        <v>6391</v>
      </c>
    </row>
    <row r="1487" spans="1:4">
      <c r="A1487" t="s">
        <v>2532</v>
      </c>
      <c r="B1487" t="s">
        <v>2534</v>
      </c>
      <c r="C1487" t="s">
        <v>6392</v>
      </c>
      <c r="D1487" t="s">
        <v>6398</v>
      </c>
    </row>
    <row r="1488" spans="1:4">
      <c r="A1488" t="s">
        <v>2532</v>
      </c>
      <c r="B1488" t="s">
        <v>2534</v>
      </c>
      <c r="C1488" t="s">
        <v>6393</v>
      </c>
      <c r="D1488" t="s">
        <v>6399</v>
      </c>
    </row>
    <row r="1489" spans="1:4">
      <c r="A1489" t="s">
        <v>2532</v>
      </c>
      <c r="B1489" t="s">
        <v>2534</v>
      </c>
      <c r="C1489" t="s">
        <v>6394</v>
      </c>
      <c r="D1489" t="s">
        <v>6400</v>
      </c>
    </row>
    <row r="1490" spans="1:4">
      <c r="A1490" t="s">
        <v>2532</v>
      </c>
      <c r="B1490" t="s">
        <v>2534</v>
      </c>
      <c r="C1490" t="s">
        <v>6395</v>
      </c>
      <c r="D1490" t="s">
        <v>6401</v>
      </c>
    </row>
    <row r="1491" spans="1:4">
      <c r="A1491" t="s">
        <v>2532</v>
      </c>
      <c r="B1491" t="s">
        <v>2534</v>
      </c>
      <c r="C1491" t="s">
        <v>6396</v>
      </c>
      <c r="D1491" t="s">
        <v>6402</v>
      </c>
    </row>
    <row r="1492" spans="1:4">
      <c r="A1492" t="s">
        <v>2532</v>
      </c>
      <c r="B1492" t="s">
        <v>2534</v>
      </c>
      <c r="C1492" t="s">
        <v>6397</v>
      </c>
      <c r="D1492" t="s">
        <v>6403</v>
      </c>
    </row>
    <row r="1493" spans="1:4">
      <c r="A1493" t="s">
        <v>2587</v>
      </c>
      <c r="B1493" t="s">
        <v>2589</v>
      </c>
      <c r="C1493" t="s">
        <v>6404</v>
      </c>
      <c r="D1493" t="s">
        <v>6405</v>
      </c>
    </row>
    <row r="1494" spans="1:4">
      <c r="A1494" t="s">
        <v>1587</v>
      </c>
      <c r="B1494" t="s">
        <v>1589</v>
      </c>
      <c r="C1494" t="s">
        <v>6406</v>
      </c>
      <c r="D1494" t="s">
        <v>6407</v>
      </c>
    </row>
    <row r="1495" spans="1:4">
      <c r="A1495" t="s">
        <v>2638</v>
      </c>
      <c r="B1495" t="s">
        <v>2640</v>
      </c>
      <c r="C1495" t="s">
        <v>6408</v>
      </c>
      <c r="D1495" t="s">
        <v>6409</v>
      </c>
    </row>
    <row r="1496" spans="1:4">
      <c r="A1496" t="s">
        <v>862</v>
      </c>
      <c r="B1496" t="s">
        <v>864</v>
      </c>
      <c r="C1496" t="s">
        <v>6410</v>
      </c>
      <c r="D1496" t="s">
        <v>6412</v>
      </c>
    </row>
    <row r="1497" spans="1:4">
      <c r="A1497" t="s">
        <v>862</v>
      </c>
      <c r="B1497" t="s">
        <v>864</v>
      </c>
      <c r="C1497" t="s">
        <v>6411</v>
      </c>
      <c r="D1497" t="s">
        <v>6413</v>
      </c>
    </row>
    <row r="1498" spans="1:4">
      <c r="A1498" t="s">
        <v>1418</v>
      </c>
      <c r="B1498" t="s">
        <v>1420</v>
      </c>
      <c r="C1498" t="s">
        <v>6414</v>
      </c>
      <c r="D1498" t="s">
        <v>6418</v>
      </c>
    </row>
    <row r="1499" spans="1:4">
      <c r="A1499" t="s">
        <v>1418</v>
      </c>
      <c r="B1499" t="s">
        <v>1420</v>
      </c>
      <c r="C1499" t="s">
        <v>6415</v>
      </c>
      <c r="D1499" t="s">
        <v>6419</v>
      </c>
    </row>
    <row r="1500" spans="1:4">
      <c r="A1500" t="s">
        <v>1418</v>
      </c>
      <c r="B1500" t="s">
        <v>1420</v>
      </c>
      <c r="C1500" t="s">
        <v>6416</v>
      </c>
      <c r="D1500" t="s">
        <v>6420</v>
      </c>
    </row>
    <row r="1501" spans="1:4">
      <c r="A1501" t="s">
        <v>1418</v>
      </c>
      <c r="B1501" t="s">
        <v>1420</v>
      </c>
      <c r="C1501" t="s">
        <v>6417</v>
      </c>
      <c r="D1501" t="s">
        <v>6421</v>
      </c>
    </row>
    <row r="1502" spans="1:4">
      <c r="A1502" t="s">
        <v>1525</v>
      </c>
      <c r="B1502" t="s">
        <v>1527</v>
      </c>
      <c r="C1502" t="s">
        <v>6422</v>
      </c>
      <c r="D1502" t="s">
        <v>6423</v>
      </c>
    </row>
    <row r="1503" spans="1:4">
      <c r="A1503" t="s">
        <v>859</v>
      </c>
      <c r="B1503" t="s">
        <v>861</v>
      </c>
      <c r="C1503" t="s">
        <v>6427</v>
      </c>
      <c r="D1503" t="s">
        <v>6433</v>
      </c>
    </row>
    <row r="1504" spans="1:4">
      <c r="A1504" t="s">
        <v>859</v>
      </c>
      <c r="B1504" t="s">
        <v>861</v>
      </c>
      <c r="C1504" t="s">
        <v>6428</v>
      </c>
      <c r="D1504" t="s">
        <v>6434</v>
      </c>
    </row>
    <row r="1505" spans="1:4">
      <c r="A1505" t="s">
        <v>859</v>
      </c>
      <c r="B1505" t="s">
        <v>861</v>
      </c>
      <c r="C1505" t="s">
        <v>6424</v>
      </c>
      <c r="D1505" t="s">
        <v>6430</v>
      </c>
    </row>
    <row r="1506" spans="1:4">
      <c r="A1506" t="s">
        <v>859</v>
      </c>
      <c r="B1506" t="s">
        <v>861</v>
      </c>
      <c r="C1506" t="s">
        <v>6429</v>
      </c>
      <c r="D1506" t="s">
        <v>6435</v>
      </c>
    </row>
    <row r="1507" spans="1:4">
      <c r="A1507" t="s">
        <v>859</v>
      </c>
      <c r="B1507" t="s">
        <v>861</v>
      </c>
      <c r="C1507" t="s">
        <v>6425</v>
      </c>
      <c r="D1507" t="s">
        <v>6431</v>
      </c>
    </row>
    <row r="1508" spans="1:4">
      <c r="A1508" t="s">
        <v>859</v>
      </c>
      <c r="B1508" t="s">
        <v>861</v>
      </c>
      <c r="C1508" t="s">
        <v>6426</v>
      </c>
      <c r="D1508" t="s">
        <v>6432</v>
      </c>
    </row>
    <row r="1509" spans="1:4">
      <c r="A1509" t="s">
        <v>302</v>
      </c>
      <c r="B1509" t="s">
        <v>304</v>
      </c>
      <c r="C1509" t="s">
        <v>6436</v>
      </c>
      <c r="D1509" t="s">
        <v>6437</v>
      </c>
    </row>
    <row r="1510" spans="1:4">
      <c r="A1510" t="s">
        <v>1837</v>
      </c>
      <c r="B1510" t="s">
        <v>1839</v>
      </c>
      <c r="C1510" t="s">
        <v>6438</v>
      </c>
      <c r="D1510" t="s">
        <v>6439</v>
      </c>
    </row>
    <row r="1511" spans="1:4">
      <c r="A1511" t="s">
        <v>443</v>
      </c>
      <c r="B1511" t="s">
        <v>445</v>
      </c>
      <c r="C1511" t="s">
        <v>6440</v>
      </c>
      <c r="D1511" t="s">
        <v>6442</v>
      </c>
    </row>
    <row r="1512" spans="1:4">
      <c r="A1512" t="s">
        <v>443</v>
      </c>
      <c r="B1512" t="s">
        <v>445</v>
      </c>
      <c r="C1512" t="s">
        <v>6441</v>
      </c>
      <c r="D1512" t="s">
        <v>6443</v>
      </c>
    </row>
    <row r="1513" spans="1:4">
      <c r="A1513" t="s">
        <v>1300</v>
      </c>
      <c r="B1513" t="s">
        <v>1302</v>
      </c>
      <c r="C1513" t="s">
        <v>6444</v>
      </c>
      <c r="D1513" t="s">
        <v>6445</v>
      </c>
    </row>
    <row r="1514" spans="1:4">
      <c r="A1514" t="s">
        <v>2333</v>
      </c>
      <c r="B1514" t="s">
        <v>2335</v>
      </c>
      <c r="C1514" t="s">
        <v>6447</v>
      </c>
      <c r="D1514" t="s">
        <v>6452</v>
      </c>
    </row>
    <row r="1515" spans="1:4">
      <c r="A1515" t="s">
        <v>2333</v>
      </c>
      <c r="B1515" t="s">
        <v>2335</v>
      </c>
      <c r="C1515" t="s">
        <v>6448</v>
      </c>
      <c r="D1515" t="s">
        <v>6453</v>
      </c>
    </row>
    <row r="1516" spans="1:4">
      <c r="A1516" t="s">
        <v>2333</v>
      </c>
      <c r="B1516" t="s">
        <v>2335</v>
      </c>
      <c r="C1516" t="s">
        <v>6449</v>
      </c>
      <c r="D1516" t="s">
        <v>6454</v>
      </c>
    </row>
    <row r="1517" spans="1:4">
      <c r="A1517" t="s">
        <v>2333</v>
      </c>
      <c r="B1517" t="s">
        <v>2335</v>
      </c>
      <c r="C1517" t="s">
        <v>6446</v>
      </c>
      <c r="D1517" t="s">
        <v>6451</v>
      </c>
    </row>
    <row r="1518" spans="1:4">
      <c r="A1518" t="s">
        <v>2333</v>
      </c>
      <c r="B1518" t="s">
        <v>2335</v>
      </c>
      <c r="C1518" t="s">
        <v>6450</v>
      </c>
      <c r="D1518" t="s">
        <v>6455</v>
      </c>
    </row>
    <row r="1519" spans="1:4">
      <c r="A1519" t="s">
        <v>440</v>
      </c>
      <c r="B1519" t="s">
        <v>442</v>
      </c>
      <c r="C1519" t="s">
        <v>6456</v>
      </c>
      <c r="D1519" t="s">
        <v>6457</v>
      </c>
    </row>
    <row r="1520" spans="1:4">
      <c r="A1520" t="s">
        <v>3235</v>
      </c>
      <c r="B1520" t="s">
        <v>3237</v>
      </c>
      <c r="C1520" t="s">
        <v>6458</v>
      </c>
      <c r="D1520" t="s">
        <v>6459</v>
      </c>
    </row>
    <row r="1521" spans="1:4">
      <c r="A1521" t="s">
        <v>1369</v>
      </c>
      <c r="B1521" t="s">
        <v>1371</v>
      </c>
      <c r="C1521" t="s">
        <v>6460</v>
      </c>
      <c r="D1521" t="s">
        <v>6461</v>
      </c>
    </row>
    <row r="1522" spans="1:4">
      <c r="A1522" t="s">
        <v>551</v>
      </c>
      <c r="B1522" t="s">
        <v>553</v>
      </c>
      <c r="C1522" t="s">
        <v>6462</v>
      </c>
      <c r="D1522" t="s">
        <v>6463</v>
      </c>
    </row>
    <row r="1523" spans="1:4">
      <c r="A1523" t="s">
        <v>2542</v>
      </c>
      <c r="B1523" t="s">
        <v>2544</v>
      </c>
      <c r="C1523" t="s">
        <v>6464</v>
      </c>
      <c r="D1523" t="s">
        <v>6465</v>
      </c>
    </row>
    <row r="1524" spans="1:4">
      <c r="A1524" t="s">
        <v>1306</v>
      </c>
      <c r="B1524" t="s">
        <v>1308</v>
      </c>
      <c r="C1524" t="s">
        <v>6466</v>
      </c>
      <c r="D1524" t="s">
        <v>6467</v>
      </c>
    </row>
    <row r="1525" spans="1:4">
      <c r="A1525" t="s">
        <v>562</v>
      </c>
      <c r="B1525" t="s">
        <v>564</v>
      </c>
      <c r="C1525" t="s">
        <v>6468</v>
      </c>
      <c r="D1525" t="s">
        <v>6469</v>
      </c>
    </row>
    <row r="1526" spans="1:4">
      <c r="A1526" t="s">
        <v>2117</v>
      </c>
      <c r="B1526" t="s">
        <v>2119</v>
      </c>
      <c r="C1526" t="s">
        <v>6470</v>
      </c>
      <c r="D1526" t="s">
        <v>6471</v>
      </c>
    </row>
    <row r="1527" spans="1:4">
      <c r="A1527" t="s">
        <v>2579</v>
      </c>
      <c r="B1527" t="s">
        <v>2581</v>
      </c>
      <c r="C1527" t="s">
        <v>6472</v>
      </c>
      <c r="D1527" t="s">
        <v>6475</v>
      </c>
    </row>
    <row r="1528" spans="1:4">
      <c r="A1528" t="s">
        <v>2579</v>
      </c>
      <c r="B1528" t="s">
        <v>2581</v>
      </c>
      <c r="C1528" t="s">
        <v>6473</v>
      </c>
      <c r="D1528" t="s">
        <v>6476</v>
      </c>
    </row>
    <row r="1529" spans="1:4">
      <c r="A1529" t="s">
        <v>2579</v>
      </c>
      <c r="B1529" t="s">
        <v>2581</v>
      </c>
      <c r="C1529" t="s">
        <v>6474</v>
      </c>
      <c r="D1529" t="s">
        <v>6477</v>
      </c>
    </row>
    <row r="1530" spans="1:4">
      <c r="A1530" t="s">
        <v>572</v>
      </c>
      <c r="B1530" t="s">
        <v>574</v>
      </c>
      <c r="C1530" t="s">
        <v>6478</v>
      </c>
      <c r="D1530" t="s">
        <v>6479</v>
      </c>
    </row>
    <row r="1531" spans="1:4">
      <c r="A1531" t="s">
        <v>1584</v>
      </c>
      <c r="B1531" t="s">
        <v>1586</v>
      </c>
      <c r="C1531" t="s">
        <v>6480</v>
      </c>
      <c r="D1531" t="s">
        <v>6481</v>
      </c>
    </row>
    <row r="1532" spans="1:4">
      <c r="A1532" t="s">
        <v>1843</v>
      </c>
      <c r="B1532" t="s">
        <v>1845</v>
      </c>
      <c r="C1532" t="s">
        <v>6483</v>
      </c>
      <c r="D1532" t="s">
        <v>6486</v>
      </c>
    </row>
    <row r="1533" spans="1:4">
      <c r="A1533" t="s">
        <v>1843</v>
      </c>
      <c r="B1533" t="s">
        <v>1845</v>
      </c>
      <c r="C1533" t="s">
        <v>6482</v>
      </c>
      <c r="D1533" t="s">
        <v>6485</v>
      </c>
    </row>
    <row r="1534" spans="1:4">
      <c r="A1534" t="s">
        <v>1843</v>
      </c>
      <c r="B1534" t="s">
        <v>1845</v>
      </c>
      <c r="C1534" t="s">
        <v>6484</v>
      </c>
      <c r="D1534" t="s">
        <v>6487</v>
      </c>
    </row>
    <row r="1535" spans="1:4">
      <c r="A1535" t="s">
        <v>545</v>
      </c>
      <c r="B1535" t="s">
        <v>547</v>
      </c>
      <c r="C1535" t="s">
        <v>6488</v>
      </c>
      <c r="D1535" t="s">
        <v>6489</v>
      </c>
    </row>
    <row r="1536" spans="1:4">
      <c r="A1536" t="s">
        <v>95</v>
      </c>
      <c r="B1536" t="s">
        <v>97</v>
      </c>
      <c r="C1536" t="s">
        <v>6490</v>
      </c>
      <c r="D1536" t="s">
        <v>6491</v>
      </c>
    </row>
    <row r="1537" spans="1:4">
      <c r="A1537" t="s">
        <v>3185</v>
      </c>
      <c r="B1537" t="s">
        <v>3187</v>
      </c>
      <c r="C1537" t="s">
        <v>4186</v>
      </c>
      <c r="D1537" t="s">
        <v>4189</v>
      </c>
    </row>
    <row r="1538" spans="1:4">
      <c r="A1538" t="s">
        <v>3185</v>
      </c>
      <c r="B1538" t="s">
        <v>3187</v>
      </c>
      <c r="C1538" t="s">
        <v>6492</v>
      </c>
      <c r="D1538" t="s">
        <v>6494</v>
      </c>
    </row>
    <row r="1539" spans="1:4">
      <c r="A1539" t="s">
        <v>3185</v>
      </c>
      <c r="B1539" t="s">
        <v>3187</v>
      </c>
      <c r="C1539" t="s">
        <v>6493</v>
      </c>
      <c r="D1539" t="s">
        <v>6495</v>
      </c>
    </row>
    <row r="1540" spans="1:4">
      <c r="A1540" t="s">
        <v>1158</v>
      </c>
      <c r="B1540" t="s">
        <v>1160</v>
      </c>
      <c r="C1540" t="s">
        <v>6496</v>
      </c>
      <c r="D1540" t="s">
        <v>6497</v>
      </c>
    </row>
    <row r="1541" spans="1:4">
      <c r="A1541" t="s">
        <v>2737</v>
      </c>
      <c r="B1541" t="s">
        <v>2739</v>
      </c>
      <c r="C1541" t="s">
        <v>6498</v>
      </c>
      <c r="D1541" t="s">
        <v>6499</v>
      </c>
    </row>
    <row r="1542" spans="1:4">
      <c r="A1542" t="s">
        <v>3484</v>
      </c>
      <c r="B1542" t="s">
        <v>3486</v>
      </c>
      <c r="C1542" t="s">
        <v>6500</v>
      </c>
      <c r="D1542" t="s">
        <v>6501</v>
      </c>
    </row>
    <row r="1543" spans="1:4">
      <c r="A1543" t="s">
        <v>2503</v>
      </c>
      <c r="B1543" t="s">
        <v>2505</v>
      </c>
      <c r="C1543" t="s">
        <v>6502</v>
      </c>
      <c r="D1543" t="s">
        <v>6503</v>
      </c>
    </row>
    <row r="1544" spans="1:4">
      <c r="A1544" t="s">
        <v>539</v>
      </c>
      <c r="B1544" t="s">
        <v>541</v>
      </c>
      <c r="C1544" t="s">
        <v>4186</v>
      </c>
      <c r="D1544" t="s">
        <v>4189</v>
      </c>
    </row>
    <row r="1545" spans="1:4">
      <c r="A1545" t="s">
        <v>539</v>
      </c>
      <c r="B1545" t="s">
        <v>541</v>
      </c>
      <c r="C1545" t="s">
        <v>6504</v>
      </c>
      <c r="D1545" t="s">
        <v>6507</v>
      </c>
    </row>
    <row r="1546" spans="1:4">
      <c r="A1546" t="s">
        <v>539</v>
      </c>
      <c r="B1546" t="s">
        <v>541</v>
      </c>
      <c r="C1546" t="s">
        <v>6505</v>
      </c>
      <c r="D1546" t="s">
        <v>6508</v>
      </c>
    </row>
    <row r="1547" spans="1:4">
      <c r="A1547" t="s">
        <v>539</v>
      </c>
      <c r="B1547" t="s">
        <v>541</v>
      </c>
      <c r="C1547" t="s">
        <v>6506</v>
      </c>
      <c r="D1547" t="s">
        <v>6509</v>
      </c>
    </row>
    <row r="1548" spans="1:4">
      <c r="A1548" t="s">
        <v>554</v>
      </c>
      <c r="B1548" t="s">
        <v>556</v>
      </c>
      <c r="C1548" t="s">
        <v>6510</v>
      </c>
      <c r="D1548" t="s">
        <v>6511</v>
      </c>
    </row>
    <row r="1549" spans="1:4">
      <c r="A1549" t="s">
        <v>896</v>
      </c>
      <c r="B1549" t="s">
        <v>898</v>
      </c>
      <c r="C1549" t="s">
        <v>4186</v>
      </c>
      <c r="D1549" t="s">
        <v>4189</v>
      </c>
    </row>
    <row r="1550" spans="1:4">
      <c r="A1550" t="s">
        <v>896</v>
      </c>
      <c r="B1550" t="s">
        <v>898</v>
      </c>
      <c r="C1550" t="s">
        <v>6512</v>
      </c>
      <c r="D1550" t="s">
        <v>6514</v>
      </c>
    </row>
    <row r="1551" spans="1:4">
      <c r="A1551" t="s">
        <v>896</v>
      </c>
      <c r="B1551" t="s">
        <v>898</v>
      </c>
      <c r="C1551" t="s">
        <v>6513</v>
      </c>
      <c r="D1551" t="s">
        <v>6515</v>
      </c>
    </row>
    <row r="1552" spans="1:4">
      <c r="A1552" t="s">
        <v>946</v>
      </c>
      <c r="B1552" s="2" t="s">
        <v>948</v>
      </c>
      <c r="C1552" t="s">
        <v>4186</v>
      </c>
      <c r="D1552" t="s">
        <v>4189</v>
      </c>
    </row>
    <row r="1553" spans="1:4">
      <c r="A1553" t="s">
        <v>946</v>
      </c>
      <c r="B1553" s="2" t="s">
        <v>948</v>
      </c>
      <c r="C1553" t="s">
        <v>6516</v>
      </c>
      <c r="D1553" t="s">
        <v>6521</v>
      </c>
    </row>
    <row r="1554" spans="1:4">
      <c r="A1554" t="s">
        <v>946</v>
      </c>
      <c r="B1554" s="2" t="s">
        <v>948</v>
      </c>
      <c r="C1554" t="s">
        <v>6517</v>
      </c>
      <c r="D1554" t="s">
        <v>6522</v>
      </c>
    </row>
    <row r="1555" spans="1:4">
      <c r="A1555" t="s">
        <v>946</v>
      </c>
      <c r="B1555" s="2" t="s">
        <v>948</v>
      </c>
      <c r="C1555" t="s">
        <v>6520</v>
      </c>
      <c r="D1555" t="s">
        <v>6525</v>
      </c>
    </row>
    <row r="1556" spans="1:4">
      <c r="A1556" t="s">
        <v>946</v>
      </c>
      <c r="B1556" s="2" t="s">
        <v>948</v>
      </c>
      <c r="C1556" t="s">
        <v>6518</v>
      </c>
      <c r="D1556" t="s">
        <v>6523</v>
      </c>
    </row>
    <row r="1557" spans="1:4">
      <c r="A1557" t="s">
        <v>946</v>
      </c>
      <c r="B1557" s="2" t="s">
        <v>948</v>
      </c>
      <c r="C1557" t="s">
        <v>6519</v>
      </c>
      <c r="D1557" t="s">
        <v>6524</v>
      </c>
    </row>
    <row r="1558" spans="1:4">
      <c r="A1558" t="s">
        <v>587</v>
      </c>
      <c r="B1558" t="s">
        <v>589</v>
      </c>
      <c r="C1558" t="s">
        <v>6526</v>
      </c>
      <c r="D1558" t="s">
        <v>6527</v>
      </c>
    </row>
    <row r="1559" spans="1:4">
      <c r="A1559" t="s">
        <v>1266</v>
      </c>
      <c r="B1559" t="s">
        <v>1268</v>
      </c>
      <c r="C1559" t="s">
        <v>6528</v>
      </c>
      <c r="D1559" t="s">
        <v>6529</v>
      </c>
    </row>
    <row r="1560" spans="1:4">
      <c r="A1560" t="s">
        <v>2084</v>
      </c>
      <c r="B1560" t="s">
        <v>2086</v>
      </c>
      <c r="C1560" t="s">
        <v>6530</v>
      </c>
      <c r="D1560" t="s">
        <v>6531</v>
      </c>
    </row>
    <row r="1561" spans="1:4">
      <c r="A1561" t="s">
        <v>2011</v>
      </c>
      <c r="B1561" t="s">
        <v>2013</v>
      </c>
      <c r="C1561" t="s">
        <v>6532</v>
      </c>
      <c r="D1561" t="s">
        <v>6534</v>
      </c>
    </row>
    <row r="1562" spans="1:4">
      <c r="A1562" t="s">
        <v>2011</v>
      </c>
      <c r="B1562" t="s">
        <v>2013</v>
      </c>
      <c r="C1562" t="s">
        <v>6533</v>
      </c>
      <c r="D1562" t="s">
        <v>6535</v>
      </c>
    </row>
    <row r="1563" spans="1:4">
      <c r="A1563" t="s">
        <v>1575</v>
      </c>
      <c r="B1563" t="s">
        <v>1577</v>
      </c>
      <c r="C1563" t="s">
        <v>6536</v>
      </c>
      <c r="D1563" t="s">
        <v>6537</v>
      </c>
    </row>
    <row r="1564" spans="1:4">
      <c r="A1564" t="s">
        <v>1119</v>
      </c>
      <c r="B1564" t="s">
        <v>1121</v>
      </c>
      <c r="C1564" t="s">
        <v>6538</v>
      </c>
      <c r="D1564" t="s">
        <v>6539</v>
      </c>
    </row>
    <row r="1565" spans="1:4">
      <c r="A1565" t="s">
        <v>584</v>
      </c>
      <c r="B1565" t="s">
        <v>586</v>
      </c>
      <c r="C1565" t="s">
        <v>6540</v>
      </c>
      <c r="D1565" t="s">
        <v>6541</v>
      </c>
    </row>
    <row r="1566" spans="1:4">
      <c r="A1566" t="s">
        <v>3724</v>
      </c>
      <c r="B1566" t="s">
        <v>3297</v>
      </c>
      <c r="C1566" t="s">
        <v>3725</v>
      </c>
      <c r="D1566" t="s">
        <v>3726</v>
      </c>
    </row>
    <row r="1567" spans="1:4">
      <c r="A1567" s="9" t="s">
        <v>129</v>
      </c>
      <c r="B1567" s="9" t="s">
        <v>131</v>
      </c>
    </row>
    <row r="1568" spans="1:4">
      <c r="A1568" s="9" t="s">
        <v>2213</v>
      </c>
      <c r="B1568" s="9" t="s">
        <v>2215</v>
      </c>
    </row>
    <row r="1569" spans="1:2">
      <c r="A1569" s="9" t="s">
        <v>2715</v>
      </c>
      <c r="B1569" s="9" t="s">
        <v>2717</v>
      </c>
    </row>
    <row r="1570" spans="1:2">
      <c r="A1570" s="9" t="s">
        <v>287</v>
      </c>
      <c r="B1570" s="9" t="s">
        <v>289</v>
      </c>
    </row>
    <row r="1571" spans="1:2">
      <c r="A1571" s="9" t="s">
        <v>1859</v>
      </c>
      <c r="B1571" s="9" t="s">
        <v>1861</v>
      </c>
    </row>
    <row r="1572" spans="1:2">
      <c r="A1572" s="9" t="s">
        <v>2628</v>
      </c>
      <c r="B1572" s="9" t="s">
        <v>2630</v>
      </c>
    </row>
    <row r="1573" spans="1:2">
      <c r="A1573" s="9" t="s">
        <v>1057</v>
      </c>
      <c r="B1573" s="9" t="s">
        <v>1059</v>
      </c>
    </row>
    <row r="1574" spans="1:2">
      <c r="A1574" s="9" t="s">
        <v>3734</v>
      </c>
      <c r="B1574" s="9" t="s">
        <v>745</v>
      </c>
    </row>
    <row r="1575" spans="1:2">
      <c r="A1575" s="9" t="s">
        <v>481</v>
      </c>
      <c r="B1575" s="9" t="s">
        <v>483</v>
      </c>
    </row>
    <row r="1576" spans="1:2">
      <c r="A1576" s="9" t="s">
        <v>2207</v>
      </c>
      <c r="B1576" s="9" t="s">
        <v>2209</v>
      </c>
    </row>
    <row r="1577" spans="1:2">
      <c r="A1577" s="9" t="s">
        <v>1028</v>
      </c>
      <c r="B1577" s="9" t="s">
        <v>1030</v>
      </c>
    </row>
    <row r="1578" spans="1:2">
      <c r="A1578" s="9" t="s">
        <v>630</v>
      </c>
      <c r="B1578" s="9" t="s">
        <v>632</v>
      </c>
    </row>
    <row r="1579" spans="1:2">
      <c r="A1579" s="9" t="s">
        <v>467</v>
      </c>
      <c r="B1579" s="9" t="s">
        <v>469</v>
      </c>
    </row>
    <row r="1580" spans="1:2">
      <c r="A1580" s="9" t="s">
        <v>1645</v>
      </c>
      <c r="B1580" s="9" t="s">
        <v>1647</v>
      </c>
    </row>
    <row r="1581" spans="1:2">
      <c r="A1581" s="9" t="s">
        <v>759</v>
      </c>
      <c r="B1581" s="9" t="s">
        <v>761</v>
      </c>
    </row>
    <row r="1582" spans="1:2">
      <c r="A1582" s="9" t="s">
        <v>323</v>
      </c>
      <c r="B1582" s="9" t="s">
        <v>326</v>
      </c>
    </row>
    <row r="1583" spans="1:2">
      <c r="A1583" s="9" t="s">
        <v>1023</v>
      </c>
      <c r="B1583" s="9" t="s">
        <v>1025</v>
      </c>
    </row>
    <row r="1584" spans="1:2">
      <c r="A1584" s="9" t="s">
        <v>2835</v>
      </c>
      <c r="B1584" s="9" t="s">
        <v>2837</v>
      </c>
    </row>
    <row r="1585" spans="1:2">
      <c r="A1585" s="9" t="s">
        <v>751</v>
      </c>
      <c r="B1585" s="9" t="s">
        <v>753</v>
      </c>
    </row>
    <row r="1586" spans="1:2">
      <c r="A1586" s="9" t="s">
        <v>3210</v>
      </c>
      <c r="B1586" s="9" t="s">
        <v>3212</v>
      </c>
    </row>
    <row r="1587" spans="1:2">
      <c r="A1587" s="9" t="s">
        <v>1269</v>
      </c>
      <c r="B1587" s="9" t="s">
        <v>1271</v>
      </c>
    </row>
    <row r="1588" spans="1:2">
      <c r="A1588" s="9" t="s">
        <v>1472</v>
      </c>
      <c r="B1588" s="9" t="s">
        <v>1474</v>
      </c>
    </row>
    <row r="1589" spans="1:2">
      <c r="A1589" s="9" t="s">
        <v>437</v>
      </c>
      <c r="B1589" s="9" t="s">
        <v>439</v>
      </c>
    </row>
    <row r="1590" spans="1:2">
      <c r="A1590" s="9" t="s">
        <v>1638</v>
      </c>
      <c r="B1590" s="9" t="s">
        <v>1640</v>
      </c>
    </row>
    <row r="1591" spans="1:2">
      <c r="A1591" s="9" t="s">
        <v>2035</v>
      </c>
      <c r="B1591" s="9" t="s">
        <v>2038</v>
      </c>
    </row>
    <row r="1592" spans="1:2">
      <c r="A1592" s="9" t="s">
        <v>210</v>
      </c>
      <c r="B1592" s="9" t="s">
        <v>212</v>
      </c>
    </row>
    <row r="1593" spans="1:2">
      <c r="A1593" s="9" t="s">
        <v>766</v>
      </c>
      <c r="B1593" s="9" t="s">
        <v>767</v>
      </c>
    </row>
    <row r="1594" spans="1:2">
      <c r="A1594" s="9" t="s">
        <v>364</v>
      </c>
      <c r="B1594" s="9" t="s">
        <v>366</v>
      </c>
    </row>
    <row r="1595" spans="1:2">
      <c r="A1595" s="9" t="s">
        <v>1653</v>
      </c>
      <c r="B1595" s="9" t="s">
        <v>1655</v>
      </c>
    </row>
    <row r="1596" spans="1:2">
      <c r="A1596" s="9" t="s">
        <v>797</v>
      </c>
      <c r="B1596" s="9" t="s">
        <v>799</v>
      </c>
    </row>
    <row r="1597" spans="1:2">
      <c r="A1597" s="9" t="s">
        <v>2766</v>
      </c>
      <c r="B1597" s="9" t="s">
        <v>2768</v>
      </c>
    </row>
    <row r="1598" spans="1:2">
      <c r="A1598" s="9" t="s">
        <v>1205</v>
      </c>
      <c r="B1598" s="9" t="s">
        <v>1207</v>
      </c>
    </row>
    <row r="1599" spans="1:2">
      <c r="A1599" s="9" t="s">
        <v>324</v>
      </c>
      <c r="B1599" s="9" t="s">
        <v>326</v>
      </c>
    </row>
    <row r="1600" spans="1:2">
      <c r="A1600" s="9" t="s">
        <v>2904</v>
      </c>
      <c r="B1600" s="9" t="s">
        <v>2906</v>
      </c>
    </row>
    <row r="1601" spans="1:2">
      <c r="A1601" s="9" t="s">
        <v>1117</v>
      </c>
      <c r="B1601" s="9" t="s">
        <v>1118</v>
      </c>
    </row>
    <row r="1602" spans="1:2">
      <c r="A1602" s="9" t="s">
        <v>1001</v>
      </c>
      <c r="B1602" s="9" t="s">
        <v>1002</v>
      </c>
    </row>
    <row r="1603" spans="1:2">
      <c r="A1603" s="9" t="s">
        <v>67</v>
      </c>
      <c r="B1603" s="9" t="s">
        <v>69</v>
      </c>
    </row>
    <row r="1604" spans="1:2">
      <c r="A1604" s="9" t="s">
        <v>3505</v>
      </c>
      <c r="B1604" s="9" t="s">
        <v>3507</v>
      </c>
    </row>
    <row r="1605" spans="1:2">
      <c r="A1605" s="9" t="s">
        <v>1378</v>
      </c>
      <c r="B1605" s="9" t="s">
        <v>1380</v>
      </c>
    </row>
    <row r="1606" spans="1:2">
      <c r="A1606" s="9" t="s">
        <v>3470</v>
      </c>
      <c r="B1606" s="9" t="s">
        <v>3472</v>
      </c>
    </row>
    <row r="1607" spans="1:2">
      <c r="A1607" s="9" t="s">
        <v>157</v>
      </c>
      <c r="B1607" s="9" t="s">
        <v>159</v>
      </c>
    </row>
    <row r="1608" spans="1:2">
      <c r="A1608" s="9" t="s">
        <v>597</v>
      </c>
      <c r="B1608" s="9" t="s">
        <v>600</v>
      </c>
    </row>
    <row r="1609" spans="1:2">
      <c r="A1609" s="9" t="s">
        <v>598</v>
      </c>
      <c r="B1609" s="9" t="s">
        <v>600</v>
      </c>
    </row>
    <row r="1610" spans="1:2">
      <c r="A1610" s="9" t="s">
        <v>1381</v>
      </c>
      <c r="B1610" s="9" t="s">
        <v>1383</v>
      </c>
    </row>
    <row r="1611" spans="1:2">
      <c r="A1611" s="9" t="s">
        <v>2154</v>
      </c>
      <c r="B1611" s="9" t="s">
        <v>2156</v>
      </c>
    </row>
    <row r="1612" spans="1:2">
      <c r="A1612" s="9" t="s">
        <v>55</v>
      </c>
      <c r="B1612" s="9" t="s">
        <v>57</v>
      </c>
    </row>
    <row r="1613" spans="1:2">
      <c r="A1613" s="9" t="s">
        <v>1297</v>
      </c>
      <c r="B1613" s="9" t="s">
        <v>1299</v>
      </c>
    </row>
    <row r="1614" spans="1:2">
      <c r="A1614" s="9" t="s">
        <v>762</v>
      </c>
      <c r="B1614" s="9" t="s">
        <v>764</v>
      </c>
    </row>
    <row r="1615" spans="1:2">
      <c r="A1615" s="9" t="s">
        <v>2137</v>
      </c>
      <c r="B1615" s="9" t="s">
        <v>2139</v>
      </c>
    </row>
    <row r="1616" spans="1:2">
      <c r="A1616" s="9" t="s">
        <v>52</v>
      </c>
      <c r="B1616" s="9" t="s">
        <v>54</v>
      </c>
    </row>
    <row r="1617" spans="1:5">
      <c r="A1617" s="9" t="s">
        <v>1769</v>
      </c>
      <c r="B1617" s="9" t="s">
        <v>1771</v>
      </c>
    </row>
    <row r="1618" spans="1:5">
      <c r="A1618" s="9" t="s">
        <v>1814</v>
      </c>
      <c r="B1618" s="9" t="s">
        <v>1816</v>
      </c>
    </row>
    <row r="1619" spans="1:5">
      <c r="A1619" s="9" t="s">
        <v>225</v>
      </c>
      <c r="B1619" s="9" t="s">
        <v>227</v>
      </c>
    </row>
    <row r="1620" spans="1:5">
      <c r="A1620" s="9" t="s">
        <v>1126</v>
      </c>
      <c r="B1620" s="9" t="s">
        <v>1128</v>
      </c>
    </row>
    <row r="1621" spans="1:5">
      <c r="A1621" s="9" t="s">
        <v>419</v>
      </c>
      <c r="B1621" s="9" t="s">
        <v>421</v>
      </c>
    </row>
    <row r="1622" spans="1:5">
      <c r="A1622" s="9" t="s">
        <v>1235</v>
      </c>
      <c r="B1622" s="9" t="s">
        <v>1237</v>
      </c>
    </row>
    <row r="1623" spans="1:5">
      <c r="A1623" s="9" t="s">
        <v>425</v>
      </c>
      <c r="B1623" s="9" t="s">
        <v>427</v>
      </c>
    </row>
    <row r="1624" spans="1:5">
      <c r="A1624" s="9" t="s">
        <v>640</v>
      </c>
      <c r="B1624" s="9" t="s">
        <v>642</v>
      </c>
    </row>
    <row r="1625" spans="1:5">
      <c r="A1625" s="9" t="s">
        <v>2993</v>
      </c>
      <c r="B1625" s="9" t="s">
        <v>2995</v>
      </c>
    </row>
    <row r="1626" spans="1:5">
      <c r="A1626" s="9" t="s">
        <v>3014</v>
      </c>
      <c r="B1626" s="9" t="s">
        <v>3016</v>
      </c>
      <c r="E1626" t="s">
        <v>6330</v>
      </c>
    </row>
    <row r="1627" spans="1:5">
      <c r="A1627" s="9" t="s">
        <v>3266</v>
      </c>
      <c r="B1627" s="9" t="s">
        <v>3268</v>
      </c>
      <c r="E1627" t="s">
        <v>6331</v>
      </c>
    </row>
    <row r="1628" spans="1:5">
      <c r="A1628" s="9" t="s">
        <v>1020</v>
      </c>
      <c r="B1628" s="9" t="s">
        <v>1022</v>
      </c>
    </row>
    <row r="1629" spans="1:5">
      <c r="A1629" s="9" t="s">
        <v>785</v>
      </c>
      <c r="B1629" s="9" t="s">
        <v>787</v>
      </c>
    </row>
    <row r="1630" spans="1:5">
      <c r="A1630" s="9" t="s">
        <v>891</v>
      </c>
      <c r="B1630" s="9" t="s">
        <v>893</v>
      </c>
    </row>
    <row r="1631" spans="1:5">
      <c r="A1631" s="9" t="s">
        <v>86</v>
      </c>
      <c r="B1631" s="9" t="s">
        <v>88</v>
      </c>
    </row>
    <row r="1632" spans="1:5">
      <c r="A1632" s="9" t="s">
        <v>530</v>
      </c>
      <c r="B1632" s="9" t="s">
        <v>532</v>
      </c>
    </row>
    <row r="1633" spans="1:2">
      <c r="A1633" s="9" t="s">
        <v>213</v>
      </c>
      <c r="B1633" s="9" t="s">
        <v>215</v>
      </c>
    </row>
    <row r="1634" spans="1:2">
      <c r="A1634" s="9" t="s">
        <v>256</v>
      </c>
      <c r="B1634" s="9" t="s">
        <v>258</v>
      </c>
    </row>
    <row r="1635" spans="1:2">
      <c r="A1635" s="9" t="s">
        <v>2030</v>
      </c>
      <c r="B1635" s="9" t="s">
        <v>2033</v>
      </c>
    </row>
    <row r="1636" spans="1:2">
      <c r="A1636" s="9" t="s">
        <v>1437</v>
      </c>
      <c r="B1636" s="9" t="s">
        <v>1439</v>
      </c>
    </row>
    <row r="1637" spans="1:2">
      <c r="A1637" s="9" t="s">
        <v>3017</v>
      </c>
      <c r="B1637" s="9" t="s">
        <v>3019</v>
      </c>
    </row>
    <row r="1638" spans="1:2">
      <c r="A1638" s="9" t="s">
        <v>2140</v>
      </c>
      <c r="B1638" s="9" t="s">
        <v>2142</v>
      </c>
    </row>
    <row r="1639" spans="1:2">
      <c r="A1639" s="9" t="s">
        <v>3124</v>
      </c>
      <c r="B1639" s="9" t="s">
        <v>3126</v>
      </c>
    </row>
    <row r="1640" spans="1:2">
      <c r="A1640" s="9" t="s">
        <v>1631</v>
      </c>
      <c r="B1640" s="9" t="s">
        <v>1633</v>
      </c>
    </row>
    <row r="1641" spans="1:2">
      <c r="A1641" s="9" t="s">
        <v>2594</v>
      </c>
      <c r="B1641" s="9" t="s">
        <v>2596</v>
      </c>
    </row>
    <row r="1642" spans="1:2">
      <c r="A1642" s="9" t="s">
        <v>1709</v>
      </c>
      <c r="B1642" s="9" t="s">
        <v>1711</v>
      </c>
    </row>
    <row r="1643" spans="1:2">
      <c r="A1643" s="9" t="s">
        <v>36</v>
      </c>
      <c r="B1643" s="9" t="s">
        <v>38</v>
      </c>
    </row>
    <row r="1644" spans="1:2">
      <c r="A1644" s="9" t="s">
        <v>61</v>
      </c>
      <c r="B1644" s="9" t="s">
        <v>63</v>
      </c>
    </row>
    <row r="1645" spans="1:2">
      <c r="A1645" s="9" t="s">
        <v>405</v>
      </c>
      <c r="B1645" s="9" t="s">
        <v>407</v>
      </c>
    </row>
    <row r="1646" spans="1:2">
      <c r="A1646" s="9" t="s">
        <v>311</v>
      </c>
      <c r="B1646" s="9" t="s">
        <v>313</v>
      </c>
    </row>
    <row r="1647" spans="1:2">
      <c r="A1647" s="9" t="s">
        <v>2409</v>
      </c>
      <c r="B1647" s="9" t="s">
        <v>2411</v>
      </c>
    </row>
    <row r="1648" spans="1:2">
      <c r="A1648" s="9" t="s">
        <v>3500</v>
      </c>
      <c r="B1648" s="9" t="s">
        <v>3502</v>
      </c>
    </row>
    <row r="1649" spans="1:2">
      <c r="A1649" s="9" t="s">
        <v>2266</v>
      </c>
      <c r="B1649" s="9" t="s">
        <v>2268</v>
      </c>
    </row>
    <row r="1650" spans="1:2">
      <c r="A1650" s="9" t="s">
        <v>2073</v>
      </c>
      <c r="B1650" s="9" t="s">
        <v>2075</v>
      </c>
    </row>
    <row r="1651" spans="1:2">
      <c r="A1651" s="9" t="s">
        <v>1467</v>
      </c>
      <c r="B1651" s="9" t="s">
        <v>1469</v>
      </c>
    </row>
    <row r="1652" spans="1:2">
      <c r="A1652" s="9" t="s">
        <v>1088</v>
      </c>
      <c r="B1652" s="9" t="s">
        <v>1090</v>
      </c>
    </row>
    <row r="1653" spans="1:2">
      <c r="A1653" s="9" t="s">
        <v>2130</v>
      </c>
      <c r="B1653" s="9" t="s">
        <v>2132</v>
      </c>
    </row>
    <row r="1654" spans="1:2">
      <c r="A1654" s="9" t="s">
        <v>520</v>
      </c>
      <c r="B1654" s="9" t="s">
        <v>522</v>
      </c>
    </row>
    <row r="1655" spans="1:2">
      <c r="A1655" s="9" t="s">
        <v>3101</v>
      </c>
      <c r="B1655" s="9" t="s">
        <v>3103</v>
      </c>
    </row>
    <row r="1656" spans="1:2">
      <c r="A1656" s="9" t="s">
        <v>2302</v>
      </c>
      <c r="B1656" s="9" t="s">
        <v>2304</v>
      </c>
    </row>
    <row r="1657" spans="1:2">
      <c r="A1657" s="9" t="s">
        <v>1492</v>
      </c>
      <c r="B1657" s="9" t="s">
        <v>1494</v>
      </c>
    </row>
    <row r="1658" spans="1:2">
      <c r="A1658" s="9" t="s">
        <v>2000</v>
      </c>
      <c r="B1658" s="9" t="s">
        <v>2002</v>
      </c>
    </row>
    <row r="1659" spans="1:2">
      <c r="A1659" s="9" t="s">
        <v>1409</v>
      </c>
      <c r="B1659" s="9" t="s">
        <v>1411</v>
      </c>
    </row>
    <row r="1660" spans="1:2">
      <c r="A1660" s="9" t="s">
        <v>1415</v>
      </c>
      <c r="B1660" s="9" t="s">
        <v>1417</v>
      </c>
    </row>
    <row r="1661" spans="1:2">
      <c r="A1661" s="9" t="s">
        <v>3510</v>
      </c>
      <c r="B1661" s="9" t="s">
        <v>3512</v>
      </c>
    </row>
    <row r="1662" spans="1:2">
      <c r="A1662" s="9" t="s">
        <v>64</v>
      </c>
      <c r="B1662" s="9" t="s">
        <v>66</v>
      </c>
    </row>
    <row r="1663" spans="1:2">
      <c r="A1663" s="9" t="s">
        <v>395</v>
      </c>
      <c r="B1663" s="9" t="s">
        <v>397</v>
      </c>
    </row>
    <row r="1664" spans="1:2">
      <c r="A1664" s="9" t="s">
        <v>2379</v>
      </c>
      <c r="B1664" s="9" t="s">
        <v>2380</v>
      </c>
    </row>
    <row r="1665" spans="1:2">
      <c r="A1665" s="9" t="s">
        <v>33</v>
      </c>
      <c r="B1665" s="9" t="s">
        <v>35</v>
      </c>
    </row>
    <row r="1666" spans="1:2">
      <c r="A1666" s="9" t="s">
        <v>1566</v>
      </c>
      <c r="B1666" s="9" t="s">
        <v>1568</v>
      </c>
    </row>
    <row r="1667" spans="1:2">
      <c r="A1667" s="9" t="s">
        <v>965</v>
      </c>
      <c r="B1667" s="9" t="s">
        <v>967</v>
      </c>
    </row>
    <row r="1668" spans="1:2">
      <c r="A1668" s="9" t="s">
        <v>608</v>
      </c>
      <c r="B1668" s="9" t="s">
        <v>610</v>
      </c>
    </row>
    <row r="1669" spans="1:2">
      <c r="A1669" s="9" t="s">
        <v>2554</v>
      </c>
      <c r="B1669" s="9" t="s">
        <v>2556</v>
      </c>
    </row>
    <row r="1670" spans="1:2">
      <c r="A1670" s="9" t="s">
        <v>3369</v>
      </c>
      <c r="B1670" s="9" t="s">
        <v>3371</v>
      </c>
    </row>
    <row r="1671" spans="1:2">
      <c r="A1671" s="9" t="s">
        <v>2229</v>
      </c>
      <c r="B1671" s="9" t="s">
        <v>2233</v>
      </c>
    </row>
    <row r="1672" spans="1:2">
      <c r="A1672" s="9" t="s">
        <v>3368</v>
      </c>
      <c r="B1672" s="9" t="s">
        <v>3371</v>
      </c>
    </row>
    <row r="1673" spans="1:2">
      <c r="A1673" s="9" t="s">
        <v>1634</v>
      </c>
      <c r="B1673" s="9" t="s">
        <v>1636</v>
      </c>
    </row>
    <row r="1674" spans="1:2">
      <c r="A1674" s="9" t="s">
        <v>3069</v>
      </c>
      <c r="B1674" s="9" t="s">
        <v>3071</v>
      </c>
    </row>
    <row r="1675" spans="1:2">
      <c r="A1675" s="9" t="s">
        <v>2443</v>
      </c>
      <c r="B1675" s="9" t="s">
        <v>2445</v>
      </c>
    </row>
    <row r="1676" spans="1:2">
      <c r="A1676" s="9" t="s">
        <v>734</v>
      </c>
      <c r="B1676" s="9" t="s">
        <v>736</v>
      </c>
    </row>
    <row r="1677" spans="1:2">
      <c r="A1677" s="9" t="s">
        <v>203</v>
      </c>
      <c r="B1677" s="9" t="s">
        <v>205</v>
      </c>
    </row>
    <row r="1678" spans="1:2">
      <c r="A1678" s="9" t="s">
        <v>2464</v>
      </c>
      <c r="B1678" s="9" t="s">
        <v>2466</v>
      </c>
    </row>
    <row r="1679" spans="1:2">
      <c r="A1679" s="9" t="s">
        <v>3275</v>
      </c>
      <c r="B1679" s="9" t="s">
        <v>3277</v>
      </c>
    </row>
    <row r="1680" spans="1:2">
      <c r="A1680" s="9" t="s">
        <v>284</v>
      </c>
      <c r="B1680" s="9" t="s">
        <v>286</v>
      </c>
    </row>
    <row r="1681" spans="1:2">
      <c r="A1681" s="9" t="s">
        <v>856</v>
      </c>
      <c r="B1681" s="9" t="s">
        <v>858</v>
      </c>
    </row>
    <row r="1682" spans="1:2">
      <c r="A1682" s="9" t="s">
        <v>174</v>
      </c>
      <c r="B1682" s="9" t="s">
        <v>176</v>
      </c>
    </row>
    <row r="1683" spans="1:2">
      <c r="A1683" s="9" t="s">
        <v>1230</v>
      </c>
      <c r="B1683" s="9" t="s">
        <v>1232</v>
      </c>
    </row>
    <row r="1684" spans="1:2">
      <c r="A1684" s="9" t="s">
        <v>3353</v>
      </c>
      <c r="B1684" s="9" t="s">
        <v>3355</v>
      </c>
    </row>
    <row r="1685" spans="1:2">
      <c r="A1685" s="9" t="s">
        <v>1172</v>
      </c>
      <c r="B1685" s="9" t="s">
        <v>1174</v>
      </c>
    </row>
    <row r="1686" spans="1:2">
      <c r="A1686" s="9" t="s">
        <v>12</v>
      </c>
      <c r="B1686" s="9" t="s">
        <v>14</v>
      </c>
    </row>
    <row r="1687" spans="1:2">
      <c r="A1687" s="9" t="s">
        <v>1074</v>
      </c>
      <c r="B1687" s="9" t="s">
        <v>1076</v>
      </c>
    </row>
    <row r="1688" spans="1:2">
      <c r="A1688" s="9" t="s">
        <v>1797</v>
      </c>
      <c r="B1688" s="9" t="s">
        <v>1799</v>
      </c>
    </row>
    <row r="1689" spans="1:2">
      <c r="A1689" s="9" t="s">
        <v>1054</v>
      </c>
      <c r="B1689" s="9" t="s">
        <v>1056</v>
      </c>
    </row>
    <row r="1690" spans="1:2">
      <c r="A1690" s="9" t="s">
        <v>273</v>
      </c>
      <c r="B1690" s="9" t="s">
        <v>275</v>
      </c>
    </row>
    <row r="1691" spans="1:2">
      <c r="A1691" s="9" t="s">
        <v>228</v>
      </c>
      <c r="B1691" s="9" t="s">
        <v>230</v>
      </c>
    </row>
    <row r="1692" spans="1:2">
      <c r="A1692" s="9" t="s">
        <v>1689</v>
      </c>
      <c r="B1692" s="9" t="s">
        <v>1691</v>
      </c>
    </row>
    <row r="1693" spans="1:2">
      <c r="A1693" s="9" t="s">
        <v>2114</v>
      </c>
      <c r="B1693" s="9" t="s">
        <v>2116</v>
      </c>
    </row>
    <row r="1694" spans="1:2">
      <c r="A1694" s="9" t="s">
        <v>1066</v>
      </c>
      <c r="B1694" s="9" t="s">
        <v>1068</v>
      </c>
    </row>
    <row r="1695" spans="1:2">
      <c r="A1695" s="9" t="s">
        <v>2353</v>
      </c>
      <c r="B1695" s="9" t="s">
        <v>2355</v>
      </c>
    </row>
    <row r="1696" spans="1:2">
      <c r="A1696" s="9" t="s">
        <v>868</v>
      </c>
      <c r="B1696" s="9" t="s">
        <v>870</v>
      </c>
    </row>
    <row r="1697" spans="1:2">
      <c r="A1697" s="9" t="s">
        <v>389</v>
      </c>
      <c r="B1697" s="9" t="s">
        <v>391</v>
      </c>
    </row>
    <row r="1698" spans="1:2">
      <c r="A1698" s="9" t="s">
        <v>2953</v>
      </c>
      <c r="B1698" s="9" t="s">
        <v>2955</v>
      </c>
    </row>
    <row r="1699" spans="1:2">
      <c r="A1699" s="9" t="s">
        <v>773</v>
      </c>
      <c r="B1699" s="9" t="s">
        <v>775</v>
      </c>
    </row>
    <row r="1700" spans="1:2">
      <c r="A1700" s="9" t="s">
        <v>1322</v>
      </c>
      <c r="B1700" s="9" t="s">
        <v>1324</v>
      </c>
    </row>
    <row r="1701" spans="1:2">
      <c r="A1701" s="9" t="s">
        <v>2330</v>
      </c>
      <c r="B1701" s="9" t="s">
        <v>2332</v>
      </c>
    </row>
    <row r="1702" spans="1:2">
      <c r="A1702" s="9" t="s">
        <v>101</v>
      </c>
      <c r="B1702" s="9" t="s">
        <v>103</v>
      </c>
    </row>
    <row r="1703" spans="1:2">
      <c r="A1703" s="9" t="s">
        <v>1261</v>
      </c>
      <c r="B1703" s="9" t="s">
        <v>1263</v>
      </c>
    </row>
    <row r="1704" spans="1:2">
      <c r="A1704" s="9" t="s">
        <v>2161</v>
      </c>
      <c r="B1704" s="9" t="s">
        <v>2163</v>
      </c>
    </row>
    <row r="1705" spans="1:2">
      <c r="A1705" s="9" t="s">
        <v>1428</v>
      </c>
      <c r="B1705" s="9" t="s">
        <v>1430</v>
      </c>
    </row>
    <row r="1706" spans="1:2">
      <c r="A1706" s="9" t="s">
        <v>783</v>
      </c>
      <c r="B1706" s="9" t="s">
        <v>784</v>
      </c>
    </row>
    <row r="1707" spans="1:2">
      <c r="A1707" s="9" t="s">
        <v>293</v>
      </c>
      <c r="B1707" s="9" t="s">
        <v>295</v>
      </c>
    </row>
    <row r="1708" spans="1:2">
      <c r="A1708" s="9" t="s">
        <v>2104</v>
      </c>
      <c r="B1708" s="9" t="s">
        <v>2106</v>
      </c>
    </row>
    <row r="1709" spans="1:2">
      <c r="A1709" s="9" t="s">
        <v>428</v>
      </c>
      <c r="B1709" s="9" t="s">
        <v>430</v>
      </c>
    </row>
    <row r="1710" spans="1:2">
      <c r="A1710" s="9" t="s">
        <v>651</v>
      </c>
      <c r="B1710" s="9" t="s">
        <v>653</v>
      </c>
    </row>
    <row r="1711" spans="1:2">
      <c r="A1711" s="9" t="s">
        <v>1123</v>
      </c>
      <c r="B1711" s="9" t="s">
        <v>1125</v>
      </c>
    </row>
    <row r="1712" spans="1:2">
      <c r="A1712" s="9" t="s">
        <v>2872</v>
      </c>
      <c r="B1712" s="9" t="s">
        <v>2875</v>
      </c>
    </row>
    <row r="1713" spans="1:2">
      <c r="A1713" s="9" t="s">
        <v>3051</v>
      </c>
      <c r="B1713" s="9" t="s">
        <v>3053</v>
      </c>
    </row>
    <row r="1714" spans="1:2">
      <c r="A1714" s="9" t="s">
        <v>2873</v>
      </c>
      <c r="B1714" s="9" t="s">
        <v>2875</v>
      </c>
    </row>
    <row r="1715" spans="1:2">
      <c r="A1715" s="9" t="s">
        <v>2876</v>
      </c>
      <c r="B1715" s="9" t="s">
        <v>2878</v>
      </c>
    </row>
    <row r="1716" spans="1:2">
      <c r="A1716" s="9" t="s">
        <v>1817</v>
      </c>
      <c r="B1716" s="9" t="s">
        <v>1818</v>
      </c>
    </row>
    <row r="1717" spans="1:2">
      <c r="A1717" s="9" t="s">
        <v>581</v>
      </c>
      <c r="B1717" s="9" t="s">
        <v>583</v>
      </c>
    </row>
    <row r="1718" spans="1:2">
      <c r="A1718" s="9" t="s">
        <v>1912</v>
      </c>
      <c r="B1718" s="9" t="s">
        <v>1914</v>
      </c>
    </row>
    <row r="1719" spans="1:2">
      <c r="A1719" s="9" t="s">
        <v>320</v>
      </c>
      <c r="B1719" s="9" t="s">
        <v>322</v>
      </c>
    </row>
    <row r="1720" spans="1:2">
      <c r="A1720" s="9" t="s">
        <v>21</v>
      </c>
      <c r="B1720" s="9" t="s">
        <v>17</v>
      </c>
    </row>
    <row r="1721" spans="1:2">
      <c r="A1721" s="9" t="s">
        <v>3230</v>
      </c>
      <c r="B1721" s="9" t="s">
        <v>3232</v>
      </c>
    </row>
    <row r="1722" spans="1:2">
      <c r="A1722" s="9" t="s">
        <v>44</v>
      </c>
      <c r="B1722" s="9" t="s">
        <v>46</v>
      </c>
    </row>
    <row r="1723" spans="1:2">
      <c r="A1723" s="9" t="s">
        <v>1181</v>
      </c>
      <c r="B1723" s="9" t="s">
        <v>1183</v>
      </c>
    </row>
    <row r="1724" spans="1:2">
      <c r="A1724" s="9" t="s">
        <v>392</v>
      </c>
      <c r="B1724" s="9" t="s">
        <v>394</v>
      </c>
    </row>
    <row r="1725" spans="1:2">
      <c r="A1725" s="9" t="s">
        <v>1623</v>
      </c>
      <c r="B1725" s="9" t="s">
        <v>1625</v>
      </c>
    </row>
    <row r="1726" spans="1:2">
      <c r="A1726" s="9" t="s">
        <v>613</v>
      </c>
      <c r="B1726" s="9" t="s">
        <v>615</v>
      </c>
    </row>
    <row r="1727" spans="1:2">
      <c r="A1727" s="9" t="s">
        <v>616</v>
      </c>
      <c r="B1727" s="9" t="s">
        <v>618</v>
      </c>
    </row>
    <row r="1728" spans="1:2">
      <c r="A1728" s="9" t="s">
        <v>1824</v>
      </c>
      <c r="B1728" s="9" t="s">
        <v>1826</v>
      </c>
    </row>
    <row r="1729" spans="1:2">
      <c r="A1729" s="9" t="s">
        <v>2987</v>
      </c>
      <c r="B1729" s="9" t="s">
        <v>2989</v>
      </c>
    </row>
    <row r="1730" spans="1:2">
      <c r="A1730" s="9" t="s">
        <v>724</v>
      </c>
      <c r="B1730" s="9" t="s">
        <v>726</v>
      </c>
    </row>
    <row r="1731" spans="1:2">
      <c r="A1731" s="9" t="s">
        <v>2751</v>
      </c>
      <c r="B1731" s="9" t="s">
        <v>2753</v>
      </c>
    </row>
    <row r="1732" spans="1:2">
      <c r="A1732" s="9" t="s">
        <v>2932</v>
      </c>
      <c r="B1732" s="9" t="s">
        <v>2934</v>
      </c>
    </row>
    <row r="1733" spans="1:2">
      <c r="A1733" s="9" t="s">
        <v>1682</v>
      </c>
      <c r="B1733" s="9" t="s">
        <v>1684</v>
      </c>
    </row>
    <row r="1734" spans="1:2">
      <c r="A1734" s="9" t="s">
        <v>776</v>
      </c>
      <c r="B1734" s="9" t="s">
        <v>778</v>
      </c>
    </row>
    <row r="1735" spans="1:2">
      <c r="A1735" s="9" t="s">
        <v>1459</v>
      </c>
      <c r="B1735" s="9" t="s">
        <v>1461</v>
      </c>
    </row>
    <row r="1736" spans="1:2">
      <c r="A1736" s="9" t="s">
        <v>422</v>
      </c>
      <c r="B1736" s="9" t="s">
        <v>424</v>
      </c>
    </row>
    <row r="1737" spans="1:2">
      <c r="A1737" s="9" t="s">
        <v>4</v>
      </c>
      <c r="B1737" s="9" t="s">
        <v>6</v>
      </c>
    </row>
    <row r="1738" spans="1:2">
      <c r="A1738" s="9" t="s">
        <v>1294</v>
      </c>
      <c r="B1738" s="9" t="s">
        <v>1296</v>
      </c>
    </row>
    <row r="1739" spans="1:2">
      <c r="A1739" s="9" t="s">
        <v>2275</v>
      </c>
      <c r="B1739" s="9" t="s">
        <v>2277</v>
      </c>
    </row>
    <row r="1740" spans="1:2">
      <c r="A1740" s="9" t="s">
        <v>409</v>
      </c>
      <c r="B1740" s="9" t="s">
        <v>411</v>
      </c>
    </row>
    <row r="1741" spans="1:2">
      <c r="A1741" s="9" t="s">
        <v>2758</v>
      </c>
      <c r="B1741" s="9" t="s">
        <v>2760</v>
      </c>
    </row>
  </sheetData>
  <sortState xmlns:xlrd2="http://schemas.microsoft.com/office/spreadsheetml/2017/richdata2" ref="A2:E1566">
    <sortCondition ref="A2:A1566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D2DC-F000-E642-8390-6A0615C0A50B}">
  <dimension ref="A1:C1465"/>
  <sheetViews>
    <sheetView topLeftCell="A635" zoomScale="140" zoomScaleNormal="140" workbookViewId="0">
      <selection sqref="A1:A1048576"/>
    </sheetView>
  </sheetViews>
  <sheetFormatPr defaultColWidth="10.6640625" defaultRowHeight="15.5"/>
  <cols>
    <col min="1" max="1" width="10" bestFit="1" customWidth="1"/>
    <col min="2" max="2" width="68.6640625" style="1" customWidth="1"/>
    <col min="3" max="3" width="15.33203125" bestFit="1" customWidth="1"/>
  </cols>
  <sheetData>
    <row r="1" spans="1:3">
      <c r="A1" s="4" t="s">
        <v>0</v>
      </c>
      <c r="B1" s="5" t="s">
        <v>3515</v>
      </c>
      <c r="C1" s="4" t="s">
        <v>3516</v>
      </c>
    </row>
    <row r="2" spans="1:3">
      <c r="A2" t="s">
        <v>1</v>
      </c>
      <c r="B2" s="1" t="s">
        <v>2</v>
      </c>
      <c r="C2" t="s">
        <v>3</v>
      </c>
    </row>
    <row r="3" spans="1:3">
      <c r="A3" t="s">
        <v>4</v>
      </c>
      <c r="B3" s="1" t="s">
        <v>5</v>
      </c>
      <c r="C3" t="s">
        <v>6</v>
      </c>
    </row>
    <row r="4" spans="1:3">
      <c r="A4" t="s">
        <v>4</v>
      </c>
      <c r="B4" s="1" t="s">
        <v>7</v>
      </c>
      <c r="C4" t="s">
        <v>8</v>
      </c>
    </row>
    <row r="5" spans="1:3">
      <c r="A5" t="s">
        <v>9</v>
      </c>
      <c r="B5" s="1" t="s">
        <v>10</v>
      </c>
      <c r="C5" t="s">
        <v>11</v>
      </c>
    </row>
    <row r="6" spans="1:3">
      <c r="A6" t="s">
        <v>12</v>
      </c>
      <c r="B6" s="1" t="s">
        <v>13</v>
      </c>
      <c r="C6" t="s">
        <v>14</v>
      </c>
    </row>
    <row r="7" spans="1:3" ht="31">
      <c r="A7" t="s">
        <v>15</v>
      </c>
      <c r="B7" s="1" t="s">
        <v>16</v>
      </c>
      <c r="C7" t="s">
        <v>17</v>
      </c>
    </row>
    <row r="8" spans="1:3">
      <c r="A8" t="s">
        <v>21</v>
      </c>
      <c r="B8" s="1" t="s">
        <v>20</v>
      </c>
      <c r="C8" t="s">
        <v>17</v>
      </c>
    </row>
    <row r="9" spans="1:3" ht="31">
      <c r="A9" t="s">
        <v>18</v>
      </c>
      <c r="B9" s="1" t="s">
        <v>19</v>
      </c>
      <c r="C9" t="s">
        <v>22</v>
      </c>
    </row>
    <row r="10" spans="1:3">
      <c r="A10" t="s">
        <v>15</v>
      </c>
      <c r="B10" s="1" t="s">
        <v>20</v>
      </c>
      <c r="C10" t="s">
        <v>22</v>
      </c>
    </row>
    <row r="11" spans="1:3">
      <c r="A11" t="s">
        <v>23</v>
      </c>
      <c r="B11" s="1" t="s">
        <v>24</v>
      </c>
      <c r="C11" t="s">
        <v>25</v>
      </c>
    </row>
    <row r="12" spans="1:3">
      <c r="A12" t="s">
        <v>26</v>
      </c>
      <c r="B12" s="1" t="s">
        <v>28</v>
      </c>
      <c r="C12" t="s">
        <v>29</v>
      </c>
    </row>
    <row r="13" spans="1:3">
      <c r="A13" t="s">
        <v>27</v>
      </c>
      <c r="B13" s="1" t="s">
        <v>20</v>
      </c>
      <c r="C13" t="s">
        <v>29</v>
      </c>
    </row>
    <row r="14" spans="1:3">
      <c r="A14" t="s">
        <v>30</v>
      </c>
      <c r="B14" s="1" t="s">
        <v>31</v>
      </c>
      <c r="C14" t="s">
        <v>32</v>
      </c>
    </row>
    <row r="15" spans="1:3">
      <c r="A15" t="s">
        <v>33</v>
      </c>
      <c r="B15" s="1" t="s">
        <v>34</v>
      </c>
      <c r="C15" t="s">
        <v>35</v>
      </c>
    </row>
    <row r="16" spans="1:3">
      <c r="A16" t="s">
        <v>36</v>
      </c>
      <c r="B16" s="1" t="s">
        <v>37</v>
      </c>
      <c r="C16" t="s">
        <v>38</v>
      </c>
    </row>
    <row r="17" spans="1:3">
      <c r="A17" t="s">
        <v>39</v>
      </c>
      <c r="B17" s="1" t="s">
        <v>40</v>
      </c>
      <c r="C17" t="s">
        <v>41</v>
      </c>
    </row>
    <row r="18" spans="1:3">
      <c r="A18" t="s">
        <v>1</v>
      </c>
      <c r="B18" s="1" t="s">
        <v>42</v>
      </c>
      <c r="C18" t="s">
        <v>43</v>
      </c>
    </row>
    <row r="19" spans="1:3">
      <c r="A19" t="s">
        <v>44</v>
      </c>
      <c r="B19" s="1" t="s">
        <v>45</v>
      </c>
      <c r="C19" t="s">
        <v>46</v>
      </c>
    </row>
    <row r="20" spans="1:3">
      <c r="A20" t="s">
        <v>47</v>
      </c>
      <c r="B20" s="1" t="s">
        <v>48</v>
      </c>
      <c r="C20" t="s">
        <v>49</v>
      </c>
    </row>
    <row r="21" spans="1:3">
      <c r="A21" t="s">
        <v>1</v>
      </c>
      <c r="B21" s="1" t="s">
        <v>50</v>
      </c>
      <c r="C21" t="s">
        <v>51</v>
      </c>
    </row>
    <row r="22" spans="1:3">
      <c r="A22" t="s">
        <v>52</v>
      </c>
      <c r="B22" s="1" t="s">
        <v>53</v>
      </c>
      <c r="C22" t="s">
        <v>54</v>
      </c>
    </row>
    <row r="23" spans="1:3">
      <c r="A23" t="s">
        <v>55</v>
      </c>
      <c r="B23" s="1" t="s">
        <v>56</v>
      </c>
      <c r="C23" t="s">
        <v>57</v>
      </c>
    </row>
    <row r="24" spans="1:3">
      <c r="A24" t="s">
        <v>58</v>
      </c>
      <c r="B24" s="1" t="s">
        <v>59</v>
      </c>
      <c r="C24" t="s">
        <v>60</v>
      </c>
    </row>
    <row r="25" spans="1:3">
      <c r="A25" t="s">
        <v>61</v>
      </c>
      <c r="B25" s="1" t="s">
        <v>62</v>
      </c>
      <c r="C25" t="s">
        <v>63</v>
      </c>
    </row>
    <row r="26" spans="1:3">
      <c r="A26" t="s">
        <v>64</v>
      </c>
      <c r="B26" s="1" t="s">
        <v>65</v>
      </c>
      <c r="C26" t="s">
        <v>66</v>
      </c>
    </row>
    <row r="27" spans="1:3">
      <c r="A27" t="s">
        <v>67</v>
      </c>
      <c r="B27" s="1" t="s">
        <v>68</v>
      </c>
      <c r="C27" t="s">
        <v>69</v>
      </c>
    </row>
    <row r="28" spans="1:3">
      <c r="A28" t="s">
        <v>70</v>
      </c>
      <c r="B28" s="1" t="s">
        <v>71</v>
      </c>
      <c r="C28" t="s">
        <v>72</v>
      </c>
    </row>
    <row r="29" spans="1:3">
      <c r="A29" t="s">
        <v>73</v>
      </c>
      <c r="B29" s="1" t="s">
        <v>74</v>
      </c>
      <c r="C29" t="s">
        <v>75</v>
      </c>
    </row>
    <row r="30" spans="1:3" ht="31">
      <c r="A30" t="s">
        <v>76</v>
      </c>
      <c r="B30" s="1" t="s">
        <v>78</v>
      </c>
      <c r="C30" t="s">
        <v>79</v>
      </c>
    </row>
    <row r="31" spans="1:3">
      <c r="A31" t="s">
        <v>77</v>
      </c>
      <c r="B31" s="1" t="s">
        <v>20</v>
      </c>
      <c r="C31" t="s">
        <v>79</v>
      </c>
    </row>
    <row r="32" spans="1:3">
      <c r="A32" t="s">
        <v>80</v>
      </c>
      <c r="B32" s="1" t="s">
        <v>81</v>
      </c>
      <c r="C32" t="s">
        <v>82</v>
      </c>
    </row>
    <row r="33" spans="1:3">
      <c r="A33" t="s">
        <v>83</v>
      </c>
      <c r="B33" s="1" t="s">
        <v>84</v>
      </c>
      <c r="C33" t="s">
        <v>85</v>
      </c>
    </row>
    <row r="34" spans="1:3" ht="31">
      <c r="A34" t="s">
        <v>86</v>
      </c>
      <c r="B34" s="1" t="s">
        <v>87</v>
      </c>
      <c r="C34" t="s">
        <v>88</v>
      </c>
    </row>
    <row r="35" spans="1:3">
      <c r="A35" t="s">
        <v>89</v>
      </c>
      <c r="B35" s="1" t="s">
        <v>90</v>
      </c>
      <c r="C35" t="s">
        <v>91</v>
      </c>
    </row>
    <row r="36" spans="1:3">
      <c r="A36" t="s">
        <v>92</v>
      </c>
      <c r="B36" s="1" t="s">
        <v>93</v>
      </c>
      <c r="C36" t="s">
        <v>94</v>
      </c>
    </row>
    <row r="37" spans="1:3">
      <c r="A37" t="s">
        <v>95</v>
      </c>
      <c r="B37" s="1" t="s">
        <v>96</v>
      </c>
      <c r="C37" t="s">
        <v>97</v>
      </c>
    </row>
    <row r="38" spans="1:3">
      <c r="A38" t="s">
        <v>98</v>
      </c>
      <c r="B38" s="1" t="s">
        <v>99</v>
      </c>
      <c r="C38" t="s">
        <v>100</v>
      </c>
    </row>
    <row r="39" spans="1:3">
      <c r="A39" t="s">
        <v>101</v>
      </c>
      <c r="B39" s="1" t="s">
        <v>102</v>
      </c>
      <c r="C39" t="s">
        <v>103</v>
      </c>
    </row>
    <row r="40" spans="1:3">
      <c r="A40" t="s">
        <v>104</v>
      </c>
      <c r="B40" s="1" t="s">
        <v>105</v>
      </c>
      <c r="C40" t="s">
        <v>106</v>
      </c>
    </row>
    <row r="41" spans="1:3">
      <c r="A41" t="s">
        <v>107</v>
      </c>
      <c r="B41" s="1" t="s">
        <v>109</v>
      </c>
      <c r="C41" t="s">
        <v>110</v>
      </c>
    </row>
    <row r="42" spans="1:3">
      <c r="A42" t="s">
        <v>108</v>
      </c>
      <c r="B42" s="1" t="s">
        <v>20</v>
      </c>
      <c r="C42" t="s">
        <v>110</v>
      </c>
    </row>
    <row r="43" spans="1:3">
      <c r="A43" t="s">
        <v>111</v>
      </c>
      <c r="B43" s="1" t="s">
        <v>112</v>
      </c>
      <c r="C43" t="s">
        <v>113</v>
      </c>
    </row>
    <row r="44" spans="1:3">
      <c r="A44" t="s">
        <v>111</v>
      </c>
      <c r="B44" s="1" t="s">
        <v>115</v>
      </c>
      <c r="C44" t="s">
        <v>116</v>
      </c>
    </row>
    <row r="45" spans="1:3">
      <c r="A45" t="s">
        <v>114</v>
      </c>
      <c r="B45" s="1" t="s">
        <v>20</v>
      </c>
      <c r="C45" t="s">
        <v>116</v>
      </c>
    </row>
    <row r="46" spans="1:3">
      <c r="A46" t="s">
        <v>117</v>
      </c>
      <c r="B46" s="1" t="s">
        <v>118</v>
      </c>
      <c r="C46" t="s">
        <v>119</v>
      </c>
    </row>
    <row r="47" spans="1:3">
      <c r="A47" t="s">
        <v>120</v>
      </c>
      <c r="B47" s="1" t="s">
        <v>121</v>
      </c>
      <c r="C47" t="s">
        <v>122</v>
      </c>
    </row>
    <row r="48" spans="1:3">
      <c r="A48" t="s">
        <v>123</v>
      </c>
      <c r="B48" s="1" t="s">
        <v>124</v>
      </c>
      <c r="C48" t="s">
        <v>125</v>
      </c>
    </row>
    <row r="49" spans="1:3">
      <c r="A49" t="s">
        <v>126</v>
      </c>
      <c r="B49" s="1" t="s">
        <v>127</v>
      </c>
      <c r="C49" t="s">
        <v>128</v>
      </c>
    </row>
    <row r="50" spans="1:3">
      <c r="A50" t="s">
        <v>129</v>
      </c>
      <c r="B50" s="1" t="s">
        <v>130</v>
      </c>
      <c r="C50" t="s">
        <v>131</v>
      </c>
    </row>
    <row r="51" spans="1:3">
      <c r="A51" t="s">
        <v>132</v>
      </c>
      <c r="B51" s="1" t="s">
        <v>133</v>
      </c>
      <c r="C51" t="s">
        <v>134</v>
      </c>
    </row>
    <row r="52" spans="1:3">
      <c r="A52" t="s">
        <v>135</v>
      </c>
      <c r="B52" s="1" t="s">
        <v>136</v>
      </c>
      <c r="C52" t="s">
        <v>137</v>
      </c>
    </row>
    <row r="53" spans="1:3">
      <c r="A53" t="s">
        <v>138</v>
      </c>
      <c r="B53" s="1" t="s">
        <v>139</v>
      </c>
      <c r="C53" t="s">
        <v>140</v>
      </c>
    </row>
    <row r="54" spans="1:3" ht="31">
      <c r="A54" t="s">
        <v>141</v>
      </c>
      <c r="B54" s="1" t="s">
        <v>142</v>
      </c>
      <c r="C54" t="s">
        <v>143</v>
      </c>
    </row>
    <row r="55" spans="1:3">
      <c r="A55" t="s">
        <v>144</v>
      </c>
      <c r="B55" s="1" t="s">
        <v>145</v>
      </c>
      <c r="C55" t="s">
        <v>146</v>
      </c>
    </row>
    <row r="56" spans="1:3">
      <c r="A56" t="s">
        <v>147</v>
      </c>
      <c r="B56" s="1" t="s">
        <v>149</v>
      </c>
      <c r="C56" t="s">
        <v>150</v>
      </c>
    </row>
    <row r="57" spans="1:3">
      <c r="A57" t="s">
        <v>148</v>
      </c>
      <c r="B57" s="1" t="s">
        <v>20</v>
      </c>
      <c r="C57" t="s">
        <v>150</v>
      </c>
    </row>
    <row r="58" spans="1:3">
      <c r="A58" t="s">
        <v>151</v>
      </c>
      <c r="B58" s="1" t="s">
        <v>152</v>
      </c>
      <c r="C58" t="s">
        <v>153</v>
      </c>
    </row>
    <row r="59" spans="1:3">
      <c r="A59" t="s">
        <v>154</v>
      </c>
      <c r="B59" s="1" t="s">
        <v>155</v>
      </c>
      <c r="C59" t="s">
        <v>156</v>
      </c>
    </row>
    <row r="60" spans="1:3">
      <c r="A60" t="s">
        <v>157</v>
      </c>
      <c r="B60" s="1" t="s">
        <v>158</v>
      </c>
      <c r="C60" t="s">
        <v>159</v>
      </c>
    </row>
    <row r="61" spans="1:3">
      <c r="A61" t="s">
        <v>160</v>
      </c>
      <c r="B61" s="1" t="s">
        <v>161</v>
      </c>
      <c r="C61" t="s">
        <v>162</v>
      </c>
    </row>
    <row r="62" spans="1:3">
      <c r="A62" t="s">
        <v>163</v>
      </c>
      <c r="B62" s="1" t="s">
        <v>164</v>
      </c>
      <c r="C62" t="s">
        <v>165</v>
      </c>
    </row>
    <row r="63" spans="1:3">
      <c r="A63" t="s">
        <v>163</v>
      </c>
      <c r="B63" s="1" t="s">
        <v>166</v>
      </c>
      <c r="C63" t="s">
        <v>167</v>
      </c>
    </row>
    <row r="64" spans="1:3">
      <c r="A64" t="s">
        <v>168</v>
      </c>
      <c r="B64" s="1" t="s">
        <v>169</v>
      </c>
      <c r="C64" t="s">
        <v>170</v>
      </c>
    </row>
    <row r="65" spans="1:3">
      <c r="A65" t="s">
        <v>171</v>
      </c>
      <c r="B65" s="1" t="s">
        <v>172</v>
      </c>
      <c r="C65" t="s">
        <v>173</v>
      </c>
    </row>
    <row r="66" spans="1:3">
      <c r="A66" t="s">
        <v>174</v>
      </c>
      <c r="B66" s="1" t="s">
        <v>175</v>
      </c>
      <c r="C66" t="s">
        <v>176</v>
      </c>
    </row>
    <row r="67" spans="1:3">
      <c r="A67" t="s">
        <v>163</v>
      </c>
      <c r="B67" s="1" t="s">
        <v>177</v>
      </c>
      <c r="C67" t="s">
        <v>178</v>
      </c>
    </row>
    <row r="68" spans="1:3">
      <c r="A68" t="s">
        <v>179</v>
      </c>
      <c r="B68" s="1" t="s">
        <v>180</v>
      </c>
      <c r="C68" t="s">
        <v>181</v>
      </c>
    </row>
    <row r="69" spans="1:3">
      <c r="A69" t="s">
        <v>182</v>
      </c>
      <c r="B69" s="1" t="s">
        <v>183</v>
      </c>
      <c r="C69" t="s">
        <v>184</v>
      </c>
    </row>
    <row r="70" spans="1:3">
      <c r="A70" t="s">
        <v>185</v>
      </c>
      <c r="B70" s="1" t="s">
        <v>186</v>
      </c>
      <c r="C70" t="s">
        <v>187</v>
      </c>
    </row>
    <row r="71" spans="1:3">
      <c r="A71" t="s">
        <v>188</v>
      </c>
      <c r="B71" s="1" t="s">
        <v>189</v>
      </c>
      <c r="C71" t="s">
        <v>190</v>
      </c>
    </row>
    <row r="72" spans="1:3">
      <c r="A72" t="s">
        <v>191</v>
      </c>
      <c r="B72" s="1" t="s">
        <v>192</v>
      </c>
      <c r="C72" t="s">
        <v>193</v>
      </c>
    </row>
    <row r="73" spans="1:3">
      <c r="A73" t="s">
        <v>194</v>
      </c>
      <c r="B73" s="1" t="s">
        <v>195</v>
      </c>
      <c r="C73" t="s">
        <v>196</v>
      </c>
    </row>
    <row r="74" spans="1:3">
      <c r="A74" t="s">
        <v>197</v>
      </c>
      <c r="B74" s="1" t="s">
        <v>198</v>
      </c>
      <c r="C74" t="s">
        <v>199</v>
      </c>
    </row>
    <row r="75" spans="1:3">
      <c r="A75" t="s">
        <v>200</v>
      </c>
      <c r="B75" s="1" t="s">
        <v>201</v>
      </c>
      <c r="C75" t="s">
        <v>202</v>
      </c>
    </row>
    <row r="76" spans="1:3">
      <c r="A76" t="s">
        <v>203</v>
      </c>
      <c r="B76" s="1" t="s">
        <v>204</v>
      </c>
      <c r="C76" t="s">
        <v>205</v>
      </c>
    </row>
    <row r="77" spans="1:3" ht="31">
      <c r="A77" t="s">
        <v>138</v>
      </c>
      <c r="B77" s="1" t="s">
        <v>206</v>
      </c>
      <c r="C77" t="s">
        <v>207</v>
      </c>
    </row>
    <row r="78" spans="1:3">
      <c r="A78" t="s">
        <v>138</v>
      </c>
      <c r="B78" s="1" t="s">
        <v>208</v>
      </c>
      <c r="C78" t="s">
        <v>209</v>
      </c>
    </row>
    <row r="79" spans="1:3">
      <c r="A79" t="s">
        <v>210</v>
      </c>
      <c r="B79" s="1" t="s">
        <v>211</v>
      </c>
      <c r="C79" t="s">
        <v>212</v>
      </c>
    </row>
    <row r="80" spans="1:3">
      <c r="A80" t="s">
        <v>213</v>
      </c>
      <c r="B80" s="1" t="s">
        <v>214</v>
      </c>
      <c r="C80" t="s">
        <v>215</v>
      </c>
    </row>
    <row r="81" spans="1:3">
      <c r="A81" t="s">
        <v>216</v>
      </c>
      <c r="B81" s="1" t="s">
        <v>217</v>
      </c>
      <c r="C81" t="s">
        <v>218</v>
      </c>
    </row>
    <row r="82" spans="1:3">
      <c r="A82" t="s">
        <v>219</v>
      </c>
      <c r="B82" s="1" t="s">
        <v>220</v>
      </c>
      <c r="C82" t="s">
        <v>221</v>
      </c>
    </row>
    <row r="83" spans="1:3">
      <c r="A83" t="s">
        <v>222</v>
      </c>
      <c r="B83" s="1" t="s">
        <v>223</v>
      </c>
      <c r="C83" t="s">
        <v>224</v>
      </c>
    </row>
    <row r="84" spans="1:3">
      <c r="A84" t="s">
        <v>225</v>
      </c>
      <c r="B84" s="1" t="s">
        <v>226</v>
      </c>
      <c r="C84" t="s">
        <v>227</v>
      </c>
    </row>
    <row r="85" spans="1:3">
      <c r="A85" t="s">
        <v>228</v>
      </c>
      <c r="B85" s="1" t="s">
        <v>229</v>
      </c>
      <c r="C85" t="s">
        <v>230</v>
      </c>
    </row>
    <row r="86" spans="1:3">
      <c r="A86" t="s">
        <v>231</v>
      </c>
      <c r="B86" s="1" t="s">
        <v>232</v>
      </c>
      <c r="C86" t="s">
        <v>233</v>
      </c>
    </row>
    <row r="87" spans="1:3">
      <c r="A87" t="s">
        <v>234</v>
      </c>
      <c r="B87" s="1" t="s">
        <v>235</v>
      </c>
      <c r="C87" t="s">
        <v>236</v>
      </c>
    </row>
    <row r="88" spans="1:3" ht="31">
      <c r="A88" t="s">
        <v>237</v>
      </c>
      <c r="B88" s="1" t="s">
        <v>238</v>
      </c>
      <c r="C88" t="s">
        <v>239</v>
      </c>
    </row>
    <row r="89" spans="1:3">
      <c r="A89" t="s">
        <v>36</v>
      </c>
      <c r="B89" s="1" t="s">
        <v>240</v>
      </c>
      <c r="C89" t="s">
        <v>241</v>
      </c>
    </row>
    <row r="90" spans="1:3">
      <c r="A90" t="s">
        <v>242</v>
      </c>
      <c r="B90" s="1" t="s">
        <v>243</v>
      </c>
      <c r="C90" t="s">
        <v>244</v>
      </c>
    </row>
    <row r="91" spans="1:3">
      <c r="A91" t="s">
        <v>245</v>
      </c>
      <c r="B91" s="1" t="s">
        <v>246</v>
      </c>
      <c r="C91" t="s">
        <v>247</v>
      </c>
    </row>
    <row r="92" spans="1:3">
      <c r="A92" t="s">
        <v>248</v>
      </c>
      <c r="B92" s="1" t="s">
        <v>249</v>
      </c>
      <c r="C92" t="s">
        <v>250</v>
      </c>
    </row>
    <row r="93" spans="1:3">
      <c r="A93" t="s">
        <v>251</v>
      </c>
      <c r="B93" s="1" t="s">
        <v>252</v>
      </c>
      <c r="C93" t="s">
        <v>253</v>
      </c>
    </row>
    <row r="94" spans="1:3">
      <c r="A94" t="s">
        <v>18</v>
      </c>
      <c r="B94" s="1" t="s">
        <v>254</v>
      </c>
      <c r="C94" t="s">
        <v>255</v>
      </c>
    </row>
    <row r="95" spans="1:3">
      <c r="A95" t="s">
        <v>256</v>
      </c>
      <c r="B95" s="1" t="s">
        <v>257</v>
      </c>
      <c r="C95" t="s">
        <v>258</v>
      </c>
    </row>
    <row r="96" spans="1:3">
      <c r="A96" t="s">
        <v>259</v>
      </c>
      <c r="B96" s="1" t="s">
        <v>260</v>
      </c>
      <c r="C96" t="s">
        <v>261</v>
      </c>
    </row>
    <row r="97" spans="1:3" ht="31">
      <c r="A97" t="s">
        <v>262</v>
      </c>
      <c r="B97" s="1" t="s">
        <v>263</v>
      </c>
      <c r="C97" t="s">
        <v>264</v>
      </c>
    </row>
    <row r="98" spans="1:3">
      <c r="A98" t="s">
        <v>265</v>
      </c>
      <c r="B98" s="1" t="s">
        <v>266</v>
      </c>
      <c r="C98" t="s">
        <v>267</v>
      </c>
    </row>
    <row r="99" spans="1:3">
      <c r="A99" t="s">
        <v>268</v>
      </c>
      <c r="B99" s="1" t="s">
        <v>269</v>
      </c>
      <c r="C99" t="s">
        <v>270</v>
      </c>
    </row>
    <row r="100" spans="1:3" ht="31">
      <c r="A100" t="s">
        <v>222</v>
      </c>
      <c r="B100" s="1" t="s">
        <v>271</v>
      </c>
      <c r="C100" t="s">
        <v>272</v>
      </c>
    </row>
    <row r="101" spans="1:3">
      <c r="A101" t="s">
        <v>273</v>
      </c>
      <c r="B101" s="1" t="s">
        <v>274</v>
      </c>
      <c r="C101" t="s">
        <v>275</v>
      </c>
    </row>
    <row r="102" spans="1:3">
      <c r="A102" t="s">
        <v>276</v>
      </c>
      <c r="B102" s="1" t="s">
        <v>277</v>
      </c>
      <c r="C102" t="s">
        <v>278</v>
      </c>
    </row>
    <row r="103" spans="1:3">
      <c r="A103" t="s">
        <v>279</v>
      </c>
      <c r="B103" s="1" t="s">
        <v>280</v>
      </c>
      <c r="C103" t="s">
        <v>281</v>
      </c>
    </row>
    <row r="104" spans="1:3">
      <c r="A104" t="s">
        <v>129</v>
      </c>
      <c r="B104" s="1" t="s">
        <v>282</v>
      </c>
      <c r="C104" t="s">
        <v>283</v>
      </c>
    </row>
    <row r="105" spans="1:3">
      <c r="A105" t="s">
        <v>284</v>
      </c>
      <c r="B105" s="1" t="s">
        <v>285</v>
      </c>
      <c r="C105" t="s">
        <v>286</v>
      </c>
    </row>
    <row r="106" spans="1:3">
      <c r="A106" t="s">
        <v>287</v>
      </c>
      <c r="B106" s="1" t="s">
        <v>288</v>
      </c>
      <c r="C106" t="s">
        <v>289</v>
      </c>
    </row>
    <row r="107" spans="1:3">
      <c r="A107" t="s">
        <v>290</v>
      </c>
      <c r="B107" s="1" t="s">
        <v>291</v>
      </c>
      <c r="C107" t="s">
        <v>292</v>
      </c>
    </row>
    <row r="108" spans="1:3">
      <c r="A108" t="s">
        <v>293</v>
      </c>
      <c r="B108" s="1" t="s">
        <v>294</v>
      </c>
      <c r="C108" t="s">
        <v>295</v>
      </c>
    </row>
    <row r="109" spans="1:3">
      <c r="A109" t="s">
        <v>296</v>
      </c>
      <c r="B109" s="1" t="s">
        <v>297</v>
      </c>
      <c r="C109" t="s">
        <v>298</v>
      </c>
    </row>
    <row r="110" spans="1:3">
      <c r="A110" t="s">
        <v>299</v>
      </c>
      <c r="B110" s="1" t="s">
        <v>300</v>
      </c>
      <c r="C110" t="s">
        <v>301</v>
      </c>
    </row>
    <row r="111" spans="1:3">
      <c r="A111" t="s">
        <v>302</v>
      </c>
      <c r="B111" s="1" t="s">
        <v>303</v>
      </c>
      <c r="C111" t="s">
        <v>304</v>
      </c>
    </row>
    <row r="112" spans="1:3">
      <c r="A112" t="s">
        <v>305</v>
      </c>
      <c r="B112" s="1" t="s">
        <v>306</v>
      </c>
      <c r="C112" t="s">
        <v>307</v>
      </c>
    </row>
    <row r="113" spans="1:3">
      <c r="A113" t="s">
        <v>67</v>
      </c>
      <c r="B113" s="1" t="s">
        <v>308</v>
      </c>
      <c r="C113" t="s">
        <v>309</v>
      </c>
    </row>
    <row r="114" spans="1:3">
      <c r="A114" t="s">
        <v>310</v>
      </c>
      <c r="B114" s="1" t="s">
        <v>312</v>
      </c>
      <c r="C114" t="s">
        <v>313</v>
      </c>
    </row>
    <row r="115" spans="1:3">
      <c r="A115" t="s">
        <v>311</v>
      </c>
      <c r="B115" s="1" t="s">
        <v>20</v>
      </c>
      <c r="C115" t="s">
        <v>313</v>
      </c>
    </row>
    <row r="116" spans="1:3">
      <c r="A116" t="s">
        <v>314</v>
      </c>
      <c r="B116" s="1" t="s">
        <v>315</v>
      </c>
      <c r="C116" t="s">
        <v>316</v>
      </c>
    </row>
    <row r="117" spans="1:3">
      <c r="A117" t="s">
        <v>317</v>
      </c>
      <c r="B117" s="1" t="s">
        <v>318</v>
      </c>
      <c r="C117" t="s">
        <v>319</v>
      </c>
    </row>
    <row r="118" spans="1:3">
      <c r="A118" t="s">
        <v>320</v>
      </c>
      <c r="B118" s="1" t="s">
        <v>321</v>
      </c>
      <c r="C118" t="s">
        <v>322</v>
      </c>
    </row>
    <row r="119" spans="1:3">
      <c r="A119" t="s">
        <v>323</v>
      </c>
      <c r="B119" s="1" t="s">
        <v>325</v>
      </c>
      <c r="C119" t="s">
        <v>326</v>
      </c>
    </row>
    <row r="120" spans="1:3">
      <c r="A120" t="s">
        <v>324</v>
      </c>
      <c r="B120" s="1" t="s">
        <v>20</v>
      </c>
      <c r="C120" t="s">
        <v>326</v>
      </c>
    </row>
    <row r="121" spans="1:3">
      <c r="A121" t="s">
        <v>327</v>
      </c>
      <c r="B121" s="1" t="s">
        <v>328</v>
      </c>
      <c r="C121" t="s">
        <v>329</v>
      </c>
    </row>
    <row r="122" spans="1:3">
      <c r="A122" t="s">
        <v>330</v>
      </c>
      <c r="B122" s="1" t="s">
        <v>331</v>
      </c>
      <c r="C122" t="s">
        <v>332</v>
      </c>
    </row>
    <row r="123" spans="1:3">
      <c r="A123" t="s">
        <v>330</v>
      </c>
      <c r="B123" s="1" t="s">
        <v>331</v>
      </c>
      <c r="C123" t="s">
        <v>333</v>
      </c>
    </row>
    <row r="124" spans="1:3">
      <c r="A124" t="s">
        <v>334</v>
      </c>
      <c r="B124" s="1" t="s">
        <v>335</v>
      </c>
      <c r="C124" t="s">
        <v>336</v>
      </c>
    </row>
    <row r="125" spans="1:3">
      <c r="A125" t="s">
        <v>337</v>
      </c>
      <c r="B125" s="1" t="s">
        <v>338</v>
      </c>
      <c r="C125" t="s">
        <v>339</v>
      </c>
    </row>
    <row r="126" spans="1:3">
      <c r="A126" t="s">
        <v>340</v>
      </c>
      <c r="B126" s="1" t="s">
        <v>341</v>
      </c>
      <c r="C126" t="s">
        <v>342</v>
      </c>
    </row>
    <row r="127" spans="1:3">
      <c r="A127" t="s">
        <v>343</v>
      </c>
      <c r="B127" s="1" t="s">
        <v>344</v>
      </c>
      <c r="C127" t="s">
        <v>345</v>
      </c>
    </row>
    <row r="128" spans="1:3">
      <c r="A128" t="s">
        <v>346</v>
      </c>
      <c r="B128" s="1" t="s">
        <v>347</v>
      </c>
      <c r="C128" t="s">
        <v>348</v>
      </c>
    </row>
    <row r="129" spans="1:3">
      <c r="A129" t="s">
        <v>349</v>
      </c>
      <c r="B129" s="1" t="s">
        <v>350</v>
      </c>
      <c r="C129" t="s">
        <v>351</v>
      </c>
    </row>
    <row r="130" spans="1:3">
      <c r="A130" t="s">
        <v>44</v>
      </c>
      <c r="B130" s="1" t="s">
        <v>353</v>
      </c>
      <c r="C130" t="s">
        <v>354</v>
      </c>
    </row>
    <row r="131" spans="1:3">
      <c r="A131" t="s">
        <v>352</v>
      </c>
      <c r="B131" s="1" t="s">
        <v>20</v>
      </c>
      <c r="C131" t="s">
        <v>354</v>
      </c>
    </row>
    <row r="132" spans="1:3" ht="31">
      <c r="A132" t="s">
        <v>352</v>
      </c>
      <c r="B132" s="1" t="s">
        <v>355</v>
      </c>
      <c r="C132" t="s">
        <v>356</v>
      </c>
    </row>
    <row r="133" spans="1:3">
      <c r="A133" t="s">
        <v>44</v>
      </c>
      <c r="B133" s="1" t="s">
        <v>20</v>
      </c>
      <c r="C133" t="s">
        <v>356</v>
      </c>
    </row>
    <row r="134" spans="1:3">
      <c r="A134" t="s">
        <v>357</v>
      </c>
      <c r="B134" s="1" t="s">
        <v>358</v>
      </c>
      <c r="C134" t="s">
        <v>359</v>
      </c>
    </row>
    <row r="135" spans="1:3">
      <c r="A135" t="s">
        <v>44</v>
      </c>
      <c r="B135" s="1" t="s">
        <v>20</v>
      </c>
      <c r="C135" t="s">
        <v>359</v>
      </c>
    </row>
    <row r="136" spans="1:3">
      <c r="A136" t="s">
        <v>352</v>
      </c>
      <c r="B136" s="1" t="s">
        <v>20</v>
      </c>
      <c r="C136" t="s">
        <v>359</v>
      </c>
    </row>
    <row r="137" spans="1:3">
      <c r="A137" t="s">
        <v>360</v>
      </c>
      <c r="B137" s="1" t="s">
        <v>361</v>
      </c>
      <c r="C137" t="s">
        <v>362</v>
      </c>
    </row>
    <row r="138" spans="1:3">
      <c r="A138" t="s">
        <v>363</v>
      </c>
      <c r="B138" s="1" t="s">
        <v>365</v>
      </c>
      <c r="C138" t="s">
        <v>366</v>
      </c>
    </row>
    <row r="139" spans="1:3">
      <c r="A139" t="s">
        <v>364</v>
      </c>
      <c r="B139" s="1" t="s">
        <v>20</v>
      </c>
      <c r="C139" t="s">
        <v>366</v>
      </c>
    </row>
    <row r="140" spans="1:3">
      <c r="A140" t="s">
        <v>367</v>
      </c>
      <c r="B140" s="1" t="s">
        <v>368</v>
      </c>
      <c r="C140" t="s">
        <v>369</v>
      </c>
    </row>
    <row r="141" spans="1:3">
      <c r="A141" t="s">
        <v>370</v>
      </c>
      <c r="B141" s="1" t="s">
        <v>371</v>
      </c>
      <c r="C141" t="s">
        <v>372</v>
      </c>
    </row>
    <row r="142" spans="1:3">
      <c r="A142" t="s">
        <v>373</v>
      </c>
      <c r="B142" s="1" t="s">
        <v>374</v>
      </c>
      <c r="C142" t="s">
        <v>375</v>
      </c>
    </row>
    <row r="143" spans="1:3">
      <c r="A143" t="s">
        <v>376</v>
      </c>
      <c r="B143" s="1" t="s">
        <v>377</v>
      </c>
      <c r="C143" t="s">
        <v>378</v>
      </c>
    </row>
    <row r="144" spans="1:3">
      <c r="A144" t="s">
        <v>376</v>
      </c>
      <c r="B144" s="1" t="s">
        <v>379</v>
      </c>
      <c r="C144" t="s">
        <v>380</v>
      </c>
    </row>
    <row r="145" spans="1:3">
      <c r="A145" t="s">
        <v>381</v>
      </c>
      <c r="B145" s="1" t="s">
        <v>382</v>
      </c>
      <c r="C145" t="s">
        <v>383</v>
      </c>
    </row>
    <row r="146" spans="1:3">
      <c r="A146" t="s">
        <v>384</v>
      </c>
      <c r="B146" s="1" t="s">
        <v>387</v>
      </c>
      <c r="C146" t="s">
        <v>388</v>
      </c>
    </row>
    <row r="147" spans="1:3">
      <c r="A147" t="s">
        <v>385</v>
      </c>
      <c r="B147" s="1" t="s">
        <v>20</v>
      </c>
      <c r="C147" t="s">
        <v>388</v>
      </c>
    </row>
    <row r="148" spans="1:3">
      <c r="A148" t="s">
        <v>386</v>
      </c>
      <c r="B148" s="1" t="s">
        <v>20</v>
      </c>
      <c r="C148" t="s">
        <v>388</v>
      </c>
    </row>
    <row r="149" spans="1:3">
      <c r="A149" t="s">
        <v>389</v>
      </c>
      <c r="B149" s="1" t="s">
        <v>390</v>
      </c>
      <c r="C149" t="s">
        <v>391</v>
      </c>
    </row>
    <row r="150" spans="1:3">
      <c r="A150" t="s">
        <v>392</v>
      </c>
      <c r="B150" s="1" t="s">
        <v>393</v>
      </c>
      <c r="C150" t="s">
        <v>394</v>
      </c>
    </row>
    <row r="151" spans="1:3" ht="31">
      <c r="A151" t="s">
        <v>395</v>
      </c>
      <c r="B151" s="1" t="s">
        <v>396</v>
      </c>
      <c r="C151" t="s">
        <v>397</v>
      </c>
    </row>
    <row r="152" spans="1:3">
      <c r="A152" t="s">
        <v>398</v>
      </c>
      <c r="B152" s="1" t="s">
        <v>399</v>
      </c>
      <c r="C152" t="s">
        <v>400</v>
      </c>
    </row>
    <row r="153" spans="1:3">
      <c r="A153" t="s">
        <v>398</v>
      </c>
      <c r="B153" s="1" t="s">
        <v>401</v>
      </c>
      <c r="C153" t="s">
        <v>402</v>
      </c>
    </row>
    <row r="154" spans="1:3">
      <c r="A154" t="s">
        <v>398</v>
      </c>
      <c r="B154" s="1" t="s">
        <v>403</v>
      </c>
      <c r="C154" t="s">
        <v>404</v>
      </c>
    </row>
    <row r="155" spans="1:3">
      <c r="A155" t="s">
        <v>405</v>
      </c>
      <c r="B155" s="1" t="s">
        <v>406</v>
      </c>
      <c r="C155" t="s">
        <v>407</v>
      </c>
    </row>
    <row r="156" spans="1:3">
      <c r="A156" t="s">
        <v>287</v>
      </c>
      <c r="B156" s="1" t="s">
        <v>288</v>
      </c>
      <c r="C156" t="s">
        <v>408</v>
      </c>
    </row>
    <row r="157" spans="1:3">
      <c r="A157" t="s">
        <v>409</v>
      </c>
      <c r="B157" s="1" t="s">
        <v>410</v>
      </c>
      <c r="C157" t="s">
        <v>411</v>
      </c>
    </row>
    <row r="158" spans="1:3">
      <c r="A158" t="s">
        <v>67</v>
      </c>
      <c r="B158" s="1" t="s">
        <v>412</v>
      </c>
      <c r="C158" t="s">
        <v>413</v>
      </c>
    </row>
    <row r="159" spans="1:3">
      <c r="A159" t="s">
        <v>287</v>
      </c>
      <c r="B159" s="1" t="s">
        <v>414</v>
      </c>
      <c r="C159" t="s">
        <v>415</v>
      </c>
    </row>
    <row r="160" spans="1:3">
      <c r="A160" t="s">
        <v>416</v>
      </c>
      <c r="B160" s="1" t="s">
        <v>417</v>
      </c>
      <c r="C160" t="s">
        <v>418</v>
      </c>
    </row>
    <row r="161" spans="1:3">
      <c r="A161" t="s">
        <v>419</v>
      </c>
      <c r="B161" s="1" t="s">
        <v>420</v>
      </c>
      <c r="C161" t="s">
        <v>421</v>
      </c>
    </row>
    <row r="162" spans="1:3">
      <c r="A162" t="s">
        <v>422</v>
      </c>
      <c r="B162" s="1" t="s">
        <v>423</v>
      </c>
      <c r="C162" t="s">
        <v>424</v>
      </c>
    </row>
    <row r="163" spans="1:3">
      <c r="A163" t="s">
        <v>425</v>
      </c>
      <c r="B163" s="1" t="s">
        <v>426</v>
      </c>
      <c r="C163" t="s">
        <v>427</v>
      </c>
    </row>
    <row r="164" spans="1:3">
      <c r="A164" t="s">
        <v>428</v>
      </c>
      <c r="B164" s="1" t="s">
        <v>429</v>
      </c>
      <c r="C164" t="s">
        <v>430</v>
      </c>
    </row>
    <row r="165" spans="1:3">
      <c r="A165" t="s">
        <v>431</v>
      </c>
      <c r="B165" s="1" t="s">
        <v>432</v>
      </c>
      <c r="C165" t="s">
        <v>433</v>
      </c>
    </row>
    <row r="166" spans="1:3">
      <c r="A166" t="s">
        <v>434</v>
      </c>
      <c r="B166" s="1" t="s">
        <v>435</v>
      </c>
      <c r="C166" t="s">
        <v>436</v>
      </c>
    </row>
    <row r="167" spans="1:3">
      <c r="A167" t="s">
        <v>437</v>
      </c>
      <c r="B167" s="1" t="s">
        <v>438</v>
      </c>
      <c r="C167" t="s">
        <v>439</v>
      </c>
    </row>
    <row r="168" spans="1:3">
      <c r="A168" t="s">
        <v>440</v>
      </c>
      <c r="B168" s="1" t="s">
        <v>441</v>
      </c>
      <c r="C168" t="s">
        <v>442</v>
      </c>
    </row>
    <row r="169" spans="1:3" ht="31">
      <c r="A169" t="s">
        <v>443</v>
      </c>
      <c r="B169" s="1" t="s">
        <v>444</v>
      </c>
      <c r="C169" t="s">
        <v>445</v>
      </c>
    </row>
    <row r="170" spans="1:3">
      <c r="A170" t="s">
        <v>428</v>
      </c>
      <c r="B170" s="1" t="s">
        <v>446</v>
      </c>
      <c r="C170" t="s">
        <v>447</v>
      </c>
    </row>
    <row r="171" spans="1:3">
      <c r="A171" t="s">
        <v>228</v>
      </c>
      <c r="B171" s="1" t="s">
        <v>448</v>
      </c>
      <c r="C171" t="s">
        <v>449</v>
      </c>
    </row>
    <row r="172" spans="1:3">
      <c r="A172" t="s">
        <v>450</v>
      </c>
      <c r="B172" s="1" t="s">
        <v>451</v>
      </c>
      <c r="C172" t="s">
        <v>452</v>
      </c>
    </row>
    <row r="173" spans="1:3">
      <c r="A173" t="s">
        <v>453</v>
      </c>
      <c r="B173" s="1" t="s">
        <v>454</v>
      </c>
      <c r="C173" t="s">
        <v>455</v>
      </c>
    </row>
    <row r="174" spans="1:3" ht="31">
      <c r="A174" t="s">
        <v>92</v>
      </c>
      <c r="B174" s="1" t="s">
        <v>456</v>
      </c>
      <c r="C174" t="s">
        <v>457</v>
      </c>
    </row>
    <row r="175" spans="1:3">
      <c r="A175" t="s">
        <v>458</v>
      </c>
      <c r="B175" s="1" t="s">
        <v>459</v>
      </c>
      <c r="C175" t="s">
        <v>460</v>
      </c>
    </row>
    <row r="176" spans="1:3" ht="31">
      <c r="A176" t="s">
        <v>92</v>
      </c>
      <c r="B176" s="1" t="s">
        <v>461</v>
      </c>
      <c r="C176" t="s">
        <v>462</v>
      </c>
    </row>
    <row r="177" spans="1:3">
      <c r="A177" t="s">
        <v>458</v>
      </c>
      <c r="B177" s="1" t="s">
        <v>463</v>
      </c>
      <c r="C177" t="s">
        <v>464</v>
      </c>
    </row>
    <row r="178" spans="1:3">
      <c r="A178" t="s">
        <v>61</v>
      </c>
      <c r="B178" s="1" t="s">
        <v>465</v>
      </c>
      <c r="C178" t="s">
        <v>466</v>
      </c>
    </row>
    <row r="179" spans="1:3">
      <c r="A179" t="s">
        <v>467</v>
      </c>
      <c r="B179" s="1" t="s">
        <v>468</v>
      </c>
      <c r="C179" t="s">
        <v>469</v>
      </c>
    </row>
    <row r="180" spans="1:3">
      <c r="A180" t="s">
        <v>36</v>
      </c>
      <c r="B180" s="1" t="s">
        <v>470</v>
      </c>
      <c r="C180" t="s">
        <v>471</v>
      </c>
    </row>
    <row r="181" spans="1:3">
      <c r="A181" t="s">
        <v>36</v>
      </c>
      <c r="B181" s="1" t="s">
        <v>472</v>
      </c>
      <c r="C181" t="s">
        <v>473</v>
      </c>
    </row>
    <row r="182" spans="1:3">
      <c r="A182" t="s">
        <v>36</v>
      </c>
      <c r="B182" s="1" t="s">
        <v>474</v>
      </c>
      <c r="C182" t="s">
        <v>475</v>
      </c>
    </row>
    <row r="183" spans="1:3">
      <c r="A183" t="s">
        <v>364</v>
      </c>
      <c r="B183" s="1" t="s">
        <v>476</v>
      </c>
      <c r="C183" t="s">
        <v>477</v>
      </c>
    </row>
    <row r="184" spans="1:3">
      <c r="A184" t="s">
        <v>231</v>
      </c>
      <c r="B184" s="1" t="s">
        <v>478</v>
      </c>
      <c r="C184" t="s">
        <v>479</v>
      </c>
    </row>
    <row r="185" spans="1:3">
      <c r="A185" t="s">
        <v>129</v>
      </c>
      <c r="B185" s="1" t="s">
        <v>288</v>
      </c>
      <c r="C185" t="s">
        <v>480</v>
      </c>
    </row>
    <row r="186" spans="1:3">
      <c r="A186" t="s">
        <v>481</v>
      </c>
      <c r="B186" s="1" t="s">
        <v>482</v>
      </c>
      <c r="C186" t="s">
        <v>483</v>
      </c>
    </row>
    <row r="187" spans="1:3">
      <c r="A187" t="s">
        <v>129</v>
      </c>
      <c r="B187" s="1" t="s">
        <v>484</v>
      </c>
      <c r="C187" t="s">
        <v>485</v>
      </c>
    </row>
    <row r="188" spans="1:3">
      <c r="A188" t="s">
        <v>419</v>
      </c>
      <c r="B188" s="1" t="s">
        <v>486</v>
      </c>
      <c r="C188" t="s">
        <v>487</v>
      </c>
    </row>
    <row r="189" spans="1:3" ht="31">
      <c r="A189" t="s">
        <v>129</v>
      </c>
      <c r="B189" s="1" t="s">
        <v>488</v>
      </c>
      <c r="C189" t="s">
        <v>489</v>
      </c>
    </row>
    <row r="190" spans="1:3" ht="31">
      <c r="A190" t="s">
        <v>490</v>
      </c>
      <c r="B190" s="1" t="s">
        <v>491</v>
      </c>
      <c r="C190" t="s">
        <v>492</v>
      </c>
    </row>
    <row r="191" spans="1:3">
      <c r="A191" t="s">
        <v>343</v>
      </c>
      <c r="B191" s="1" t="s">
        <v>493</v>
      </c>
      <c r="C191" t="s">
        <v>494</v>
      </c>
    </row>
    <row r="192" spans="1:3">
      <c r="A192" t="s">
        <v>495</v>
      </c>
      <c r="B192" s="1" t="s">
        <v>496</v>
      </c>
      <c r="C192" t="s">
        <v>497</v>
      </c>
    </row>
    <row r="193" spans="1:3">
      <c r="A193" t="s">
        <v>498</v>
      </c>
      <c r="B193" s="1" t="s">
        <v>499</v>
      </c>
      <c r="C193" t="s">
        <v>500</v>
      </c>
    </row>
    <row r="194" spans="1:3">
      <c r="A194" t="s">
        <v>501</v>
      </c>
      <c r="B194" s="1" t="s">
        <v>502</v>
      </c>
      <c r="C194" t="s">
        <v>503</v>
      </c>
    </row>
    <row r="195" spans="1:3">
      <c r="A195" t="s">
        <v>504</v>
      </c>
      <c r="B195" s="1" t="s">
        <v>505</v>
      </c>
      <c r="C195" t="s">
        <v>506</v>
      </c>
    </row>
    <row r="196" spans="1:3">
      <c r="A196" t="s">
        <v>507</v>
      </c>
      <c r="B196" s="1" t="s">
        <v>508</v>
      </c>
      <c r="C196" t="s">
        <v>509</v>
      </c>
    </row>
    <row r="197" spans="1:3">
      <c r="A197" t="s">
        <v>510</v>
      </c>
      <c r="B197" s="1" t="s">
        <v>511</v>
      </c>
      <c r="C197" t="s">
        <v>512</v>
      </c>
    </row>
    <row r="198" spans="1:3">
      <c r="A198" t="s">
        <v>284</v>
      </c>
      <c r="B198" s="1" t="s">
        <v>513</v>
      </c>
      <c r="C198" t="s">
        <v>514</v>
      </c>
    </row>
    <row r="199" spans="1:3">
      <c r="A199" t="s">
        <v>515</v>
      </c>
      <c r="B199" s="1" t="s">
        <v>516</v>
      </c>
      <c r="C199" t="s">
        <v>517</v>
      </c>
    </row>
    <row r="200" spans="1:3">
      <c r="A200" t="s">
        <v>515</v>
      </c>
      <c r="B200" s="1" t="s">
        <v>518</v>
      </c>
      <c r="C200" t="s">
        <v>519</v>
      </c>
    </row>
    <row r="201" spans="1:3">
      <c r="A201" t="s">
        <v>520</v>
      </c>
      <c r="B201" s="1" t="s">
        <v>521</v>
      </c>
      <c r="C201" t="s">
        <v>522</v>
      </c>
    </row>
    <row r="202" spans="1:3">
      <c r="A202" t="s">
        <v>520</v>
      </c>
      <c r="B202" s="1" t="s">
        <v>523</v>
      </c>
      <c r="C202" t="s">
        <v>524</v>
      </c>
    </row>
    <row r="203" spans="1:3">
      <c r="A203" t="s">
        <v>520</v>
      </c>
      <c r="B203" s="1" t="s">
        <v>525</v>
      </c>
      <c r="C203" t="s">
        <v>526</v>
      </c>
    </row>
    <row r="204" spans="1:3">
      <c r="A204" t="s">
        <v>527</v>
      </c>
      <c r="B204" s="1" t="s">
        <v>528</v>
      </c>
      <c r="C204" t="s">
        <v>529</v>
      </c>
    </row>
    <row r="205" spans="1:3">
      <c r="A205" t="s">
        <v>530</v>
      </c>
      <c r="B205" s="1" t="s">
        <v>531</v>
      </c>
      <c r="C205" t="s">
        <v>532</v>
      </c>
    </row>
    <row r="206" spans="1:3">
      <c r="A206" t="s">
        <v>533</v>
      </c>
      <c r="B206" s="1" t="s">
        <v>534</v>
      </c>
      <c r="C206" t="s">
        <v>535</v>
      </c>
    </row>
    <row r="207" spans="1:3">
      <c r="A207" t="s">
        <v>536</v>
      </c>
      <c r="B207" s="1" t="s">
        <v>537</v>
      </c>
      <c r="C207" t="s">
        <v>538</v>
      </c>
    </row>
    <row r="208" spans="1:3">
      <c r="A208" t="s">
        <v>539</v>
      </c>
      <c r="B208" s="1" t="s">
        <v>540</v>
      </c>
      <c r="C208" t="s">
        <v>541</v>
      </c>
    </row>
    <row r="209" spans="1:3">
      <c r="A209" t="s">
        <v>542</v>
      </c>
      <c r="B209" s="1" t="s">
        <v>543</v>
      </c>
      <c r="C209" t="s">
        <v>544</v>
      </c>
    </row>
    <row r="210" spans="1:3">
      <c r="A210" t="s">
        <v>545</v>
      </c>
      <c r="B210" s="1" t="s">
        <v>546</v>
      </c>
      <c r="C210" t="s">
        <v>547</v>
      </c>
    </row>
    <row r="211" spans="1:3">
      <c r="A211" t="s">
        <v>548</v>
      </c>
      <c r="B211" s="1" t="s">
        <v>549</v>
      </c>
      <c r="C211" t="s">
        <v>550</v>
      </c>
    </row>
    <row r="212" spans="1:3">
      <c r="A212" t="s">
        <v>551</v>
      </c>
      <c r="B212" s="1" t="s">
        <v>552</v>
      </c>
      <c r="C212" t="s">
        <v>553</v>
      </c>
    </row>
    <row r="213" spans="1:3">
      <c r="A213" t="s">
        <v>554</v>
      </c>
      <c r="B213" s="1" t="s">
        <v>555</v>
      </c>
      <c r="C213" t="s">
        <v>556</v>
      </c>
    </row>
    <row r="214" spans="1:3">
      <c r="A214" t="s">
        <v>554</v>
      </c>
      <c r="B214" s="1" t="s">
        <v>557</v>
      </c>
      <c r="C214" t="s">
        <v>558</v>
      </c>
    </row>
    <row r="215" spans="1:3">
      <c r="A215" t="s">
        <v>559</v>
      </c>
      <c r="B215" s="1" t="s">
        <v>560</v>
      </c>
      <c r="C215" t="s">
        <v>561</v>
      </c>
    </row>
    <row r="216" spans="1:3">
      <c r="A216" t="s">
        <v>562</v>
      </c>
      <c r="B216" s="1" t="s">
        <v>563</v>
      </c>
      <c r="C216" t="s">
        <v>564</v>
      </c>
    </row>
    <row r="217" spans="1:3">
      <c r="A217" t="s">
        <v>565</v>
      </c>
      <c r="B217" s="1" t="s">
        <v>566</v>
      </c>
      <c r="C217" t="s">
        <v>567</v>
      </c>
    </row>
    <row r="218" spans="1:3" ht="31">
      <c r="A218" t="s">
        <v>568</v>
      </c>
      <c r="B218" s="1" t="s">
        <v>570</v>
      </c>
      <c r="C218" t="s">
        <v>571</v>
      </c>
    </row>
    <row r="219" spans="1:3">
      <c r="A219" t="s">
        <v>569</v>
      </c>
      <c r="B219" s="1" t="s">
        <v>20</v>
      </c>
      <c r="C219" t="s">
        <v>571</v>
      </c>
    </row>
    <row r="220" spans="1:3">
      <c r="A220" t="s">
        <v>572</v>
      </c>
      <c r="B220" s="1" t="s">
        <v>573</v>
      </c>
      <c r="C220" t="s">
        <v>574</v>
      </c>
    </row>
    <row r="221" spans="1:3">
      <c r="A221" t="s">
        <v>575</v>
      </c>
      <c r="B221" s="1" t="s">
        <v>576</v>
      </c>
      <c r="C221" t="s">
        <v>577</v>
      </c>
    </row>
    <row r="222" spans="1:3" ht="31">
      <c r="A222" t="s">
        <v>578</v>
      </c>
      <c r="B222" s="1" t="s">
        <v>579</v>
      </c>
      <c r="C222" t="s">
        <v>580</v>
      </c>
    </row>
    <row r="223" spans="1:3">
      <c r="A223" t="s">
        <v>581</v>
      </c>
      <c r="B223" s="1" t="s">
        <v>582</v>
      </c>
      <c r="C223" t="s">
        <v>583</v>
      </c>
    </row>
    <row r="224" spans="1:3">
      <c r="A224" t="s">
        <v>584</v>
      </c>
      <c r="B224" s="1" t="s">
        <v>585</v>
      </c>
      <c r="C224" t="s">
        <v>586</v>
      </c>
    </row>
    <row r="225" spans="1:3">
      <c r="A225" t="s">
        <v>587</v>
      </c>
      <c r="B225" s="1" t="s">
        <v>588</v>
      </c>
      <c r="C225" t="s">
        <v>589</v>
      </c>
    </row>
    <row r="226" spans="1:3">
      <c r="A226" t="s">
        <v>587</v>
      </c>
      <c r="B226" s="1" t="s">
        <v>590</v>
      </c>
      <c r="C226" t="s">
        <v>591</v>
      </c>
    </row>
    <row r="227" spans="1:3">
      <c r="A227" t="s">
        <v>587</v>
      </c>
      <c r="B227" s="1" t="s">
        <v>592</v>
      </c>
      <c r="C227" t="s">
        <v>593</v>
      </c>
    </row>
    <row r="228" spans="1:3">
      <c r="A228" t="s">
        <v>594</v>
      </c>
      <c r="B228" s="1" t="s">
        <v>595</v>
      </c>
      <c r="C228" t="s">
        <v>596</v>
      </c>
    </row>
    <row r="229" spans="1:3">
      <c r="A229" t="s">
        <v>597</v>
      </c>
      <c r="B229" s="1" t="s">
        <v>599</v>
      </c>
      <c r="C229" t="s">
        <v>600</v>
      </c>
    </row>
    <row r="230" spans="1:3">
      <c r="A230" t="s">
        <v>598</v>
      </c>
      <c r="B230" s="1" t="s">
        <v>20</v>
      </c>
      <c r="C230" t="s">
        <v>600</v>
      </c>
    </row>
    <row r="231" spans="1:3">
      <c r="A231" t="s">
        <v>61</v>
      </c>
      <c r="B231" s="1" t="s">
        <v>601</v>
      </c>
      <c r="C231" t="s">
        <v>602</v>
      </c>
    </row>
    <row r="232" spans="1:3">
      <c r="A232" t="s">
        <v>129</v>
      </c>
      <c r="B232" s="1" t="s">
        <v>288</v>
      </c>
      <c r="C232" t="s">
        <v>603</v>
      </c>
    </row>
    <row r="233" spans="1:3">
      <c r="A233" t="s">
        <v>434</v>
      </c>
      <c r="B233" s="1" t="s">
        <v>604</v>
      </c>
      <c r="C233" t="s">
        <v>605</v>
      </c>
    </row>
    <row r="234" spans="1:3">
      <c r="A234" t="s">
        <v>419</v>
      </c>
      <c r="B234" s="1" t="s">
        <v>606</v>
      </c>
      <c r="C234" t="s">
        <v>607</v>
      </c>
    </row>
    <row r="235" spans="1:3">
      <c r="A235" t="s">
        <v>608</v>
      </c>
      <c r="B235" s="1" t="s">
        <v>609</v>
      </c>
      <c r="C235" t="s">
        <v>610</v>
      </c>
    </row>
    <row r="236" spans="1:3">
      <c r="A236" t="s">
        <v>405</v>
      </c>
      <c r="B236" s="1" t="s">
        <v>611</v>
      </c>
      <c r="C236" t="s">
        <v>612</v>
      </c>
    </row>
    <row r="237" spans="1:3">
      <c r="A237" t="s">
        <v>613</v>
      </c>
      <c r="B237" s="1" t="s">
        <v>614</v>
      </c>
      <c r="C237" t="s">
        <v>615</v>
      </c>
    </row>
    <row r="238" spans="1:3">
      <c r="A238" t="s">
        <v>616</v>
      </c>
      <c r="B238" s="1" t="s">
        <v>617</v>
      </c>
      <c r="C238" t="s">
        <v>618</v>
      </c>
    </row>
    <row r="239" spans="1:3">
      <c r="A239" t="s">
        <v>405</v>
      </c>
      <c r="B239" s="1" t="s">
        <v>611</v>
      </c>
      <c r="C239" t="s">
        <v>619</v>
      </c>
    </row>
    <row r="240" spans="1:3">
      <c r="A240" t="s">
        <v>620</v>
      </c>
      <c r="B240" s="1" t="s">
        <v>621</v>
      </c>
      <c r="C240" t="s">
        <v>622</v>
      </c>
    </row>
    <row r="241" spans="1:3">
      <c r="A241" t="s">
        <v>61</v>
      </c>
      <c r="B241" s="1" t="s">
        <v>623</v>
      </c>
      <c r="C241" t="s">
        <v>624</v>
      </c>
    </row>
    <row r="242" spans="1:3">
      <c r="A242" t="s">
        <v>620</v>
      </c>
      <c r="B242" s="1" t="s">
        <v>625</v>
      </c>
      <c r="C242" t="s">
        <v>626</v>
      </c>
    </row>
    <row r="243" spans="1:3">
      <c r="A243" t="s">
        <v>627</v>
      </c>
      <c r="B243" s="1" t="s">
        <v>628</v>
      </c>
      <c r="C243" t="s">
        <v>629</v>
      </c>
    </row>
    <row r="244" spans="1:3" ht="31">
      <c r="A244" t="s">
        <v>630</v>
      </c>
      <c r="B244" s="1" t="s">
        <v>631</v>
      </c>
      <c r="C244" t="s">
        <v>632</v>
      </c>
    </row>
    <row r="245" spans="1:3">
      <c r="A245" t="s">
        <v>633</v>
      </c>
      <c r="B245" s="1" t="s">
        <v>635</v>
      </c>
      <c r="C245" t="s">
        <v>636</v>
      </c>
    </row>
    <row r="246" spans="1:3">
      <c r="A246" t="s">
        <v>634</v>
      </c>
      <c r="B246" s="1" t="s">
        <v>20</v>
      </c>
      <c r="C246" t="s">
        <v>636</v>
      </c>
    </row>
    <row r="247" spans="1:3">
      <c r="A247" t="s">
        <v>637</v>
      </c>
      <c r="B247" s="1" t="s">
        <v>638</v>
      </c>
      <c r="C247" t="s">
        <v>639</v>
      </c>
    </row>
    <row r="248" spans="1:3">
      <c r="A248" t="s">
        <v>640</v>
      </c>
      <c r="B248" s="1" t="s">
        <v>641</v>
      </c>
      <c r="C248" t="s">
        <v>642</v>
      </c>
    </row>
    <row r="249" spans="1:3">
      <c r="A249" t="s">
        <v>640</v>
      </c>
      <c r="B249" s="1" t="s">
        <v>643</v>
      </c>
      <c r="C249" t="s">
        <v>644</v>
      </c>
    </row>
    <row r="250" spans="1:3">
      <c r="A250" t="s">
        <v>640</v>
      </c>
      <c r="B250" s="1" t="s">
        <v>643</v>
      </c>
      <c r="C250" t="s">
        <v>645</v>
      </c>
    </row>
    <row r="251" spans="1:3">
      <c r="A251" t="s">
        <v>395</v>
      </c>
      <c r="B251" s="1" t="s">
        <v>646</v>
      </c>
      <c r="C251" t="s">
        <v>647</v>
      </c>
    </row>
    <row r="252" spans="1:3">
      <c r="A252" t="s">
        <v>648</v>
      </c>
      <c r="B252" s="1" t="s">
        <v>649</v>
      </c>
      <c r="C252" t="s">
        <v>650</v>
      </c>
    </row>
    <row r="253" spans="1:3">
      <c r="A253" t="s">
        <v>651</v>
      </c>
      <c r="B253" s="1" t="s">
        <v>652</v>
      </c>
      <c r="C253" t="s">
        <v>653</v>
      </c>
    </row>
    <row r="254" spans="1:3">
      <c r="A254" t="s">
        <v>651</v>
      </c>
      <c r="B254" s="1" t="s">
        <v>654</v>
      </c>
      <c r="C254" t="s">
        <v>655</v>
      </c>
    </row>
    <row r="255" spans="1:3">
      <c r="A255" t="s">
        <v>428</v>
      </c>
      <c r="B255" s="1" t="s">
        <v>656</v>
      </c>
      <c r="C255" t="s">
        <v>657</v>
      </c>
    </row>
    <row r="256" spans="1:3">
      <c r="A256" t="s">
        <v>419</v>
      </c>
      <c r="B256" s="1" t="s">
        <v>606</v>
      </c>
      <c r="C256" t="s">
        <v>658</v>
      </c>
    </row>
    <row r="257" spans="1:3">
      <c r="A257" t="s">
        <v>129</v>
      </c>
      <c r="B257" s="1" t="s">
        <v>288</v>
      </c>
      <c r="C257" t="s">
        <v>659</v>
      </c>
    </row>
    <row r="258" spans="1:3">
      <c r="A258" t="s">
        <v>660</v>
      </c>
      <c r="B258" s="1" t="s">
        <v>661</v>
      </c>
      <c r="C258" t="s">
        <v>662</v>
      </c>
    </row>
    <row r="259" spans="1:3">
      <c r="A259" t="s">
        <v>36</v>
      </c>
      <c r="B259" s="1" t="s">
        <v>472</v>
      </c>
      <c r="C259" t="s">
        <v>663</v>
      </c>
    </row>
    <row r="260" spans="1:3">
      <c r="A260" t="s">
        <v>664</v>
      </c>
      <c r="B260" s="1" t="s">
        <v>665</v>
      </c>
      <c r="C260" t="s">
        <v>666</v>
      </c>
    </row>
    <row r="261" spans="1:3">
      <c r="A261" t="s">
        <v>667</v>
      </c>
      <c r="B261" s="1" t="s">
        <v>668</v>
      </c>
      <c r="C261" t="s">
        <v>669</v>
      </c>
    </row>
    <row r="262" spans="1:3">
      <c r="A262" t="s">
        <v>174</v>
      </c>
      <c r="B262" s="1" t="s">
        <v>670</v>
      </c>
      <c r="C262" t="s">
        <v>671</v>
      </c>
    </row>
    <row r="263" spans="1:3">
      <c r="A263" t="s">
        <v>672</v>
      </c>
      <c r="B263" s="1" t="s">
        <v>673</v>
      </c>
      <c r="C263" t="s">
        <v>674</v>
      </c>
    </row>
    <row r="264" spans="1:3">
      <c r="A264" t="s">
        <v>675</v>
      </c>
      <c r="B264" s="1" t="s">
        <v>676</v>
      </c>
      <c r="C264" t="s">
        <v>677</v>
      </c>
    </row>
    <row r="265" spans="1:3">
      <c r="A265" t="s">
        <v>363</v>
      </c>
      <c r="B265" s="1" t="s">
        <v>678</v>
      </c>
      <c r="C265" t="s">
        <v>679</v>
      </c>
    </row>
    <row r="266" spans="1:3" ht="31">
      <c r="A266" t="s">
        <v>680</v>
      </c>
      <c r="B266" s="1" t="s">
        <v>683</v>
      </c>
      <c r="C266" t="s">
        <v>684</v>
      </c>
    </row>
    <row r="267" spans="1:3">
      <c r="A267" t="s">
        <v>681</v>
      </c>
      <c r="B267" s="1" t="s">
        <v>20</v>
      </c>
      <c r="C267" t="s">
        <v>684</v>
      </c>
    </row>
    <row r="268" spans="1:3">
      <c r="A268" t="s">
        <v>682</v>
      </c>
      <c r="B268" s="1" t="s">
        <v>20</v>
      </c>
      <c r="C268" t="s">
        <v>684</v>
      </c>
    </row>
    <row r="269" spans="1:3">
      <c r="A269" t="s">
        <v>685</v>
      </c>
      <c r="B269" s="1" t="s">
        <v>686</v>
      </c>
      <c r="C269" t="s">
        <v>687</v>
      </c>
    </row>
    <row r="270" spans="1:3">
      <c r="A270" t="s">
        <v>293</v>
      </c>
      <c r="B270" s="1" t="s">
        <v>688</v>
      </c>
      <c r="C270" t="s">
        <v>689</v>
      </c>
    </row>
    <row r="271" spans="1:3">
      <c r="A271" t="s">
        <v>287</v>
      </c>
      <c r="B271" s="1" t="s">
        <v>690</v>
      </c>
      <c r="C271" t="s">
        <v>691</v>
      </c>
    </row>
    <row r="272" spans="1:3">
      <c r="A272" t="s">
        <v>203</v>
      </c>
      <c r="B272" s="1" t="s">
        <v>692</v>
      </c>
      <c r="C272" t="s">
        <v>693</v>
      </c>
    </row>
    <row r="273" spans="1:3">
      <c r="A273" t="s">
        <v>67</v>
      </c>
      <c r="B273" s="1" t="s">
        <v>694</v>
      </c>
      <c r="C273" t="s">
        <v>695</v>
      </c>
    </row>
    <row r="274" spans="1:3">
      <c r="A274" t="s">
        <v>129</v>
      </c>
      <c r="B274" s="1" t="s">
        <v>696</v>
      </c>
      <c r="C274" t="s">
        <v>697</v>
      </c>
    </row>
    <row r="275" spans="1:3">
      <c r="A275" t="s">
        <v>698</v>
      </c>
      <c r="B275" s="1" t="s">
        <v>700</v>
      </c>
      <c r="C275" t="s">
        <v>701</v>
      </c>
    </row>
    <row r="276" spans="1:3">
      <c r="A276" t="s">
        <v>699</v>
      </c>
      <c r="B276" s="1" t="s">
        <v>20</v>
      </c>
      <c r="C276" t="s">
        <v>701</v>
      </c>
    </row>
    <row r="277" spans="1:3">
      <c r="A277" t="s">
        <v>698</v>
      </c>
      <c r="B277" s="1" t="s">
        <v>702</v>
      </c>
      <c r="C277" t="s">
        <v>703</v>
      </c>
    </row>
    <row r="278" spans="1:3">
      <c r="A278" t="s">
        <v>699</v>
      </c>
      <c r="B278" s="1" t="s">
        <v>20</v>
      </c>
      <c r="C278" t="s">
        <v>703</v>
      </c>
    </row>
    <row r="279" spans="1:3">
      <c r="A279" t="s">
        <v>704</v>
      </c>
      <c r="B279" s="1" t="s">
        <v>705</v>
      </c>
      <c r="C279" t="s">
        <v>706</v>
      </c>
    </row>
    <row r="280" spans="1:3">
      <c r="A280" t="s">
        <v>707</v>
      </c>
      <c r="B280" s="1" t="s">
        <v>708</v>
      </c>
      <c r="C280" t="s">
        <v>709</v>
      </c>
    </row>
    <row r="281" spans="1:3">
      <c r="A281" t="s">
        <v>710</v>
      </c>
      <c r="B281" s="1" t="s">
        <v>711</v>
      </c>
      <c r="C281" t="s">
        <v>712</v>
      </c>
    </row>
    <row r="282" spans="1:3">
      <c r="A282" t="s">
        <v>713</v>
      </c>
      <c r="B282" s="1" t="s">
        <v>714</v>
      </c>
      <c r="C282" t="s">
        <v>715</v>
      </c>
    </row>
    <row r="283" spans="1:3">
      <c r="A283" t="s">
        <v>713</v>
      </c>
      <c r="B283" s="1" t="s">
        <v>716</v>
      </c>
      <c r="C283" t="s">
        <v>717</v>
      </c>
    </row>
    <row r="284" spans="1:3">
      <c r="A284" t="s">
        <v>129</v>
      </c>
      <c r="B284" s="1" t="s">
        <v>288</v>
      </c>
      <c r="C284" t="s">
        <v>718</v>
      </c>
    </row>
    <row r="285" spans="1:3">
      <c r="A285" t="s">
        <v>279</v>
      </c>
      <c r="B285" s="1" t="s">
        <v>719</v>
      </c>
      <c r="C285" t="s">
        <v>720</v>
      </c>
    </row>
    <row r="286" spans="1:3" ht="31">
      <c r="A286" t="s">
        <v>721</v>
      </c>
      <c r="B286" s="1" t="s">
        <v>722</v>
      </c>
      <c r="C286" t="s">
        <v>723</v>
      </c>
    </row>
    <row r="287" spans="1:3">
      <c r="A287" t="s">
        <v>724</v>
      </c>
      <c r="B287" s="1" t="s">
        <v>725</v>
      </c>
      <c r="C287" t="s">
        <v>726</v>
      </c>
    </row>
    <row r="288" spans="1:3">
      <c r="A288" t="s">
        <v>364</v>
      </c>
      <c r="B288" s="1" t="s">
        <v>727</v>
      </c>
      <c r="C288" t="s">
        <v>728</v>
      </c>
    </row>
    <row r="289" spans="1:3">
      <c r="A289" t="s">
        <v>729</v>
      </c>
      <c r="B289" s="1" t="s">
        <v>730</v>
      </c>
      <c r="C289" t="s">
        <v>731</v>
      </c>
    </row>
    <row r="290" spans="1:3">
      <c r="A290" t="s">
        <v>425</v>
      </c>
      <c r="B290" s="1" t="s">
        <v>732</v>
      </c>
      <c r="C290" t="s">
        <v>733</v>
      </c>
    </row>
    <row r="291" spans="1:3">
      <c r="A291" t="s">
        <v>734</v>
      </c>
      <c r="B291" s="1" t="s">
        <v>735</v>
      </c>
      <c r="C291" t="s">
        <v>736</v>
      </c>
    </row>
    <row r="292" spans="1:3">
      <c r="A292" t="s">
        <v>737</v>
      </c>
      <c r="B292" s="1" t="s">
        <v>738</v>
      </c>
      <c r="C292" t="s">
        <v>739</v>
      </c>
    </row>
    <row r="293" spans="1:3">
      <c r="A293" t="s">
        <v>740</v>
      </c>
      <c r="B293" s="1" t="s">
        <v>741</v>
      </c>
      <c r="C293" t="s">
        <v>742</v>
      </c>
    </row>
    <row r="294" spans="1:3">
      <c r="A294" t="s">
        <v>743</v>
      </c>
      <c r="B294" s="1" t="s">
        <v>744</v>
      </c>
      <c r="C294" t="s">
        <v>745</v>
      </c>
    </row>
    <row r="295" spans="1:3">
      <c r="A295" t="s">
        <v>228</v>
      </c>
      <c r="B295" s="1" t="s">
        <v>746</v>
      </c>
      <c r="C295" t="s">
        <v>747</v>
      </c>
    </row>
    <row r="296" spans="1:3">
      <c r="A296" t="s">
        <v>748</v>
      </c>
      <c r="B296" s="1" t="s">
        <v>749</v>
      </c>
      <c r="C296" t="s">
        <v>750</v>
      </c>
    </row>
    <row r="297" spans="1:3">
      <c r="A297" t="s">
        <v>751</v>
      </c>
      <c r="B297" s="1" t="s">
        <v>752</v>
      </c>
      <c r="C297" t="s">
        <v>753</v>
      </c>
    </row>
    <row r="298" spans="1:3">
      <c r="A298" t="s">
        <v>434</v>
      </c>
      <c r="B298" s="1" t="s">
        <v>754</v>
      </c>
      <c r="C298" t="s">
        <v>755</v>
      </c>
    </row>
    <row r="299" spans="1:3">
      <c r="A299" t="s">
        <v>756</v>
      </c>
      <c r="B299" s="1" t="s">
        <v>757</v>
      </c>
      <c r="C299" t="s">
        <v>758</v>
      </c>
    </row>
    <row r="300" spans="1:3">
      <c r="A300" t="s">
        <v>759</v>
      </c>
      <c r="B300" s="1" t="s">
        <v>760</v>
      </c>
      <c r="C300" t="s">
        <v>761</v>
      </c>
    </row>
    <row r="301" spans="1:3">
      <c r="A301" t="s">
        <v>762</v>
      </c>
      <c r="B301" s="1" t="s">
        <v>763</v>
      </c>
      <c r="C301" t="s">
        <v>764</v>
      </c>
    </row>
    <row r="302" spans="1:3">
      <c r="A302" t="s">
        <v>766</v>
      </c>
      <c r="B302" s="1" t="s">
        <v>765</v>
      </c>
      <c r="C302" t="s">
        <v>767</v>
      </c>
    </row>
    <row r="303" spans="1:3">
      <c r="A303" t="s">
        <v>768</v>
      </c>
      <c r="B303" s="1" t="s">
        <v>769</v>
      </c>
      <c r="C303" t="s">
        <v>770</v>
      </c>
    </row>
    <row r="304" spans="1:3">
      <c r="A304" t="s">
        <v>61</v>
      </c>
      <c r="B304" s="1" t="s">
        <v>771</v>
      </c>
      <c r="C304" t="s">
        <v>772</v>
      </c>
    </row>
    <row r="305" spans="1:3">
      <c r="A305" t="s">
        <v>773</v>
      </c>
      <c r="B305" s="1" t="s">
        <v>774</v>
      </c>
      <c r="C305" t="s">
        <v>775</v>
      </c>
    </row>
    <row r="306" spans="1:3">
      <c r="A306" t="s">
        <v>776</v>
      </c>
      <c r="B306" s="1" t="s">
        <v>777</v>
      </c>
      <c r="C306" t="s">
        <v>778</v>
      </c>
    </row>
    <row r="307" spans="1:3" ht="31">
      <c r="A307" t="s">
        <v>779</v>
      </c>
      <c r="B307" s="1" t="s">
        <v>781</v>
      </c>
      <c r="C307" t="s">
        <v>782</v>
      </c>
    </row>
    <row r="308" spans="1:3">
      <c r="A308" t="s">
        <v>780</v>
      </c>
      <c r="B308" s="1" t="s">
        <v>20</v>
      </c>
      <c r="C308" t="s">
        <v>782</v>
      </c>
    </row>
    <row r="309" spans="1:3">
      <c r="A309" t="s">
        <v>395</v>
      </c>
      <c r="B309" s="1" t="s">
        <v>20</v>
      </c>
      <c r="C309" t="s">
        <v>782</v>
      </c>
    </row>
    <row r="310" spans="1:3">
      <c r="A310" t="s">
        <v>783</v>
      </c>
      <c r="B310" s="1" t="s">
        <v>294</v>
      </c>
      <c r="C310" t="s">
        <v>784</v>
      </c>
    </row>
    <row r="311" spans="1:3">
      <c r="A311" t="s">
        <v>785</v>
      </c>
      <c r="B311" s="1" t="s">
        <v>786</v>
      </c>
      <c r="C311" t="s">
        <v>787</v>
      </c>
    </row>
    <row r="312" spans="1:3">
      <c r="A312" t="s">
        <v>788</v>
      </c>
      <c r="B312" s="1" t="s">
        <v>789</v>
      </c>
      <c r="C312" t="s">
        <v>790</v>
      </c>
    </row>
    <row r="313" spans="1:3">
      <c r="A313" t="s">
        <v>791</v>
      </c>
      <c r="B313" s="1" t="s">
        <v>792</v>
      </c>
      <c r="C313" t="s">
        <v>793</v>
      </c>
    </row>
    <row r="314" spans="1:3">
      <c r="A314" t="s">
        <v>794</v>
      </c>
      <c r="B314" s="1" t="s">
        <v>795</v>
      </c>
      <c r="C314" t="s">
        <v>796</v>
      </c>
    </row>
    <row r="315" spans="1:3">
      <c r="A315" t="s">
        <v>797</v>
      </c>
      <c r="B315" s="1" t="s">
        <v>798</v>
      </c>
      <c r="C315" t="s">
        <v>799</v>
      </c>
    </row>
    <row r="316" spans="1:3" ht="31">
      <c r="A316" t="s">
        <v>284</v>
      </c>
      <c r="B316" s="1" t="s">
        <v>800</v>
      </c>
      <c r="C316" t="s">
        <v>801</v>
      </c>
    </row>
    <row r="317" spans="1:3">
      <c r="A317" t="s">
        <v>490</v>
      </c>
      <c r="B317" s="1" t="s">
        <v>802</v>
      </c>
      <c r="C317" t="s">
        <v>803</v>
      </c>
    </row>
    <row r="318" spans="1:3">
      <c r="A318" t="s">
        <v>284</v>
      </c>
      <c r="B318" s="1" t="s">
        <v>804</v>
      </c>
      <c r="C318" t="s">
        <v>805</v>
      </c>
    </row>
    <row r="319" spans="1:3">
      <c r="A319" t="s">
        <v>806</v>
      </c>
      <c r="B319" s="1" t="s">
        <v>807</v>
      </c>
      <c r="C319" t="s">
        <v>808</v>
      </c>
    </row>
    <row r="320" spans="1:3">
      <c r="A320" t="s">
        <v>129</v>
      </c>
      <c r="B320" s="1" t="s">
        <v>809</v>
      </c>
      <c r="C320" t="s">
        <v>810</v>
      </c>
    </row>
    <row r="321" spans="1:3">
      <c r="A321" t="s">
        <v>287</v>
      </c>
      <c r="B321" s="1" t="s">
        <v>811</v>
      </c>
      <c r="C321" t="s">
        <v>812</v>
      </c>
    </row>
    <row r="322" spans="1:3">
      <c r="A322" t="s">
        <v>813</v>
      </c>
      <c r="B322" s="1" t="s">
        <v>814</v>
      </c>
      <c r="C322" t="s">
        <v>815</v>
      </c>
    </row>
    <row r="323" spans="1:3">
      <c r="A323" t="s">
        <v>785</v>
      </c>
      <c r="B323" s="1" t="s">
        <v>816</v>
      </c>
      <c r="C323" t="s">
        <v>817</v>
      </c>
    </row>
    <row r="324" spans="1:3">
      <c r="A324" t="s">
        <v>222</v>
      </c>
      <c r="B324" s="1" t="s">
        <v>818</v>
      </c>
      <c r="C324" t="s">
        <v>819</v>
      </c>
    </row>
    <row r="325" spans="1:3">
      <c r="A325" t="s">
        <v>293</v>
      </c>
      <c r="B325" s="1" t="s">
        <v>820</v>
      </c>
      <c r="C325" t="s">
        <v>821</v>
      </c>
    </row>
    <row r="326" spans="1:3">
      <c r="A326" t="s">
        <v>293</v>
      </c>
      <c r="B326" s="1" t="s">
        <v>822</v>
      </c>
      <c r="C326" t="s">
        <v>823</v>
      </c>
    </row>
    <row r="327" spans="1:3">
      <c r="A327" t="s">
        <v>824</v>
      </c>
      <c r="B327" s="1" t="s">
        <v>825</v>
      </c>
      <c r="C327" t="s">
        <v>826</v>
      </c>
    </row>
    <row r="328" spans="1:3">
      <c r="A328" t="s">
        <v>129</v>
      </c>
      <c r="B328" s="1" t="s">
        <v>827</v>
      </c>
      <c r="C328" t="s">
        <v>828</v>
      </c>
    </row>
    <row r="329" spans="1:3">
      <c r="A329" t="s">
        <v>437</v>
      </c>
      <c r="B329" s="1" t="s">
        <v>829</v>
      </c>
      <c r="C329" t="s">
        <v>830</v>
      </c>
    </row>
    <row r="330" spans="1:3">
      <c r="A330" t="s">
        <v>61</v>
      </c>
      <c r="B330" s="1" t="s">
        <v>831</v>
      </c>
      <c r="C330" t="s">
        <v>832</v>
      </c>
    </row>
    <row r="331" spans="1:3">
      <c r="A331" t="s">
        <v>833</v>
      </c>
      <c r="B331" s="1" t="s">
        <v>834</v>
      </c>
      <c r="C331" t="s">
        <v>835</v>
      </c>
    </row>
    <row r="332" spans="1:3">
      <c r="A332" t="s">
        <v>836</v>
      </c>
      <c r="B332" s="1" t="s">
        <v>837</v>
      </c>
      <c r="C332" t="s">
        <v>838</v>
      </c>
    </row>
    <row r="333" spans="1:3">
      <c r="A333" t="s">
        <v>428</v>
      </c>
      <c r="B333" s="1" t="s">
        <v>20</v>
      </c>
      <c r="C333" t="s">
        <v>838</v>
      </c>
    </row>
    <row r="334" spans="1:3">
      <c r="A334" t="s">
        <v>293</v>
      </c>
      <c r="B334" s="1" t="s">
        <v>839</v>
      </c>
      <c r="C334" t="s">
        <v>840</v>
      </c>
    </row>
    <row r="335" spans="1:3">
      <c r="A335" t="s">
        <v>841</v>
      </c>
      <c r="B335" s="1" t="s">
        <v>628</v>
      </c>
      <c r="C335" t="s">
        <v>842</v>
      </c>
    </row>
    <row r="336" spans="1:3">
      <c r="A336" t="s">
        <v>843</v>
      </c>
      <c r="B336" s="1" t="s">
        <v>844</v>
      </c>
      <c r="C336" t="s">
        <v>845</v>
      </c>
    </row>
    <row r="337" spans="1:3">
      <c r="A337" t="s">
        <v>846</v>
      </c>
      <c r="B337" s="1" t="s">
        <v>847</v>
      </c>
      <c r="C337" t="s">
        <v>848</v>
      </c>
    </row>
    <row r="338" spans="1:3">
      <c r="A338" t="s">
        <v>849</v>
      </c>
      <c r="B338" s="1" t="s">
        <v>850</v>
      </c>
      <c r="C338" t="s">
        <v>851</v>
      </c>
    </row>
    <row r="339" spans="1:3">
      <c r="A339" t="s">
        <v>852</v>
      </c>
      <c r="B339" s="1" t="s">
        <v>854</v>
      </c>
      <c r="C339" t="s">
        <v>855</v>
      </c>
    </row>
    <row r="340" spans="1:3">
      <c r="A340" t="s">
        <v>853</v>
      </c>
      <c r="B340" s="1" t="s">
        <v>20</v>
      </c>
      <c r="C340" t="s">
        <v>855</v>
      </c>
    </row>
    <row r="341" spans="1:3">
      <c r="A341" t="s">
        <v>856</v>
      </c>
      <c r="B341" s="1" t="s">
        <v>857</v>
      </c>
      <c r="C341" t="s">
        <v>858</v>
      </c>
    </row>
    <row r="342" spans="1:3">
      <c r="A342" t="s">
        <v>859</v>
      </c>
      <c r="B342" s="1" t="s">
        <v>860</v>
      </c>
      <c r="C342" t="s">
        <v>861</v>
      </c>
    </row>
    <row r="343" spans="1:3">
      <c r="A343" t="s">
        <v>862</v>
      </c>
      <c r="B343" s="1" t="s">
        <v>863</v>
      </c>
      <c r="C343" t="s">
        <v>864</v>
      </c>
    </row>
    <row r="344" spans="1:3">
      <c r="A344" t="s">
        <v>865</v>
      </c>
      <c r="B344" s="1" t="s">
        <v>866</v>
      </c>
      <c r="C344" t="s">
        <v>867</v>
      </c>
    </row>
    <row r="345" spans="1:3">
      <c r="A345" t="s">
        <v>868</v>
      </c>
      <c r="B345" s="1" t="s">
        <v>869</v>
      </c>
      <c r="C345" t="s">
        <v>870</v>
      </c>
    </row>
    <row r="346" spans="1:3">
      <c r="A346" t="s">
        <v>419</v>
      </c>
      <c r="B346" s="1" t="s">
        <v>486</v>
      </c>
      <c r="C346" t="s">
        <v>871</v>
      </c>
    </row>
    <row r="347" spans="1:3">
      <c r="A347" t="s">
        <v>129</v>
      </c>
      <c r="B347" s="1" t="s">
        <v>288</v>
      </c>
      <c r="C347" t="s">
        <v>872</v>
      </c>
    </row>
    <row r="348" spans="1:3">
      <c r="A348" t="s">
        <v>395</v>
      </c>
      <c r="B348" s="1" t="s">
        <v>873</v>
      </c>
      <c r="C348" t="s">
        <v>874</v>
      </c>
    </row>
    <row r="349" spans="1:3">
      <c r="A349" t="s">
        <v>875</v>
      </c>
      <c r="B349" s="1" t="s">
        <v>876</v>
      </c>
      <c r="C349" t="s">
        <v>877</v>
      </c>
    </row>
    <row r="350" spans="1:3">
      <c r="A350" t="s">
        <v>409</v>
      </c>
      <c r="B350" s="1" t="s">
        <v>878</v>
      </c>
      <c r="C350" t="s">
        <v>879</v>
      </c>
    </row>
    <row r="351" spans="1:3">
      <c r="A351" t="s">
        <v>129</v>
      </c>
      <c r="B351" s="1" t="s">
        <v>880</v>
      </c>
      <c r="C351" t="s">
        <v>881</v>
      </c>
    </row>
    <row r="352" spans="1:3">
      <c r="A352" t="s">
        <v>129</v>
      </c>
      <c r="B352" s="1" t="s">
        <v>288</v>
      </c>
      <c r="C352" t="s">
        <v>882</v>
      </c>
    </row>
    <row r="353" spans="1:3">
      <c r="A353" t="s">
        <v>129</v>
      </c>
      <c r="B353" s="1" t="s">
        <v>288</v>
      </c>
      <c r="C353" t="s">
        <v>883</v>
      </c>
    </row>
    <row r="354" spans="1:3">
      <c r="A354" t="s">
        <v>389</v>
      </c>
      <c r="B354" s="1" t="s">
        <v>390</v>
      </c>
      <c r="C354" t="s">
        <v>884</v>
      </c>
    </row>
    <row r="355" spans="1:3">
      <c r="A355" t="s">
        <v>630</v>
      </c>
      <c r="B355" s="1" t="s">
        <v>885</v>
      </c>
      <c r="C355" t="s">
        <v>886</v>
      </c>
    </row>
    <row r="356" spans="1:3" ht="46.5">
      <c r="A356" t="s">
        <v>287</v>
      </c>
      <c r="B356" s="1" t="s">
        <v>887</v>
      </c>
      <c r="C356" t="s">
        <v>888</v>
      </c>
    </row>
    <row r="357" spans="1:3" ht="31">
      <c r="A357" t="s">
        <v>36</v>
      </c>
      <c r="B357" s="1" t="s">
        <v>889</v>
      </c>
      <c r="C357" t="s">
        <v>890</v>
      </c>
    </row>
    <row r="358" spans="1:3" ht="46.5">
      <c r="A358" t="s">
        <v>891</v>
      </c>
      <c r="B358" s="1" t="s">
        <v>892</v>
      </c>
      <c r="C358" t="s">
        <v>893</v>
      </c>
    </row>
    <row r="359" spans="1:3">
      <c r="A359" t="s">
        <v>228</v>
      </c>
      <c r="B359" s="1" t="s">
        <v>894</v>
      </c>
      <c r="C359" t="s">
        <v>895</v>
      </c>
    </row>
    <row r="360" spans="1:3">
      <c r="A360" t="s">
        <v>896</v>
      </c>
      <c r="B360" s="1" t="s">
        <v>897</v>
      </c>
      <c r="C360" t="s">
        <v>898</v>
      </c>
    </row>
    <row r="361" spans="1:3">
      <c r="A361" t="s">
        <v>899</v>
      </c>
      <c r="B361" s="1" t="s">
        <v>900</v>
      </c>
      <c r="C361" t="s">
        <v>901</v>
      </c>
    </row>
    <row r="362" spans="1:3">
      <c r="A362" t="s">
        <v>902</v>
      </c>
      <c r="B362" s="1" t="s">
        <v>903</v>
      </c>
      <c r="C362" t="s">
        <v>904</v>
      </c>
    </row>
    <row r="363" spans="1:3">
      <c r="A363" t="s">
        <v>61</v>
      </c>
      <c r="B363" s="1" t="s">
        <v>905</v>
      </c>
      <c r="C363" t="s">
        <v>906</v>
      </c>
    </row>
    <row r="364" spans="1:3">
      <c r="A364" t="s">
        <v>907</v>
      </c>
      <c r="B364" s="1" t="s">
        <v>908</v>
      </c>
      <c r="C364" t="s">
        <v>909</v>
      </c>
    </row>
    <row r="365" spans="1:3">
      <c r="A365" t="s">
        <v>910</v>
      </c>
      <c r="B365" s="1" t="s">
        <v>911</v>
      </c>
      <c r="C365" t="s">
        <v>912</v>
      </c>
    </row>
    <row r="366" spans="1:3">
      <c r="A366" t="s">
        <v>913</v>
      </c>
      <c r="B366" s="1" t="s">
        <v>914</v>
      </c>
      <c r="C366" t="s">
        <v>915</v>
      </c>
    </row>
    <row r="367" spans="1:3">
      <c r="A367" t="s">
        <v>916</v>
      </c>
      <c r="B367" s="1" t="s">
        <v>917</v>
      </c>
      <c r="C367" t="s">
        <v>918</v>
      </c>
    </row>
    <row r="368" spans="1:3">
      <c r="A368" t="s">
        <v>919</v>
      </c>
      <c r="B368" s="1" t="s">
        <v>920</v>
      </c>
      <c r="C368" t="s">
        <v>921</v>
      </c>
    </row>
    <row r="369" spans="1:3">
      <c r="A369" t="s">
        <v>419</v>
      </c>
      <c r="B369" s="1" t="s">
        <v>486</v>
      </c>
      <c r="C369" t="s">
        <v>922</v>
      </c>
    </row>
    <row r="370" spans="1:3">
      <c r="A370" t="s">
        <v>419</v>
      </c>
      <c r="B370" s="1" t="s">
        <v>486</v>
      </c>
      <c r="C370" t="s">
        <v>923</v>
      </c>
    </row>
    <row r="371" spans="1:3" ht="31">
      <c r="A371" t="s">
        <v>924</v>
      </c>
      <c r="B371" s="1" t="s">
        <v>925</v>
      </c>
      <c r="C371" t="s">
        <v>926</v>
      </c>
    </row>
    <row r="372" spans="1:3">
      <c r="A372" t="s">
        <v>251</v>
      </c>
      <c r="B372" s="1" t="s">
        <v>20</v>
      </c>
      <c r="C372" t="s">
        <v>926</v>
      </c>
    </row>
    <row r="373" spans="1:3">
      <c r="A373" t="s">
        <v>101</v>
      </c>
      <c r="B373" s="1" t="s">
        <v>927</v>
      </c>
      <c r="C373" s="2" t="s">
        <v>928</v>
      </c>
    </row>
    <row r="374" spans="1:3">
      <c r="A374" t="s">
        <v>61</v>
      </c>
      <c r="B374" s="1" t="s">
        <v>929</v>
      </c>
      <c r="C374" s="2" t="s">
        <v>930</v>
      </c>
    </row>
    <row r="375" spans="1:3">
      <c r="A375" t="s">
        <v>129</v>
      </c>
      <c r="B375" s="1" t="s">
        <v>931</v>
      </c>
      <c r="C375" s="2" t="s">
        <v>932</v>
      </c>
    </row>
    <row r="376" spans="1:3">
      <c r="A376" t="s">
        <v>933</v>
      </c>
      <c r="B376" s="1" t="s">
        <v>934</v>
      </c>
      <c r="C376" s="2" t="s">
        <v>935</v>
      </c>
    </row>
    <row r="377" spans="1:3">
      <c r="A377" t="s">
        <v>936</v>
      </c>
      <c r="B377" s="1" t="s">
        <v>938</v>
      </c>
      <c r="C377" s="2" t="s">
        <v>939</v>
      </c>
    </row>
    <row r="378" spans="1:3">
      <c r="A378" t="s">
        <v>937</v>
      </c>
      <c r="B378" s="1" t="s">
        <v>20</v>
      </c>
      <c r="C378" s="2" t="s">
        <v>939</v>
      </c>
    </row>
    <row r="379" spans="1:3">
      <c r="A379" t="s">
        <v>940</v>
      </c>
      <c r="B379" s="1" t="s">
        <v>941</v>
      </c>
      <c r="C379" s="2" t="s">
        <v>942</v>
      </c>
    </row>
    <row r="380" spans="1:3">
      <c r="A380" t="s">
        <v>943</v>
      </c>
      <c r="B380" s="1" t="s">
        <v>944</v>
      </c>
      <c r="C380" s="2" t="s">
        <v>945</v>
      </c>
    </row>
    <row r="381" spans="1:3">
      <c r="A381" t="s">
        <v>946</v>
      </c>
      <c r="B381" s="1" t="s">
        <v>947</v>
      </c>
      <c r="C381" s="2" t="s">
        <v>948</v>
      </c>
    </row>
    <row r="382" spans="1:3">
      <c r="A382" t="s">
        <v>946</v>
      </c>
      <c r="B382" s="1" t="s">
        <v>949</v>
      </c>
      <c r="C382" t="s">
        <v>950</v>
      </c>
    </row>
    <row r="383" spans="1:3">
      <c r="A383" t="s">
        <v>951</v>
      </c>
      <c r="B383" s="1" t="s">
        <v>952</v>
      </c>
      <c r="C383" t="s">
        <v>953</v>
      </c>
    </row>
    <row r="384" spans="1:3">
      <c r="A384" t="s">
        <v>852</v>
      </c>
      <c r="B384" s="1" t="s">
        <v>954</v>
      </c>
      <c r="C384" t="s">
        <v>955</v>
      </c>
    </row>
    <row r="385" spans="1:3">
      <c r="A385" t="s">
        <v>853</v>
      </c>
      <c r="B385" s="1" t="s">
        <v>20</v>
      </c>
      <c r="C385" t="s">
        <v>955</v>
      </c>
    </row>
    <row r="386" spans="1:3">
      <c r="A386" t="s">
        <v>956</v>
      </c>
      <c r="B386" s="1" t="s">
        <v>957</v>
      </c>
      <c r="C386" t="s">
        <v>958</v>
      </c>
    </row>
    <row r="387" spans="1:3">
      <c r="A387" t="s">
        <v>651</v>
      </c>
      <c r="B387" s="1" t="s">
        <v>960</v>
      </c>
      <c r="C387" t="s">
        <v>959</v>
      </c>
    </row>
    <row r="388" spans="1:3">
      <c r="A388" t="s">
        <v>651</v>
      </c>
      <c r="B388" s="1" t="s">
        <v>960</v>
      </c>
      <c r="C388" t="s">
        <v>961</v>
      </c>
    </row>
    <row r="389" spans="1:3">
      <c r="A389" t="s">
        <v>962</v>
      </c>
      <c r="B389" s="1" t="s">
        <v>963</v>
      </c>
      <c r="C389" t="s">
        <v>964</v>
      </c>
    </row>
    <row r="390" spans="1:3">
      <c r="A390" t="s">
        <v>33</v>
      </c>
      <c r="B390" s="1" t="s">
        <v>966</v>
      </c>
      <c r="C390" t="s">
        <v>967</v>
      </c>
    </row>
    <row r="391" spans="1:3">
      <c r="A391" t="s">
        <v>965</v>
      </c>
      <c r="B391" s="1" t="s">
        <v>20</v>
      </c>
      <c r="C391" t="s">
        <v>967</v>
      </c>
    </row>
    <row r="392" spans="1:3">
      <c r="A392" t="s">
        <v>968</v>
      </c>
      <c r="B392" s="1" t="s">
        <v>969</v>
      </c>
      <c r="C392" t="s">
        <v>970</v>
      </c>
    </row>
    <row r="393" spans="1:3">
      <c r="A393" t="s">
        <v>971</v>
      </c>
      <c r="B393" s="1" t="s">
        <v>972</v>
      </c>
      <c r="C393" t="s">
        <v>973</v>
      </c>
    </row>
    <row r="394" spans="1:3">
      <c r="A394" t="s">
        <v>776</v>
      </c>
      <c r="B394" s="1" t="s">
        <v>974</v>
      </c>
      <c r="C394" t="s">
        <v>975</v>
      </c>
    </row>
    <row r="395" spans="1:3" ht="31">
      <c r="A395" t="s">
        <v>976</v>
      </c>
      <c r="B395" s="1" t="s">
        <v>977</v>
      </c>
      <c r="C395" t="s">
        <v>978</v>
      </c>
    </row>
    <row r="396" spans="1:3">
      <c r="A396" t="s">
        <v>979</v>
      </c>
      <c r="B396" s="1" t="s">
        <v>980</v>
      </c>
      <c r="C396" t="s">
        <v>981</v>
      </c>
    </row>
    <row r="397" spans="1:3">
      <c r="A397" t="s">
        <v>982</v>
      </c>
      <c r="B397" s="1" t="s">
        <v>983</v>
      </c>
      <c r="C397" t="s">
        <v>984</v>
      </c>
    </row>
    <row r="398" spans="1:3">
      <c r="A398" t="s">
        <v>985</v>
      </c>
      <c r="B398" s="1" t="s">
        <v>986</v>
      </c>
      <c r="C398" t="s">
        <v>987</v>
      </c>
    </row>
    <row r="399" spans="1:3">
      <c r="A399" t="s">
        <v>988</v>
      </c>
      <c r="B399" s="1" t="s">
        <v>989</v>
      </c>
      <c r="C399" t="s">
        <v>990</v>
      </c>
    </row>
    <row r="400" spans="1:3">
      <c r="A400" t="s">
        <v>991</v>
      </c>
      <c r="B400" s="1" t="s">
        <v>992</v>
      </c>
      <c r="C400" t="s">
        <v>993</v>
      </c>
    </row>
    <row r="401" spans="1:3" ht="31">
      <c r="A401" t="s">
        <v>994</v>
      </c>
      <c r="B401" s="1" t="s">
        <v>996</v>
      </c>
      <c r="C401" t="s">
        <v>997</v>
      </c>
    </row>
    <row r="402" spans="1:3">
      <c r="A402" t="s">
        <v>995</v>
      </c>
      <c r="B402" s="1" t="s">
        <v>20</v>
      </c>
      <c r="C402" t="s">
        <v>997</v>
      </c>
    </row>
    <row r="403" spans="1:3">
      <c r="A403" t="s">
        <v>998</v>
      </c>
      <c r="B403" s="1" t="s">
        <v>999</v>
      </c>
      <c r="C403" t="s">
        <v>1000</v>
      </c>
    </row>
    <row r="404" spans="1:3">
      <c r="A404" t="s">
        <v>1001</v>
      </c>
      <c r="B404" s="1" t="s">
        <v>606</v>
      </c>
      <c r="C404" t="s">
        <v>1002</v>
      </c>
    </row>
    <row r="405" spans="1:3">
      <c r="A405" t="s">
        <v>1003</v>
      </c>
      <c r="B405" s="1" t="s">
        <v>1005</v>
      </c>
      <c r="C405" t="s">
        <v>1006</v>
      </c>
    </row>
    <row r="406" spans="1:3">
      <c r="A406" t="s">
        <v>1004</v>
      </c>
      <c r="B406" s="1" t="s">
        <v>20</v>
      </c>
      <c r="C406" t="s">
        <v>1006</v>
      </c>
    </row>
    <row r="407" spans="1:3">
      <c r="A407" t="s">
        <v>1007</v>
      </c>
      <c r="B407" s="1" t="s">
        <v>1008</v>
      </c>
      <c r="C407" t="s">
        <v>1009</v>
      </c>
    </row>
    <row r="408" spans="1:3">
      <c r="A408" t="s">
        <v>507</v>
      </c>
      <c r="B408" s="1" t="s">
        <v>1010</v>
      </c>
      <c r="C408" t="s">
        <v>1011</v>
      </c>
    </row>
    <row r="409" spans="1:3">
      <c r="A409" t="s">
        <v>287</v>
      </c>
      <c r="B409" s="1" t="s">
        <v>1012</v>
      </c>
      <c r="C409" t="s">
        <v>1013</v>
      </c>
    </row>
    <row r="410" spans="1:3">
      <c r="A410" t="s">
        <v>1014</v>
      </c>
      <c r="B410" s="1" t="s">
        <v>1015</v>
      </c>
      <c r="C410" t="s">
        <v>1016</v>
      </c>
    </row>
    <row r="411" spans="1:3">
      <c r="A411" t="s">
        <v>498</v>
      </c>
      <c r="B411" s="1" t="s">
        <v>1017</v>
      </c>
      <c r="C411" t="s">
        <v>1018</v>
      </c>
    </row>
    <row r="412" spans="1:3">
      <c r="A412" t="s">
        <v>419</v>
      </c>
      <c r="B412" s="1" t="s">
        <v>606</v>
      </c>
      <c r="C412" t="s">
        <v>1019</v>
      </c>
    </row>
    <row r="413" spans="1:3">
      <c r="A413" t="s">
        <v>1020</v>
      </c>
      <c r="B413" s="1" t="s">
        <v>1021</v>
      </c>
      <c r="C413" t="s">
        <v>1022</v>
      </c>
    </row>
    <row r="414" spans="1:3">
      <c r="A414" t="s">
        <v>1023</v>
      </c>
      <c r="B414" s="1" t="s">
        <v>1024</v>
      </c>
      <c r="C414" t="s">
        <v>1025</v>
      </c>
    </row>
    <row r="415" spans="1:3">
      <c r="A415" t="s">
        <v>428</v>
      </c>
      <c r="B415" s="1" t="s">
        <v>1026</v>
      </c>
      <c r="C415" t="s">
        <v>1027</v>
      </c>
    </row>
    <row r="416" spans="1:3">
      <c r="A416" t="s">
        <v>1028</v>
      </c>
      <c r="B416" s="1" t="s">
        <v>1029</v>
      </c>
      <c r="C416" t="s">
        <v>1030</v>
      </c>
    </row>
    <row r="417" spans="1:3">
      <c r="A417" t="s">
        <v>640</v>
      </c>
      <c r="B417" s="1" t="s">
        <v>1031</v>
      </c>
      <c r="C417" t="s">
        <v>1032</v>
      </c>
    </row>
    <row r="418" spans="1:3">
      <c r="A418" t="s">
        <v>364</v>
      </c>
      <c r="B418" s="1" t="s">
        <v>1033</v>
      </c>
      <c r="C418" t="s">
        <v>1034</v>
      </c>
    </row>
    <row r="419" spans="1:3">
      <c r="A419" t="s">
        <v>1035</v>
      </c>
      <c r="B419" s="1" t="s">
        <v>1036</v>
      </c>
      <c r="C419" t="s">
        <v>1037</v>
      </c>
    </row>
    <row r="420" spans="1:3">
      <c r="A420" t="s">
        <v>287</v>
      </c>
      <c r="B420" s="1" t="s">
        <v>288</v>
      </c>
      <c r="C420" t="s">
        <v>1038</v>
      </c>
    </row>
    <row r="421" spans="1:3">
      <c r="A421" t="s">
        <v>287</v>
      </c>
      <c r="B421" s="1" t="s">
        <v>288</v>
      </c>
      <c r="C421" t="s">
        <v>1039</v>
      </c>
    </row>
    <row r="422" spans="1:3">
      <c r="A422" t="s">
        <v>1040</v>
      </c>
      <c r="B422" s="1" t="s">
        <v>1041</v>
      </c>
      <c r="C422" t="s">
        <v>1042</v>
      </c>
    </row>
    <row r="423" spans="1:3">
      <c r="A423" t="s">
        <v>1043</v>
      </c>
      <c r="B423" s="1" t="s">
        <v>1044</v>
      </c>
      <c r="C423" t="s">
        <v>1045</v>
      </c>
    </row>
    <row r="424" spans="1:3">
      <c r="A424" t="s">
        <v>1046</v>
      </c>
      <c r="B424" s="1" t="s">
        <v>1047</v>
      </c>
      <c r="C424" t="s">
        <v>1048</v>
      </c>
    </row>
    <row r="425" spans="1:3">
      <c r="A425" t="s">
        <v>1049</v>
      </c>
      <c r="B425" s="1" t="s">
        <v>1050</v>
      </c>
      <c r="C425" t="s">
        <v>1051</v>
      </c>
    </row>
    <row r="426" spans="1:3">
      <c r="A426" t="s">
        <v>182</v>
      </c>
      <c r="B426" s="1" t="s">
        <v>1052</v>
      </c>
      <c r="C426" t="s">
        <v>1053</v>
      </c>
    </row>
    <row r="427" spans="1:3">
      <c r="A427" t="s">
        <v>1054</v>
      </c>
      <c r="B427" s="1" t="s">
        <v>1055</v>
      </c>
      <c r="C427" t="s">
        <v>1056</v>
      </c>
    </row>
    <row r="428" spans="1:3">
      <c r="A428" t="s">
        <v>1057</v>
      </c>
      <c r="B428" s="1" t="s">
        <v>1058</v>
      </c>
      <c r="C428" t="s">
        <v>1059</v>
      </c>
    </row>
    <row r="429" spans="1:3">
      <c r="A429" t="s">
        <v>182</v>
      </c>
      <c r="B429" s="1" t="s">
        <v>1052</v>
      </c>
      <c r="C429" t="s">
        <v>1060</v>
      </c>
    </row>
    <row r="430" spans="1:3">
      <c r="A430" t="s">
        <v>481</v>
      </c>
      <c r="B430" s="1" t="s">
        <v>1061</v>
      </c>
      <c r="C430" t="s">
        <v>1062</v>
      </c>
    </row>
    <row r="431" spans="1:3">
      <c r="A431" t="s">
        <v>640</v>
      </c>
      <c r="B431" s="1" t="s">
        <v>1063</v>
      </c>
      <c r="C431" t="s">
        <v>1064</v>
      </c>
    </row>
    <row r="432" spans="1:3">
      <c r="A432" t="s">
        <v>425</v>
      </c>
      <c r="B432" s="1" t="s">
        <v>641</v>
      </c>
      <c r="C432" t="s">
        <v>1065</v>
      </c>
    </row>
    <row r="433" spans="1:3" ht="31">
      <c r="A433" t="s">
        <v>1066</v>
      </c>
      <c r="B433" s="1" t="s">
        <v>1067</v>
      </c>
      <c r="C433" t="s">
        <v>1068</v>
      </c>
    </row>
    <row r="434" spans="1:3">
      <c r="A434" t="s">
        <v>1069</v>
      </c>
      <c r="B434" s="1" t="s">
        <v>1070</v>
      </c>
      <c r="C434" t="s">
        <v>1071</v>
      </c>
    </row>
    <row r="435" spans="1:3">
      <c r="A435" t="s">
        <v>856</v>
      </c>
      <c r="B435" s="1" t="s">
        <v>1072</v>
      </c>
      <c r="C435" t="s">
        <v>1073</v>
      </c>
    </row>
    <row r="436" spans="1:3">
      <c r="A436" t="s">
        <v>1074</v>
      </c>
      <c r="B436" s="1" t="s">
        <v>1075</v>
      </c>
      <c r="C436" t="s">
        <v>1076</v>
      </c>
    </row>
    <row r="437" spans="1:3">
      <c r="A437" t="s">
        <v>1077</v>
      </c>
      <c r="B437" s="1" t="s">
        <v>1078</v>
      </c>
      <c r="C437" t="s">
        <v>1079</v>
      </c>
    </row>
    <row r="438" spans="1:3">
      <c r="A438" t="s">
        <v>284</v>
      </c>
      <c r="B438" s="1" t="s">
        <v>1080</v>
      </c>
      <c r="C438" t="s">
        <v>1081</v>
      </c>
    </row>
    <row r="439" spans="1:3">
      <c r="A439" t="s">
        <v>1082</v>
      </c>
      <c r="B439" s="1" t="s">
        <v>1083</v>
      </c>
      <c r="C439" t="s">
        <v>1084</v>
      </c>
    </row>
    <row r="440" spans="1:3">
      <c r="A440" t="s">
        <v>1085</v>
      </c>
      <c r="B440" s="1" t="s">
        <v>1086</v>
      </c>
      <c r="C440" t="s">
        <v>1087</v>
      </c>
    </row>
    <row r="441" spans="1:3">
      <c r="A441" t="s">
        <v>1088</v>
      </c>
      <c r="B441" s="1" t="s">
        <v>1089</v>
      </c>
      <c r="C441" t="s">
        <v>1090</v>
      </c>
    </row>
    <row r="442" spans="1:3">
      <c r="A442" t="s">
        <v>1091</v>
      </c>
      <c r="B442" s="1" t="s">
        <v>1092</v>
      </c>
      <c r="C442" t="s">
        <v>1093</v>
      </c>
    </row>
    <row r="443" spans="1:3">
      <c r="A443" t="s">
        <v>1094</v>
      </c>
      <c r="B443" s="1" t="s">
        <v>1095</v>
      </c>
      <c r="C443" t="s">
        <v>1096</v>
      </c>
    </row>
    <row r="444" spans="1:3">
      <c r="A444" t="s">
        <v>1097</v>
      </c>
      <c r="B444" s="1" t="s">
        <v>1098</v>
      </c>
      <c r="C444" t="s">
        <v>1099</v>
      </c>
    </row>
    <row r="445" spans="1:3">
      <c r="A445" t="s">
        <v>743</v>
      </c>
      <c r="B445" s="1" t="s">
        <v>1100</v>
      </c>
      <c r="C445" t="s">
        <v>1101</v>
      </c>
    </row>
    <row r="446" spans="1:3">
      <c r="A446" t="s">
        <v>743</v>
      </c>
      <c r="B446" s="1" t="s">
        <v>1102</v>
      </c>
      <c r="C446" t="s">
        <v>1103</v>
      </c>
    </row>
    <row r="447" spans="1:3">
      <c r="A447" t="s">
        <v>1104</v>
      </c>
      <c r="B447" s="1" t="s">
        <v>1105</v>
      </c>
      <c r="C447" t="s">
        <v>1106</v>
      </c>
    </row>
    <row r="448" spans="1:3">
      <c r="A448" t="s">
        <v>1107</v>
      </c>
      <c r="B448" s="1" t="s">
        <v>1108</v>
      </c>
      <c r="C448" t="s">
        <v>1109</v>
      </c>
    </row>
    <row r="449" spans="1:3">
      <c r="A449" t="s">
        <v>228</v>
      </c>
      <c r="B449" s="1" t="s">
        <v>1110</v>
      </c>
      <c r="C449" t="s">
        <v>1111</v>
      </c>
    </row>
    <row r="450" spans="1:3">
      <c r="A450" t="s">
        <v>256</v>
      </c>
      <c r="B450" s="1" t="s">
        <v>1112</v>
      </c>
      <c r="C450" t="s">
        <v>1113</v>
      </c>
    </row>
    <row r="451" spans="1:3">
      <c r="A451" t="s">
        <v>640</v>
      </c>
      <c r="B451" s="1" t="s">
        <v>641</v>
      </c>
      <c r="C451" t="s">
        <v>1114</v>
      </c>
    </row>
    <row r="452" spans="1:3">
      <c r="A452" t="s">
        <v>61</v>
      </c>
      <c r="B452" s="1" t="s">
        <v>1115</v>
      </c>
      <c r="C452" t="s">
        <v>1116</v>
      </c>
    </row>
    <row r="453" spans="1:3">
      <c r="A453" t="s">
        <v>1117</v>
      </c>
      <c r="B453" s="1" t="s">
        <v>641</v>
      </c>
      <c r="C453" t="s">
        <v>1118</v>
      </c>
    </row>
    <row r="454" spans="1:3">
      <c r="A454" t="s">
        <v>1119</v>
      </c>
      <c r="B454" s="1" t="s">
        <v>1120</v>
      </c>
      <c r="C454" t="s">
        <v>1121</v>
      </c>
    </row>
    <row r="455" spans="1:3">
      <c r="A455" t="s">
        <v>768</v>
      </c>
      <c r="B455" s="1" t="s">
        <v>769</v>
      </c>
      <c r="C455" t="s">
        <v>1122</v>
      </c>
    </row>
    <row r="456" spans="1:3">
      <c r="A456" t="s">
        <v>1123</v>
      </c>
      <c r="B456" s="1" t="s">
        <v>1124</v>
      </c>
      <c r="C456" t="s">
        <v>1125</v>
      </c>
    </row>
    <row r="457" spans="1:3">
      <c r="A457" t="s">
        <v>1126</v>
      </c>
      <c r="B457" s="1" t="s">
        <v>1127</v>
      </c>
      <c r="C457" t="s">
        <v>1128</v>
      </c>
    </row>
    <row r="458" spans="1:3">
      <c r="A458" t="s">
        <v>138</v>
      </c>
      <c r="B458" s="1" t="s">
        <v>1129</v>
      </c>
      <c r="C458" t="s">
        <v>1130</v>
      </c>
    </row>
    <row r="459" spans="1:3">
      <c r="A459" t="s">
        <v>1131</v>
      </c>
      <c r="B459" s="1" t="s">
        <v>1132</v>
      </c>
      <c r="C459" t="s">
        <v>1133</v>
      </c>
    </row>
    <row r="460" spans="1:3">
      <c r="A460" t="s">
        <v>1134</v>
      </c>
      <c r="B460" s="1" t="s">
        <v>1135</v>
      </c>
      <c r="C460" t="s">
        <v>1136</v>
      </c>
    </row>
    <row r="461" spans="1:3">
      <c r="A461" t="s">
        <v>1137</v>
      </c>
      <c r="B461" s="1" t="s">
        <v>1138</v>
      </c>
      <c r="C461" t="s">
        <v>1139</v>
      </c>
    </row>
    <row r="462" spans="1:3">
      <c r="A462" t="s">
        <v>1140</v>
      </c>
      <c r="B462" s="1" t="s">
        <v>1141</v>
      </c>
      <c r="C462" t="s">
        <v>1142</v>
      </c>
    </row>
    <row r="463" spans="1:3">
      <c r="A463" t="s">
        <v>1143</v>
      </c>
      <c r="B463" s="1" t="s">
        <v>1144</v>
      </c>
      <c r="C463" t="s">
        <v>1145</v>
      </c>
    </row>
    <row r="464" spans="1:3" ht="31">
      <c r="A464" t="s">
        <v>1146</v>
      </c>
      <c r="B464" s="1" t="s">
        <v>1147</v>
      </c>
      <c r="C464" t="s">
        <v>1148</v>
      </c>
    </row>
    <row r="465" spans="1:3">
      <c r="A465" t="s">
        <v>1149</v>
      </c>
      <c r="B465" s="1" t="s">
        <v>1150</v>
      </c>
      <c r="C465" t="s">
        <v>1151</v>
      </c>
    </row>
    <row r="466" spans="1:3">
      <c r="A466" t="s">
        <v>1152</v>
      </c>
      <c r="B466" s="1" t="s">
        <v>1154</v>
      </c>
      <c r="C466" t="s">
        <v>1155</v>
      </c>
    </row>
    <row r="467" spans="1:3">
      <c r="A467" t="s">
        <v>1153</v>
      </c>
      <c r="B467" s="1" t="s">
        <v>20</v>
      </c>
      <c r="C467" t="s">
        <v>1155</v>
      </c>
    </row>
    <row r="468" spans="1:3">
      <c r="A468" t="s">
        <v>256</v>
      </c>
      <c r="B468" s="1" t="s">
        <v>1156</v>
      </c>
      <c r="C468" t="s">
        <v>1157</v>
      </c>
    </row>
    <row r="469" spans="1:3">
      <c r="A469" t="s">
        <v>1158</v>
      </c>
      <c r="B469" s="1" t="s">
        <v>1159</v>
      </c>
      <c r="C469" t="s">
        <v>1160</v>
      </c>
    </row>
    <row r="470" spans="1:3">
      <c r="A470" t="s">
        <v>1161</v>
      </c>
      <c r="B470" s="1" t="s">
        <v>1162</v>
      </c>
      <c r="C470" t="s">
        <v>1163</v>
      </c>
    </row>
    <row r="471" spans="1:3">
      <c r="A471" t="s">
        <v>1164</v>
      </c>
      <c r="B471" s="1" t="s">
        <v>1165</v>
      </c>
      <c r="C471" t="s">
        <v>1166</v>
      </c>
    </row>
    <row r="472" spans="1:3">
      <c r="A472" t="s">
        <v>1167</v>
      </c>
      <c r="B472" s="1" t="s">
        <v>1168</v>
      </c>
      <c r="C472" t="s">
        <v>1169</v>
      </c>
    </row>
    <row r="473" spans="1:3">
      <c r="A473" t="s">
        <v>129</v>
      </c>
      <c r="B473" s="1" t="s">
        <v>1170</v>
      </c>
      <c r="C473" t="s">
        <v>1171</v>
      </c>
    </row>
    <row r="474" spans="1:3">
      <c r="A474" t="s">
        <v>1172</v>
      </c>
      <c r="B474" s="1" t="s">
        <v>1173</v>
      </c>
      <c r="C474" t="s">
        <v>1174</v>
      </c>
    </row>
    <row r="475" spans="1:3">
      <c r="A475" t="s">
        <v>1175</v>
      </c>
      <c r="B475" s="1" t="s">
        <v>1176</v>
      </c>
      <c r="C475" t="s">
        <v>1177</v>
      </c>
    </row>
    <row r="476" spans="1:3">
      <c r="A476" t="s">
        <v>1178</v>
      </c>
      <c r="B476" s="1" t="s">
        <v>1179</v>
      </c>
      <c r="C476" t="s">
        <v>1180</v>
      </c>
    </row>
    <row r="477" spans="1:3">
      <c r="A477" t="s">
        <v>1181</v>
      </c>
      <c r="B477" s="1" t="s">
        <v>1182</v>
      </c>
      <c r="C477" t="s">
        <v>1183</v>
      </c>
    </row>
    <row r="478" spans="1:3">
      <c r="A478" t="s">
        <v>1184</v>
      </c>
      <c r="B478" s="1" t="s">
        <v>1185</v>
      </c>
      <c r="C478" t="s">
        <v>1186</v>
      </c>
    </row>
    <row r="479" spans="1:3">
      <c r="A479" t="s">
        <v>256</v>
      </c>
      <c r="B479" s="1" t="s">
        <v>1187</v>
      </c>
      <c r="C479" t="s">
        <v>1188</v>
      </c>
    </row>
    <row r="480" spans="1:3">
      <c r="A480" t="s">
        <v>1189</v>
      </c>
      <c r="B480" s="1" t="s">
        <v>1190</v>
      </c>
      <c r="C480" t="s">
        <v>1191</v>
      </c>
    </row>
    <row r="481" spans="1:3">
      <c r="A481" t="s">
        <v>61</v>
      </c>
      <c r="B481" s="1" t="s">
        <v>1192</v>
      </c>
      <c r="C481" t="s">
        <v>1193</v>
      </c>
    </row>
    <row r="482" spans="1:3">
      <c r="A482" t="s">
        <v>1194</v>
      </c>
      <c r="B482" s="1" t="s">
        <v>1195</v>
      </c>
      <c r="C482" t="s">
        <v>1196</v>
      </c>
    </row>
    <row r="483" spans="1:3">
      <c r="A483" t="s">
        <v>1197</v>
      </c>
      <c r="B483" s="1" t="s">
        <v>1198</v>
      </c>
      <c r="C483" t="s">
        <v>1199</v>
      </c>
    </row>
    <row r="484" spans="1:3">
      <c r="A484" t="s">
        <v>1200</v>
      </c>
      <c r="B484" s="1" t="s">
        <v>1201</v>
      </c>
      <c r="C484" t="s">
        <v>1202</v>
      </c>
    </row>
    <row r="485" spans="1:3">
      <c r="A485" t="s">
        <v>1057</v>
      </c>
      <c r="B485" s="1" t="s">
        <v>1203</v>
      </c>
      <c r="C485" t="s">
        <v>1204</v>
      </c>
    </row>
    <row r="486" spans="1:3">
      <c r="A486" t="s">
        <v>1205</v>
      </c>
      <c r="B486" s="1" t="s">
        <v>1206</v>
      </c>
      <c r="C486" t="s">
        <v>1207</v>
      </c>
    </row>
    <row r="487" spans="1:3">
      <c r="A487" t="s">
        <v>1208</v>
      </c>
      <c r="B487" s="1" t="s">
        <v>1209</v>
      </c>
      <c r="C487" t="s">
        <v>1210</v>
      </c>
    </row>
    <row r="488" spans="1:3">
      <c r="A488" t="s">
        <v>1211</v>
      </c>
      <c r="B488" s="1" t="s">
        <v>1212</v>
      </c>
      <c r="C488" t="s">
        <v>1213</v>
      </c>
    </row>
    <row r="489" spans="1:3">
      <c r="A489" t="s">
        <v>1214</v>
      </c>
      <c r="B489" s="1" t="s">
        <v>1215</v>
      </c>
      <c r="C489" t="s">
        <v>1216</v>
      </c>
    </row>
    <row r="490" spans="1:3">
      <c r="A490" t="s">
        <v>1217</v>
      </c>
      <c r="B490" s="1" t="s">
        <v>1218</v>
      </c>
      <c r="C490" t="s">
        <v>1219</v>
      </c>
    </row>
    <row r="491" spans="1:3">
      <c r="A491" t="s">
        <v>1220</v>
      </c>
      <c r="B491" s="1" t="s">
        <v>1221</v>
      </c>
      <c r="C491" t="s">
        <v>1222</v>
      </c>
    </row>
    <row r="492" spans="1:3">
      <c r="A492" t="s">
        <v>1223</v>
      </c>
      <c r="B492" s="1" t="s">
        <v>1224</v>
      </c>
      <c r="C492" t="s">
        <v>1225</v>
      </c>
    </row>
    <row r="493" spans="1:3">
      <c r="A493" t="s">
        <v>389</v>
      </c>
      <c r="B493" s="1" t="s">
        <v>390</v>
      </c>
      <c r="C493" t="s">
        <v>1226</v>
      </c>
    </row>
    <row r="494" spans="1:3">
      <c r="A494" t="s">
        <v>1227</v>
      </c>
      <c r="B494" s="1" t="s">
        <v>1228</v>
      </c>
      <c r="C494" t="s">
        <v>1229</v>
      </c>
    </row>
    <row r="495" spans="1:3">
      <c r="A495" t="s">
        <v>1230</v>
      </c>
      <c r="B495" s="1" t="s">
        <v>1231</v>
      </c>
      <c r="C495" t="s">
        <v>1232</v>
      </c>
    </row>
    <row r="496" spans="1:3" ht="31">
      <c r="A496" t="s">
        <v>256</v>
      </c>
      <c r="B496" s="1" t="s">
        <v>1233</v>
      </c>
      <c r="C496" t="s">
        <v>1234</v>
      </c>
    </row>
    <row r="497" spans="1:3">
      <c r="A497" t="s">
        <v>1235</v>
      </c>
      <c r="B497" s="1" t="s">
        <v>1236</v>
      </c>
      <c r="C497" t="s">
        <v>1237</v>
      </c>
    </row>
    <row r="498" spans="1:3">
      <c r="A498" t="s">
        <v>575</v>
      </c>
      <c r="B498" s="1" t="s">
        <v>1238</v>
      </c>
      <c r="C498" t="s">
        <v>1239</v>
      </c>
    </row>
    <row r="499" spans="1:3">
      <c r="A499" t="s">
        <v>395</v>
      </c>
      <c r="B499" s="1" t="s">
        <v>470</v>
      </c>
      <c r="C499" t="s">
        <v>1240</v>
      </c>
    </row>
    <row r="500" spans="1:3">
      <c r="A500" t="s">
        <v>293</v>
      </c>
      <c r="B500" s="1" t="s">
        <v>1241</v>
      </c>
      <c r="C500" t="s">
        <v>1242</v>
      </c>
    </row>
    <row r="501" spans="1:3">
      <c r="A501" t="s">
        <v>1243</v>
      </c>
      <c r="B501" s="1" t="s">
        <v>1244</v>
      </c>
      <c r="C501" t="s">
        <v>1245</v>
      </c>
    </row>
    <row r="502" spans="1:3">
      <c r="A502" t="s">
        <v>1243</v>
      </c>
      <c r="B502" s="1" t="s">
        <v>1246</v>
      </c>
      <c r="C502" t="s">
        <v>1247</v>
      </c>
    </row>
    <row r="503" spans="1:3">
      <c r="A503" t="s">
        <v>704</v>
      </c>
      <c r="B503" s="1" t="s">
        <v>1248</v>
      </c>
      <c r="C503" t="s">
        <v>1249</v>
      </c>
    </row>
    <row r="504" spans="1:3" ht="31">
      <c r="A504" t="s">
        <v>707</v>
      </c>
      <c r="B504" s="1" t="s">
        <v>1251</v>
      </c>
      <c r="C504" t="s">
        <v>1252</v>
      </c>
    </row>
    <row r="505" spans="1:3">
      <c r="A505" t="s">
        <v>1250</v>
      </c>
      <c r="B505" s="1" t="s">
        <v>20</v>
      </c>
      <c r="C505" t="s">
        <v>1252</v>
      </c>
    </row>
    <row r="506" spans="1:3">
      <c r="A506" t="s">
        <v>1253</v>
      </c>
      <c r="B506" s="1" t="s">
        <v>1254</v>
      </c>
      <c r="C506" t="s">
        <v>1255</v>
      </c>
    </row>
    <row r="507" spans="1:3">
      <c r="A507" t="s">
        <v>395</v>
      </c>
      <c r="B507" s="1" t="s">
        <v>1257</v>
      </c>
      <c r="C507" t="s">
        <v>1258</v>
      </c>
    </row>
    <row r="508" spans="1:3">
      <c r="A508" t="s">
        <v>1256</v>
      </c>
      <c r="B508" s="1" t="s">
        <v>20</v>
      </c>
      <c r="C508" t="s">
        <v>1258</v>
      </c>
    </row>
    <row r="509" spans="1:3">
      <c r="A509" t="s">
        <v>67</v>
      </c>
      <c r="B509" s="1" t="s">
        <v>1259</v>
      </c>
      <c r="C509" t="s">
        <v>1260</v>
      </c>
    </row>
    <row r="510" spans="1:3">
      <c r="A510" t="s">
        <v>1261</v>
      </c>
      <c r="B510" s="1" t="s">
        <v>1262</v>
      </c>
      <c r="C510" t="s">
        <v>1263</v>
      </c>
    </row>
    <row r="511" spans="1:3">
      <c r="A511" t="s">
        <v>18</v>
      </c>
      <c r="B511" s="1" t="s">
        <v>1264</v>
      </c>
      <c r="C511" t="s">
        <v>1265</v>
      </c>
    </row>
    <row r="512" spans="1:3">
      <c r="A512" t="s">
        <v>1266</v>
      </c>
      <c r="B512" s="1" t="s">
        <v>1267</v>
      </c>
      <c r="C512" t="s">
        <v>1268</v>
      </c>
    </row>
    <row r="513" spans="1:3">
      <c r="A513" t="s">
        <v>1269</v>
      </c>
      <c r="B513" s="1" t="s">
        <v>1270</v>
      </c>
      <c r="C513" t="s">
        <v>1271</v>
      </c>
    </row>
    <row r="514" spans="1:3">
      <c r="A514" t="s">
        <v>1020</v>
      </c>
      <c r="B514" s="1" t="s">
        <v>1272</v>
      </c>
      <c r="C514" t="s">
        <v>1273</v>
      </c>
    </row>
    <row r="515" spans="1:3">
      <c r="A515" t="s">
        <v>1274</v>
      </c>
      <c r="B515" s="1" t="s">
        <v>1275</v>
      </c>
      <c r="C515" t="s">
        <v>1276</v>
      </c>
    </row>
    <row r="516" spans="1:3">
      <c r="A516" t="s">
        <v>1274</v>
      </c>
      <c r="B516" s="1" t="s">
        <v>1277</v>
      </c>
      <c r="C516" t="s">
        <v>1278</v>
      </c>
    </row>
    <row r="517" spans="1:3">
      <c r="A517" t="s">
        <v>1274</v>
      </c>
      <c r="B517" s="1" t="s">
        <v>1279</v>
      </c>
      <c r="C517" t="s">
        <v>1280</v>
      </c>
    </row>
    <row r="518" spans="1:3">
      <c r="A518" t="s">
        <v>1274</v>
      </c>
      <c r="B518" s="1" t="s">
        <v>1281</v>
      </c>
      <c r="C518" t="s">
        <v>1282</v>
      </c>
    </row>
    <row r="519" spans="1:3">
      <c r="A519" t="s">
        <v>129</v>
      </c>
      <c r="B519" s="1" t="s">
        <v>623</v>
      </c>
      <c r="C519" t="s">
        <v>1283</v>
      </c>
    </row>
    <row r="520" spans="1:3">
      <c r="A520" t="s">
        <v>1284</v>
      </c>
      <c r="B520" s="1" t="s">
        <v>1285</v>
      </c>
      <c r="C520" t="s">
        <v>1286</v>
      </c>
    </row>
    <row r="521" spans="1:3">
      <c r="A521" t="s">
        <v>1287</v>
      </c>
      <c r="B521" s="1" t="s">
        <v>1288</v>
      </c>
      <c r="C521" t="s">
        <v>1289</v>
      </c>
    </row>
    <row r="522" spans="1:3">
      <c r="A522" t="s">
        <v>61</v>
      </c>
      <c r="B522" s="1" t="s">
        <v>470</v>
      </c>
      <c r="C522" t="s">
        <v>1290</v>
      </c>
    </row>
    <row r="523" spans="1:3">
      <c r="A523" t="s">
        <v>419</v>
      </c>
      <c r="B523" s="1" t="s">
        <v>606</v>
      </c>
      <c r="C523" t="s">
        <v>1291</v>
      </c>
    </row>
    <row r="524" spans="1:3">
      <c r="A524" t="s">
        <v>1227</v>
      </c>
      <c r="B524" s="1" t="s">
        <v>1292</v>
      </c>
      <c r="C524" t="s">
        <v>1293</v>
      </c>
    </row>
    <row r="525" spans="1:3">
      <c r="A525" t="s">
        <v>1294</v>
      </c>
      <c r="B525" s="1" t="s">
        <v>1295</v>
      </c>
      <c r="C525" t="s">
        <v>1296</v>
      </c>
    </row>
    <row r="526" spans="1:3">
      <c r="A526" t="s">
        <v>1297</v>
      </c>
      <c r="B526" s="1" t="s">
        <v>1298</v>
      </c>
      <c r="C526" t="s">
        <v>1299</v>
      </c>
    </row>
    <row r="527" spans="1:3">
      <c r="A527" t="s">
        <v>1300</v>
      </c>
      <c r="B527" s="1" t="s">
        <v>1301</v>
      </c>
      <c r="C527" t="s">
        <v>1302</v>
      </c>
    </row>
    <row r="528" spans="1:3" ht="31">
      <c r="A528" t="s">
        <v>1303</v>
      </c>
      <c r="B528" s="1" t="s">
        <v>1304</v>
      </c>
      <c r="C528" t="s">
        <v>1305</v>
      </c>
    </row>
    <row r="529" spans="1:3">
      <c r="A529" t="s">
        <v>1306</v>
      </c>
      <c r="B529" s="1" t="s">
        <v>1307</v>
      </c>
      <c r="C529" t="s">
        <v>1308</v>
      </c>
    </row>
    <row r="530" spans="1:3" ht="31">
      <c r="A530" t="s">
        <v>1309</v>
      </c>
      <c r="B530" s="1" t="s">
        <v>1310</v>
      </c>
      <c r="C530" t="s">
        <v>1311</v>
      </c>
    </row>
    <row r="531" spans="1:3">
      <c r="A531" t="s">
        <v>1312</v>
      </c>
      <c r="B531" s="1" t="s">
        <v>1313</v>
      </c>
      <c r="C531" t="s">
        <v>1314</v>
      </c>
    </row>
    <row r="532" spans="1:3">
      <c r="A532" t="s">
        <v>228</v>
      </c>
      <c r="B532" s="1" t="s">
        <v>1315</v>
      </c>
      <c r="C532" t="s">
        <v>1316</v>
      </c>
    </row>
    <row r="533" spans="1:3">
      <c r="A533" t="s">
        <v>293</v>
      </c>
      <c r="B533" s="1" t="s">
        <v>1317</v>
      </c>
      <c r="C533" t="s">
        <v>1318</v>
      </c>
    </row>
    <row r="534" spans="1:3">
      <c r="A534" t="s">
        <v>1319</v>
      </c>
      <c r="B534" s="1" t="s">
        <v>1320</v>
      </c>
      <c r="C534" t="s">
        <v>1321</v>
      </c>
    </row>
    <row r="535" spans="1:3">
      <c r="A535" t="s">
        <v>1322</v>
      </c>
      <c r="B535" s="1" t="s">
        <v>1323</v>
      </c>
      <c r="C535" t="s">
        <v>1324</v>
      </c>
    </row>
    <row r="536" spans="1:3">
      <c r="A536" t="s">
        <v>392</v>
      </c>
      <c r="B536" s="1" t="s">
        <v>974</v>
      </c>
      <c r="C536" t="s">
        <v>1325</v>
      </c>
    </row>
    <row r="537" spans="1:3">
      <c r="A537" t="s">
        <v>1326</v>
      </c>
      <c r="B537" s="1" t="s">
        <v>1327</v>
      </c>
      <c r="C537" t="s">
        <v>1328</v>
      </c>
    </row>
    <row r="538" spans="1:3">
      <c r="A538" t="s">
        <v>1329</v>
      </c>
      <c r="B538" s="1" t="s">
        <v>1330</v>
      </c>
      <c r="C538" t="s">
        <v>1331</v>
      </c>
    </row>
    <row r="539" spans="1:3">
      <c r="A539" t="s">
        <v>1332</v>
      </c>
      <c r="B539" s="1" t="s">
        <v>1333</v>
      </c>
      <c r="C539" t="s">
        <v>1334</v>
      </c>
    </row>
    <row r="540" spans="1:3" ht="31">
      <c r="A540" t="s">
        <v>946</v>
      </c>
      <c r="B540" s="1" t="s">
        <v>1335</v>
      </c>
      <c r="C540" t="s">
        <v>1336</v>
      </c>
    </row>
    <row r="541" spans="1:3">
      <c r="A541" t="s">
        <v>946</v>
      </c>
      <c r="B541" s="1" t="s">
        <v>1337</v>
      </c>
      <c r="C541" t="s">
        <v>1338</v>
      </c>
    </row>
    <row r="542" spans="1:3">
      <c r="A542" t="s">
        <v>1339</v>
      </c>
      <c r="B542" s="1" t="s">
        <v>1340</v>
      </c>
      <c r="C542" t="s">
        <v>1341</v>
      </c>
    </row>
    <row r="543" spans="1:3">
      <c r="A543" t="s">
        <v>1342</v>
      </c>
      <c r="B543" s="1" t="s">
        <v>1343</v>
      </c>
      <c r="C543" t="s">
        <v>1344</v>
      </c>
    </row>
    <row r="544" spans="1:3">
      <c r="A544" t="s">
        <v>1345</v>
      </c>
      <c r="B544" s="1" t="s">
        <v>1346</v>
      </c>
      <c r="C544" t="s">
        <v>1347</v>
      </c>
    </row>
    <row r="545" spans="1:3">
      <c r="A545" t="s">
        <v>1348</v>
      </c>
      <c r="B545" s="1" t="s">
        <v>1349</v>
      </c>
      <c r="C545" t="s">
        <v>1350</v>
      </c>
    </row>
    <row r="546" spans="1:3">
      <c r="A546" t="s">
        <v>913</v>
      </c>
      <c r="B546" s="1" t="s">
        <v>1351</v>
      </c>
      <c r="C546" t="s">
        <v>1352</v>
      </c>
    </row>
    <row r="547" spans="1:3">
      <c r="A547" t="s">
        <v>910</v>
      </c>
      <c r="B547" s="1" t="s">
        <v>1353</v>
      </c>
      <c r="C547" t="s">
        <v>1354</v>
      </c>
    </row>
    <row r="548" spans="1:3">
      <c r="A548" t="s">
        <v>907</v>
      </c>
      <c r="B548" s="1" t="s">
        <v>1355</v>
      </c>
      <c r="C548" t="s">
        <v>1356</v>
      </c>
    </row>
    <row r="549" spans="1:3">
      <c r="A549" t="s">
        <v>327</v>
      </c>
      <c r="B549" s="1" t="s">
        <v>1357</v>
      </c>
      <c r="C549" t="s">
        <v>1358</v>
      </c>
    </row>
    <row r="550" spans="1:3">
      <c r="A550" t="s">
        <v>1359</v>
      </c>
      <c r="B550" s="1" t="s">
        <v>1360</v>
      </c>
      <c r="C550" t="s">
        <v>1361</v>
      </c>
    </row>
    <row r="551" spans="1:3">
      <c r="A551" t="s">
        <v>1362</v>
      </c>
      <c r="B551" s="1" t="s">
        <v>1363</v>
      </c>
      <c r="C551" t="s">
        <v>1364</v>
      </c>
    </row>
    <row r="552" spans="1:3">
      <c r="A552" t="s">
        <v>1365</v>
      </c>
      <c r="B552" s="1" t="s">
        <v>1366</v>
      </c>
      <c r="C552" t="s">
        <v>1367</v>
      </c>
    </row>
    <row r="553" spans="1:3" ht="31">
      <c r="A553" t="s">
        <v>1368</v>
      </c>
      <c r="B553" s="1" t="s">
        <v>1370</v>
      </c>
      <c r="C553" t="s">
        <v>1371</v>
      </c>
    </row>
    <row r="554" spans="1:3">
      <c r="A554" t="s">
        <v>1369</v>
      </c>
      <c r="B554" s="1" t="s">
        <v>20</v>
      </c>
      <c r="C554" t="s">
        <v>1371</v>
      </c>
    </row>
    <row r="555" spans="1:3">
      <c r="A555" t="s">
        <v>1372</v>
      </c>
      <c r="B555" s="1" t="s">
        <v>1373</v>
      </c>
      <c r="C555" t="s">
        <v>1374</v>
      </c>
    </row>
    <row r="556" spans="1:3">
      <c r="A556" t="s">
        <v>1375</v>
      </c>
      <c r="B556" s="1" t="s">
        <v>1376</v>
      </c>
      <c r="C556" t="s">
        <v>1377</v>
      </c>
    </row>
    <row r="557" spans="1:3" ht="31">
      <c r="A557" t="s">
        <v>1378</v>
      </c>
      <c r="B557" s="1" t="s">
        <v>1379</v>
      </c>
      <c r="C557" t="s">
        <v>1380</v>
      </c>
    </row>
    <row r="558" spans="1:3">
      <c r="A558" t="s">
        <v>1381</v>
      </c>
      <c r="B558" s="1" t="s">
        <v>1382</v>
      </c>
      <c r="C558" t="s">
        <v>1383</v>
      </c>
    </row>
    <row r="559" spans="1:3">
      <c r="A559" t="s">
        <v>89</v>
      </c>
      <c r="B559" s="1" t="s">
        <v>1384</v>
      </c>
      <c r="C559" t="s">
        <v>1385</v>
      </c>
    </row>
    <row r="560" spans="1:3">
      <c r="A560" t="s">
        <v>92</v>
      </c>
      <c r="B560" s="1" t="s">
        <v>1386</v>
      </c>
      <c r="C560" t="s">
        <v>1387</v>
      </c>
    </row>
    <row r="561" spans="1:3">
      <c r="A561" t="s">
        <v>1388</v>
      </c>
      <c r="B561" s="1" t="s">
        <v>1389</v>
      </c>
      <c r="C561" t="s">
        <v>1390</v>
      </c>
    </row>
    <row r="562" spans="1:3">
      <c r="A562" t="s">
        <v>1391</v>
      </c>
      <c r="B562" s="1" t="s">
        <v>1392</v>
      </c>
      <c r="C562" t="s">
        <v>1393</v>
      </c>
    </row>
    <row r="563" spans="1:3">
      <c r="A563" t="s">
        <v>86</v>
      </c>
      <c r="B563" s="1" t="s">
        <v>1394</v>
      </c>
      <c r="C563" t="s">
        <v>1395</v>
      </c>
    </row>
    <row r="564" spans="1:3">
      <c r="A564" t="s">
        <v>1396</v>
      </c>
      <c r="B564" s="1" t="s">
        <v>1397</v>
      </c>
      <c r="C564" t="s">
        <v>1398</v>
      </c>
    </row>
    <row r="565" spans="1:3">
      <c r="A565" t="s">
        <v>1396</v>
      </c>
      <c r="B565" s="1" t="s">
        <v>1399</v>
      </c>
      <c r="C565" t="s">
        <v>1400</v>
      </c>
    </row>
    <row r="566" spans="1:3" ht="31">
      <c r="A566" t="s">
        <v>581</v>
      </c>
      <c r="B566" s="1" t="s">
        <v>1401</v>
      </c>
      <c r="C566" t="s">
        <v>1402</v>
      </c>
    </row>
    <row r="567" spans="1:3">
      <c r="A567" t="s">
        <v>1403</v>
      </c>
      <c r="B567" s="1" t="s">
        <v>1404</v>
      </c>
      <c r="C567" t="s">
        <v>1405</v>
      </c>
    </row>
    <row r="568" spans="1:3">
      <c r="A568" t="s">
        <v>1406</v>
      </c>
      <c r="B568" s="1" t="s">
        <v>1407</v>
      </c>
      <c r="C568" t="s">
        <v>1408</v>
      </c>
    </row>
    <row r="569" spans="1:3">
      <c r="A569" t="s">
        <v>1409</v>
      </c>
      <c r="B569" s="1" t="s">
        <v>1410</v>
      </c>
      <c r="C569" t="s">
        <v>1411</v>
      </c>
    </row>
    <row r="570" spans="1:3">
      <c r="A570" t="s">
        <v>1412</v>
      </c>
      <c r="B570" s="1" t="s">
        <v>1413</v>
      </c>
      <c r="C570" t="s">
        <v>1414</v>
      </c>
    </row>
    <row r="571" spans="1:3">
      <c r="A571" t="s">
        <v>1415</v>
      </c>
      <c r="B571" s="1" t="s">
        <v>1416</v>
      </c>
      <c r="C571" t="s">
        <v>1417</v>
      </c>
    </row>
    <row r="572" spans="1:3">
      <c r="A572" t="s">
        <v>1418</v>
      </c>
      <c r="B572" s="1" t="s">
        <v>1419</v>
      </c>
      <c r="C572" t="s">
        <v>1420</v>
      </c>
    </row>
    <row r="573" spans="1:3">
      <c r="A573" t="s">
        <v>1418</v>
      </c>
      <c r="B573" s="1" t="s">
        <v>1421</v>
      </c>
      <c r="C573" t="s">
        <v>1422</v>
      </c>
    </row>
    <row r="574" spans="1:3">
      <c r="A574" t="s">
        <v>422</v>
      </c>
      <c r="B574" s="1" t="s">
        <v>1423</v>
      </c>
      <c r="C574" t="s">
        <v>1424</v>
      </c>
    </row>
    <row r="575" spans="1:3">
      <c r="A575" t="s">
        <v>1425</v>
      </c>
      <c r="B575" s="1" t="s">
        <v>1426</v>
      </c>
      <c r="C575" t="s">
        <v>1427</v>
      </c>
    </row>
    <row r="576" spans="1:3">
      <c r="A576" t="s">
        <v>1428</v>
      </c>
      <c r="B576" s="1" t="s">
        <v>1429</v>
      </c>
      <c r="C576" t="s">
        <v>1430</v>
      </c>
    </row>
    <row r="577" spans="1:3">
      <c r="A577" t="s">
        <v>1431</v>
      </c>
      <c r="B577" s="1" t="s">
        <v>1432</v>
      </c>
      <c r="C577" t="s">
        <v>1433</v>
      </c>
    </row>
    <row r="578" spans="1:3">
      <c r="A578" t="s">
        <v>1434</v>
      </c>
      <c r="B578" s="1" t="s">
        <v>1435</v>
      </c>
      <c r="C578" t="s">
        <v>1436</v>
      </c>
    </row>
    <row r="579" spans="1:3">
      <c r="A579" t="s">
        <v>1437</v>
      </c>
      <c r="B579" s="1" t="s">
        <v>1438</v>
      </c>
      <c r="C579" t="s">
        <v>1439</v>
      </c>
    </row>
    <row r="580" spans="1:3">
      <c r="A580" t="s">
        <v>1440</v>
      </c>
      <c r="B580" s="1" t="s">
        <v>1441</v>
      </c>
      <c r="C580" t="s">
        <v>1442</v>
      </c>
    </row>
    <row r="581" spans="1:3">
      <c r="A581" t="s">
        <v>1443</v>
      </c>
      <c r="B581" s="1" t="s">
        <v>1444</v>
      </c>
      <c r="C581" t="s">
        <v>1445</v>
      </c>
    </row>
    <row r="582" spans="1:3">
      <c r="A582" t="s">
        <v>1446</v>
      </c>
      <c r="B582" s="1" t="s">
        <v>1447</v>
      </c>
      <c r="C582" t="s">
        <v>1448</v>
      </c>
    </row>
    <row r="583" spans="1:3">
      <c r="A583" t="s">
        <v>1449</v>
      </c>
      <c r="B583" s="1" t="s">
        <v>1450</v>
      </c>
      <c r="C583" t="s">
        <v>1451</v>
      </c>
    </row>
    <row r="584" spans="1:3" ht="31">
      <c r="A584" t="s">
        <v>101</v>
      </c>
      <c r="B584" s="1" t="s">
        <v>1452</v>
      </c>
      <c r="C584" t="s">
        <v>1453</v>
      </c>
    </row>
    <row r="585" spans="1:3">
      <c r="A585" t="s">
        <v>1454</v>
      </c>
      <c r="B585" s="1" t="s">
        <v>1455</v>
      </c>
      <c r="C585" t="s">
        <v>1456</v>
      </c>
    </row>
    <row r="586" spans="1:3">
      <c r="A586" t="s">
        <v>1</v>
      </c>
      <c r="B586" s="1" t="s">
        <v>1457</v>
      </c>
      <c r="C586" t="s">
        <v>1458</v>
      </c>
    </row>
    <row r="587" spans="1:3">
      <c r="A587" t="s">
        <v>1459</v>
      </c>
      <c r="B587" s="1" t="s">
        <v>1460</v>
      </c>
      <c r="C587" t="s">
        <v>1461</v>
      </c>
    </row>
    <row r="588" spans="1:3">
      <c r="A588" t="s">
        <v>1462</v>
      </c>
      <c r="B588" s="1" t="s">
        <v>1464</v>
      </c>
      <c r="C588" t="s">
        <v>1465</v>
      </c>
    </row>
    <row r="589" spans="1:3">
      <c r="A589" t="s">
        <v>1463</v>
      </c>
      <c r="B589" s="1" t="s">
        <v>20</v>
      </c>
      <c r="C589" t="s">
        <v>1465</v>
      </c>
    </row>
    <row r="590" spans="1:3">
      <c r="A590" t="s">
        <v>1466</v>
      </c>
      <c r="B590" s="1" t="s">
        <v>1468</v>
      </c>
      <c r="C590" t="s">
        <v>1469</v>
      </c>
    </row>
    <row r="591" spans="1:3">
      <c r="A591" t="s">
        <v>1467</v>
      </c>
      <c r="B591" s="1" t="s">
        <v>20</v>
      </c>
      <c r="C591" t="s">
        <v>1469</v>
      </c>
    </row>
    <row r="592" spans="1:3">
      <c r="A592" t="s">
        <v>101</v>
      </c>
      <c r="B592" s="1" t="s">
        <v>1470</v>
      </c>
      <c r="C592" t="s">
        <v>1471</v>
      </c>
    </row>
    <row r="593" spans="1:3">
      <c r="A593" t="s">
        <v>1472</v>
      </c>
      <c r="B593" s="1" t="s">
        <v>1473</v>
      </c>
      <c r="C593" t="s">
        <v>1474</v>
      </c>
    </row>
    <row r="594" spans="1:3">
      <c r="A594" t="s">
        <v>1475</v>
      </c>
      <c r="B594" s="1" t="s">
        <v>1476</v>
      </c>
      <c r="C594" t="s">
        <v>1477</v>
      </c>
    </row>
    <row r="595" spans="1:3">
      <c r="A595" t="s">
        <v>360</v>
      </c>
      <c r="B595" s="1" t="s">
        <v>1478</v>
      </c>
      <c r="C595" t="s">
        <v>1479</v>
      </c>
    </row>
    <row r="596" spans="1:3">
      <c r="A596" t="s">
        <v>1480</v>
      </c>
      <c r="B596" s="1" t="s">
        <v>1481</v>
      </c>
      <c r="C596" t="s">
        <v>1482</v>
      </c>
    </row>
    <row r="597" spans="1:3">
      <c r="A597" t="s">
        <v>61</v>
      </c>
      <c r="B597" s="1" t="s">
        <v>1483</v>
      </c>
      <c r="C597" t="s">
        <v>1484</v>
      </c>
    </row>
    <row r="598" spans="1:3">
      <c r="A598" t="s">
        <v>101</v>
      </c>
      <c r="B598" s="1" t="s">
        <v>1485</v>
      </c>
      <c r="C598" t="s">
        <v>1486</v>
      </c>
    </row>
    <row r="599" spans="1:3">
      <c r="A599" t="s">
        <v>287</v>
      </c>
      <c r="B599" s="1" t="s">
        <v>1487</v>
      </c>
      <c r="C599" t="s">
        <v>1488</v>
      </c>
    </row>
    <row r="600" spans="1:3">
      <c r="A600" t="s">
        <v>1489</v>
      </c>
      <c r="B600" s="1" t="s">
        <v>1490</v>
      </c>
      <c r="C600" t="s">
        <v>1491</v>
      </c>
    </row>
    <row r="601" spans="1:3">
      <c r="A601" t="s">
        <v>1492</v>
      </c>
      <c r="B601" s="1" t="s">
        <v>1493</v>
      </c>
      <c r="C601" t="s">
        <v>1494</v>
      </c>
    </row>
    <row r="602" spans="1:3">
      <c r="A602" t="s">
        <v>1495</v>
      </c>
      <c r="B602" s="1" t="s">
        <v>1496</v>
      </c>
      <c r="C602" t="s">
        <v>1497</v>
      </c>
    </row>
    <row r="603" spans="1:3">
      <c r="A603" t="s">
        <v>1498</v>
      </c>
      <c r="B603" s="1" t="s">
        <v>1499</v>
      </c>
      <c r="C603" t="s">
        <v>1500</v>
      </c>
    </row>
    <row r="604" spans="1:3">
      <c r="A604" t="s">
        <v>1501</v>
      </c>
      <c r="B604" s="1" t="s">
        <v>1502</v>
      </c>
      <c r="C604" t="s">
        <v>1503</v>
      </c>
    </row>
    <row r="605" spans="1:3">
      <c r="A605" t="s">
        <v>1088</v>
      </c>
      <c r="B605" s="1" t="s">
        <v>1504</v>
      </c>
      <c r="C605" t="s">
        <v>1505</v>
      </c>
    </row>
    <row r="606" spans="1:3">
      <c r="A606" t="s">
        <v>1403</v>
      </c>
      <c r="B606" s="1" t="s">
        <v>1506</v>
      </c>
      <c r="C606" t="s">
        <v>1507</v>
      </c>
    </row>
    <row r="607" spans="1:3">
      <c r="A607" t="s">
        <v>419</v>
      </c>
      <c r="B607" s="1" t="s">
        <v>1508</v>
      </c>
      <c r="C607" t="s">
        <v>1509</v>
      </c>
    </row>
    <row r="608" spans="1:3">
      <c r="A608" t="s">
        <v>419</v>
      </c>
      <c r="B608" s="1" t="s">
        <v>1508</v>
      </c>
      <c r="C608" t="s">
        <v>1510</v>
      </c>
    </row>
    <row r="609" spans="1:3" ht="31">
      <c r="A609" t="s">
        <v>419</v>
      </c>
      <c r="B609" s="1" t="s">
        <v>1511</v>
      </c>
      <c r="C609" t="s">
        <v>1512</v>
      </c>
    </row>
    <row r="610" spans="1:3">
      <c r="A610" t="s">
        <v>1054</v>
      </c>
      <c r="B610" s="1" t="s">
        <v>1513</v>
      </c>
      <c r="C610" t="s">
        <v>1514</v>
      </c>
    </row>
    <row r="611" spans="1:3">
      <c r="A611" t="s">
        <v>1515</v>
      </c>
      <c r="B611" s="1" t="s">
        <v>1516</v>
      </c>
      <c r="C611" t="s">
        <v>1517</v>
      </c>
    </row>
    <row r="612" spans="1:3">
      <c r="A612" t="s">
        <v>1518</v>
      </c>
      <c r="B612" s="1" t="s">
        <v>1519</v>
      </c>
      <c r="C612" t="s">
        <v>1520</v>
      </c>
    </row>
    <row r="613" spans="1:3">
      <c r="A613" t="s">
        <v>1518</v>
      </c>
      <c r="B613" s="1" t="s">
        <v>1521</v>
      </c>
      <c r="C613" t="s">
        <v>1522</v>
      </c>
    </row>
    <row r="614" spans="1:3">
      <c r="A614" t="s">
        <v>182</v>
      </c>
      <c r="B614" s="1" t="s">
        <v>1523</v>
      </c>
      <c r="C614" t="s">
        <v>1524</v>
      </c>
    </row>
    <row r="615" spans="1:3">
      <c r="A615" t="s">
        <v>1525</v>
      </c>
      <c r="B615" s="1" t="s">
        <v>1526</v>
      </c>
      <c r="C615" t="s">
        <v>1527</v>
      </c>
    </row>
    <row r="616" spans="1:3">
      <c r="A616" t="s">
        <v>419</v>
      </c>
      <c r="B616" s="1" t="s">
        <v>1528</v>
      </c>
      <c r="C616" t="s">
        <v>1529</v>
      </c>
    </row>
    <row r="617" spans="1:3">
      <c r="A617" t="s">
        <v>1530</v>
      </c>
      <c r="B617" s="1" t="s">
        <v>1531</v>
      </c>
      <c r="C617" t="s">
        <v>1532</v>
      </c>
    </row>
    <row r="618" spans="1:3">
      <c r="A618" t="s">
        <v>1533</v>
      </c>
      <c r="B618" s="1" t="s">
        <v>1534</v>
      </c>
      <c r="C618" t="s">
        <v>1535</v>
      </c>
    </row>
    <row r="619" spans="1:3">
      <c r="A619" t="s">
        <v>1536</v>
      </c>
      <c r="B619" s="1" t="s">
        <v>1537</v>
      </c>
      <c r="C619" t="s">
        <v>1538</v>
      </c>
    </row>
    <row r="620" spans="1:3">
      <c r="A620" t="s">
        <v>453</v>
      </c>
      <c r="B620" s="1" t="s">
        <v>1539</v>
      </c>
      <c r="C620" t="s">
        <v>1540</v>
      </c>
    </row>
    <row r="621" spans="1:3">
      <c r="A621" t="s">
        <v>1541</v>
      </c>
      <c r="B621" s="1" t="s">
        <v>1542</v>
      </c>
      <c r="C621" t="s">
        <v>1543</v>
      </c>
    </row>
    <row r="622" spans="1:3">
      <c r="A622" t="s">
        <v>1544</v>
      </c>
      <c r="B622" s="1" t="s">
        <v>1545</v>
      </c>
      <c r="C622" t="s">
        <v>1546</v>
      </c>
    </row>
    <row r="623" spans="1:3">
      <c r="A623" t="s">
        <v>1054</v>
      </c>
      <c r="B623" s="1" t="s">
        <v>1547</v>
      </c>
      <c r="C623" t="s">
        <v>1548</v>
      </c>
    </row>
    <row r="624" spans="1:3">
      <c r="A624" t="s">
        <v>1020</v>
      </c>
      <c r="B624" s="1" t="s">
        <v>1549</v>
      </c>
      <c r="C624" t="s">
        <v>1550</v>
      </c>
    </row>
    <row r="625" spans="1:3">
      <c r="A625" t="s">
        <v>1551</v>
      </c>
      <c r="B625" s="1" t="s">
        <v>1552</v>
      </c>
      <c r="C625" t="s">
        <v>1553</v>
      </c>
    </row>
    <row r="626" spans="1:3">
      <c r="A626" t="s">
        <v>1554</v>
      </c>
      <c r="B626" s="1" t="s">
        <v>1555</v>
      </c>
      <c r="C626" t="s">
        <v>1556</v>
      </c>
    </row>
    <row r="627" spans="1:3">
      <c r="A627" t="s">
        <v>1088</v>
      </c>
      <c r="B627" s="1" t="s">
        <v>1557</v>
      </c>
      <c r="C627" t="s">
        <v>1558</v>
      </c>
    </row>
    <row r="628" spans="1:3">
      <c r="A628" t="s">
        <v>4</v>
      </c>
      <c r="B628" s="1" t="s">
        <v>1559</v>
      </c>
      <c r="C628" t="s">
        <v>1560</v>
      </c>
    </row>
    <row r="629" spans="1:3">
      <c r="A629" t="s">
        <v>4</v>
      </c>
      <c r="B629" s="1" t="s">
        <v>1561</v>
      </c>
      <c r="C629" t="s">
        <v>1562</v>
      </c>
    </row>
    <row r="630" spans="1:3">
      <c r="A630" t="s">
        <v>1563</v>
      </c>
      <c r="B630" s="1" t="s">
        <v>1564</v>
      </c>
      <c r="C630" t="s">
        <v>1565</v>
      </c>
    </row>
    <row r="631" spans="1:3">
      <c r="A631" t="s">
        <v>1566</v>
      </c>
      <c r="B631" s="1" t="s">
        <v>1567</v>
      </c>
      <c r="C631" t="s">
        <v>1568</v>
      </c>
    </row>
    <row r="632" spans="1:3">
      <c r="A632" t="s">
        <v>1569</v>
      </c>
      <c r="B632" s="1" t="s">
        <v>1570</v>
      </c>
      <c r="C632" t="s">
        <v>1571</v>
      </c>
    </row>
    <row r="633" spans="1:3">
      <c r="A633" t="s">
        <v>1572</v>
      </c>
      <c r="B633" s="1" t="s">
        <v>1573</v>
      </c>
      <c r="C633" t="s">
        <v>1574</v>
      </c>
    </row>
    <row r="634" spans="1:3">
      <c r="A634" t="s">
        <v>1575</v>
      </c>
      <c r="B634" s="1" t="s">
        <v>1576</v>
      </c>
      <c r="C634" t="s">
        <v>1577</v>
      </c>
    </row>
    <row r="635" spans="1:3">
      <c r="A635" t="s">
        <v>1578</v>
      </c>
      <c r="B635" s="1" t="s">
        <v>1579</v>
      </c>
      <c r="C635" t="s">
        <v>1580</v>
      </c>
    </row>
    <row r="636" spans="1:3">
      <c r="A636" t="s">
        <v>1581</v>
      </c>
      <c r="B636" s="1" t="s">
        <v>1582</v>
      </c>
      <c r="C636" t="s">
        <v>1583</v>
      </c>
    </row>
    <row r="637" spans="1:3">
      <c r="A637" t="s">
        <v>1575</v>
      </c>
      <c r="B637" s="1" t="s">
        <v>1585</v>
      </c>
      <c r="C637" t="s">
        <v>1586</v>
      </c>
    </row>
    <row r="638" spans="1:3">
      <c r="A638" t="s">
        <v>1584</v>
      </c>
      <c r="B638" s="1" t="s">
        <v>20</v>
      </c>
      <c r="C638" t="s">
        <v>1586</v>
      </c>
    </row>
    <row r="639" spans="1:3">
      <c r="A639" t="s">
        <v>1587</v>
      </c>
      <c r="B639" s="1" t="s">
        <v>1588</v>
      </c>
      <c r="C639" t="s">
        <v>1589</v>
      </c>
    </row>
    <row r="640" spans="1:3">
      <c r="A640" t="s">
        <v>1590</v>
      </c>
      <c r="B640" s="1" t="s">
        <v>1591</v>
      </c>
      <c r="C640" t="s">
        <v>1592</v>
      </c>
    </row>
    <row r="641" spans="1:3">
      <c r="A641" t="s">
        <v>419</v>
      </c>
      <c r="B641" s="1" t="s">
        <v>1593</v>
      </c>
      <c r="C641" t="s">
        <v>1594</v>
      </c>
    </row>
    <row r="642" spans="1:3">
      <c r="A642" t="s">
        <v>12</v>
      </c>
      <c r="B642" s="1" t="s">
        <v>1595</v>
      </c>
      <c r="C642" t="s">
        <v>1596</v>
      </c>
    </row>
    <row r="643" spans="1:3">
      <c r="A643" t="s">
        <v>1597</v>
      </c>
      <c r="B643" s="1" t="s">
        <v>1598</v>
      </c>
      <c r="C643" t="s">
        <v>1599</v>
      </c>
    </row>
    <row r="644" spans="1:3">
      <c r="A644" t="s">
        <v>1600</v>
      </c>
      <c r="B644" s="1" t="s">
        <v>1601</v>
      </c>
      <c r="C644" t="s">
        <v>1602</v>
      </c>
    </row>
    <row r="645" spans="1:3">
      <c r="A645" t="s">
        <v>129</v>
      </c>
      <c r="B645" s="1" t="s">
        <v>288</v>
      </c>
      <c r="C645" t="s">
        <v>1603</v>
      </c>
    </row>
    <row r="646" spans="1:3">
      <c r="A646" t="s">
        <v>578</v>
      </c>
      <c r="B646" s="1" t="s">
        <v>1604</v>
      </c>
      <c r="C646" t="s">
        <v>1605</v>
      </c>
    </row>
    <row r="647" spans="1:3">
      <c r="A647" t="s">
        <v>578</v>
      </c>
      <c r="B647" s="1" t="s">
        <v>1606</v>
      </c>
      <c r="C647" t="s">
        <v>1607</v>
      </c>
    </row>
    <row r="648" spans="1:3">
      <c r="A648" t="s">
        <v>1094</v>
      </c>
      <c r="B648" s="1" t="s">
        <v>1095</v>
      </c>
      <c r="C648" t="s">
        <v>1608</v>
      </c>
    </row>
    <row r="649" spans="1:3">
      <c r="A649" t="s">
        <v>1069</v>
      </c>
      <c r="B649" s="1" t="s">
        <v>1609</v>
      </c>
      <c r="C649" t="s">
        <v>1610</v>
      </c>
    </row>
    <row r="650" spans="1:3">
      <c r="A650" t="s">
        <v>129</v>
      </c>
      <c r="B650" s="1" t="s">
        <v>1611</v>
      </c>
      <c r="C650" t="s">
        <v>1612</v>
      </c>
    </row>
    <row r="651" spans="1:3">
      <c r="A651" t="s">
        <v>419</v>
      </c>
      <c r="B651" s="1" t="s">
        <v>486</v>
      </c>
      <c r="C651" t="s">
        <v>1613</v>
      </c>
    </row>
    <row r="652" spans="1:3">
      <c r="A652" t="s">
        <v>530</v>
      </c>
      <c r="B652" s="1" t="s">
        <v>1614</v>
      </c>
      <c r="C652" t="s">
        <v>1615</v>
      </c>
    </row>
    <row r="653" spans="1:3">
      <c r="A653" t="s">
        <v>287</v>
      </c>
      <c r="B653" s="1" t="s">
        <v>1616</v>
      </c>
      <c r="C653" t="s">
        <v>1617</v>
      </c>
    </row>
    <row r="654" spans="1:3">
      <c r="A654" t="s">
        <v>129</v>
      </c>
      <c r="B654" s="1" t="s">
        <v>1618</v>
      </c>
      <c r="C654" t="s">
        <v>1619</v>
      </c>
    </row>
    <row r="655" spans="1:3">
      <c r="A655" t="s">
        <v>1620</v>
      </c>
      <c r="B655" s="1" t="s">
        <v>1621</v>
      </c>
      <c r="C655" t="s">
        <v>1622</v>
      </c>
    </row>
    <row r="656" spans="1:3">
      <c r="A656" t="s">
        <v>1623</v>
      </c>
      <c r="B656" s="1" t="s">
        <v>1624</v>
      </c>
      <c r="C656" t="s">
        <v>1625</v>
      </c>
    </row>
    <row r="657" spans="1:3">
      <c r="A657" t="s">
        <v>1626</v>
      </c>
      <c r="B657" s="1" t="s">
        <v>1627</v>
      </c>
      <c r="C657" t="s">
        <v>1628</v>
      </c>
    </row>
    <row r="658" spans="1:3">
      <c r="A658" t="s">
        <v>216</v>
      </c>
      <c r="B658" s="1" t="s">
        <v>1629</v>
      </c>
      <c r="C658" t="s">
        <v>1630</v>
      </c>
    </row>
    <row r="659" spans="1:3">
      <c r="A659" t="s">
        <v>1631</v>
      </c>
      <c r="B659" s="1" t="s">
        <v>1632</v>
      </c>
      <c r="C659" t="s">
        <v>1633</v>
      </c>
    </row>
    <row r="660" spans="1:3">
      <c r="A660" t="s">
        <v>1634</v>
      </c>
      <c r="B660" s="1" t="s">
        <v>1635</v>
      </c>
      <c r="C660" t="s">
        <v>1636</v>
      </c>
    </row>
    <row r="661" spans="1:3">
      <c r="A661" t="s">
        <v>61</v>
      </c>
      <c r="B661" s="1" t="s">
        <v>601</v>
      </c>
      <c r="C661" t="s">
        <v>1637</v>
      </c>
    </row>
    <row r="662" spans="1:3">
      <c r="A662" t="s">
        <v>1638</v>
      </c>
      <c r="B662" s="1" t="s">
        <v>1639</v>
      </c>
      <c r="C662" t="s">
        <v>1640</v>
      </c>
    </row>
    <row r="663" spans="1:3">
      <c r="A663" t="s">
        <v>419</v>
      </c>
      <c r="B663" s="1" t="s">
        <v>606</v>
      </c>
      <c r="C663" t="s">
        <v>1641</v>
      </c>
    </row>
    <row r="664" spans="1:3">
      <c r="A664" t="s">
        <v>36</v>
      </c>
      <c r="B664" s="1" t="s">
        <v>472</v>
      </c>
      <c r="C664" t="s">
        <v>1642</v>
      </c>
    </row>
    <row r="665" spans="1:3">
      <c r="A665" t="s">
        <v>1074</v>
      </c>
      <c r="B665" s="1" t="s">
        <v>1643</v>
      </c>
      <c r="C665" t="s">
        <v>1644</v>
      </c>
    </row>
    <row r="666" spans="1:3">
      <c r="A666" t="s">
        <v>1645</v>
      </c>
      <c r="B666" s="1" t="s">
        <v>1646</v>
      </c>
      <c r="C666" t="s">
        <v>1647</v>
      </c>
    </row>
    <row r="667" spans="1:3">
      <c r="A667" t="s">
        <v>33</v>
      </c>
      <c r="B667" s="1" t="s">
        <v>1648</v>
      </c>
      <c r="C667" t="s">
        <v>1649</v>
      </c>
    </row>
    <row r="668" spans="1:3">
      <c r="A668" t="s">
        <v>1650</v>
      </c>
      <c r="B668" s="1" t="s">
        <v>1651</v>
      </c>
      <c r="C668" t="s">
        <v>1652</v>
      </c>
    </row>
    <row r="669" spans="1:3">
      <c r="A669" t="s">
        <v>1653</v>
      </c>
      <c r="B669" s="1" t="s">
        <v>1654</v>
      </c>
      <c r="C669" t="s">
        <v>1655</v>
      </c>
    </row>
    <row r="670" spans="1:3">
      <c r="A670" t="s">
        <v>1656</v>
      </c>
      <c r="B670" s="1" t="s">
        <v>1657</v>
      </c>
      <c r="C670" t="s">
        <v>1658</v>
      </c>
    </row>
    <row r="671" spans="1:3">
      <c r="A671" t="s">
        <v>1659</v>
      </c>
      <c r="B671" s="1" t="s">
        <v>1661</v>
      </c>
      <c r="C671" t="s">
        <v>1662</v>
      </c>
    </row>
    <row r="672" spans="1:3">
      <c r="A672" t="s">
        <v>1660</v>
      </c>
      <c r="B672" s="1" t="s">
        <v>20</v>
      </c>
      <c r="C672" t="s">
        <v>1662</v>
      </c>
    </row>
    <row r="673" spans="1:3">
      <c r="A673" t="s">
        <v>1663</v>
      </c>
      <c r="B673" s="1" t="s">
        <v>1664</v>
      </c>
      <c r="C673" t="s">
        <v>1665</v>
      </c>
    </row>
    <row r="674" spans="1:3" ht="31">
      <c r="A674" t="s">
        <v>1666</v>
      </c>
      <c r="B674" s="1" t="s">
        <v>1667</v>
      </c>
      <c r="C674" t="s">
        <v>1668</v>
      </c>
    </row>
    <row r="675" spans="1:3">
      <c r="A675" t="s">
        <v>1669</v>
      </c>
      <c r="B675" s="1" t="s">
        <v>1670</v>
      </c>
      <c r="C675" t="s">
        <v>1671</v>
      </c>
    </row>
    <row r="676" spans="1:3">
      <c r="A676" t="s">
        <v>1663</v>
      </c>
      <c r="B676" s="1" t="s">
        <v>1672</v>
      </c>
      <c r="C676" t="s">
        <v>1673</v>
      </c>
    </row>
    <row r="677" spans="1:3">
      <c r="A677" t="s">
        <v>293</v>
      </c>
      <c r="B677" s="1" t="s">
        <v>1674</v>
      </c>
      <c r="C677" t="s">
        <v>1675</v>
      </c>
    </row>
    <row r="678" spans="1:3">
      <c r="A678" t="s">
        <v>640</v>
      </c>
      <c r="B678" s="1" t="s">
        <v>1676</v>
      </c>
      <c r="C678" t="s">
        <v>1677</v>
      </c>
    </row>
    <row r="679" spans="1:3">
      <c r="A679" t="s">
        <v>194</v>
      </c>
      <c r="B679" s="1" t="s">
        <v>1678</v>
      </c>
      <c r="C679" t="s">
        <v>1679</v>
      </c>
    </row>
    <row r="680" spans="1:3">
      <c r="A680" t="s">
        <v>293</v>
      </c>
      <c r="B680" s="1" t="s">
        <v>1680</v>
      </c>
      <c r="C680" t="s">
        <v>1681</v>
      </c>
    </row>
    <row r="681" spans="1:3">
      <c r="A681" t="s">
        <v>1682</v>
      </c>
      <c r="B681" s="1" t="s">
        <v>1683</v>
      </c>
      <c r="C681" t="s">
        <v>1684</v>
      </c>
    </row>
    <row r="682" spans="1:3">
      <c r="A682" t="s">
        <v>1685</v>
      </c>
      <c r="B682" s="1" t="s">
        <v>1686</v>
      </c>
      <c r="C682" t="s">
        <v>1687</v>
      </c>
    </row>
    <row r="683" spans="1:3">
      <c r="A683" t="s">
        <v>61</v>
      </c>
      <c r="B683" s="1" t="s">
        <v>470</v>
      </c>
      <c r="C683" t="s">
        <v>1688</v>
      </c>
    </row>
    <row r="684" spans="1:3">
      <c r="A684" t="s">
        <v>1689</v>
      </c>
      <c r="B684" s="1" t="s">
        <v>1690</v>
      </c>
      <c r="C684" t="s">
        <v>1691</v>
      </c>
    </row>
    <row r="685" spans="1:3">
      <c r="A685" t="s">
        <v>67</v>
      </c>
      <c r="B685" s="1" t="s">
        <v>1692</v>
      </c>
      <c r="C685" t="s">
        <v>1693</v>
      </c>
    </row>
    <row r="686" spans="1:3" ht="31">
      <c r="A686" t="s">
        <v>12</v>
      </c>
      <c r="B686" s="1" t="s">
        <v>1694</v>
      </c>
      <c r="C686" t="s">
        <v>1695</v>
      </c>
    </row>
    <row r="687" spans="1:3">
      <c r="A687" t="s">
        <v>1696</v>
      </c>
      <c r="B687" s="1" t="s">
        <v>1697</v>
      </c>
      <c r="C687" t="s">
        <v>1698</v>
      </c>
    </row>
    <row r="688" spans="1:3" ht="31">
      <c r="A688" t="s">
        <v>1699</v>
      </c>
      <c r="B688" s="1" t="s">
        <v>1700</v>
      </c>
      <c r="C688" t="s">
        <v>1701</v>
      </c>
    </row>
    <row r="689" spans="1:3">
      <c r="A689" t="s">
        <v>395</v>
      </c>
      <c r="B689" s="1" t="s">
        <v>20</v>
      </c>
      <c r="C689" t="s">
        <v>1701</v>
      </c>
    </row>
    <row r="690" spans="1:3">
      <c r="A690" t="s">
        <v>1702</v>
      </c>
      <c r="B690" s="1" t="s">
        <v>1703</v>
      </c>
      <c r="C690" t="s">
        <v>1704</v>
      </c>
    </row>
    <row r="691" spans="1:3">
      <c r="A691" t="s">
        <v>419</v>
      </c>
      <c r="B691" s="1" t="s">
        <v>1705</v>
      </c>
      <c r="C691" t="s">
        <v>1706</v>
      </c>
    </row>
    <row r="692" spans="1:3">
      <c r="A692" t="s">
        <v>293</v>
      </c>
      <c r="B692" s="1" t="s">
        <v>1707</v>
      </c>
      <c r="C692" t="s">
        <v>1708</v>
      </c>
    </row>
    <row r="693" spans="1:3">
      <c r="A693" t="s">
        <v>1709</v>
      </c>
      <c r="B693" s="1" t="s">
        <v>1710</v>
      </c>
      <c r="C693" t="s">
        <v>1711</v>
      </c>
    </row>
    <row r="694" spans="1:3">
      <c r="A694" t="s">
        <v>1709</v>
      </c>
      <c r="B694" s="1" t="s">
        <v>1712</v>
      </c>
      <c r="C694" t="s">
        <v>1713</v>
      </c>
    </row>
    <row r="695" spans="1:3">
      <c r="A695" t="s">
        <v>1714</v>
      </c>
      <c r="B695" s="1" t="s">
        <v>1715</v>
      </c>
      <c r="C695" t="s">
        <v>1716</v>
      </c>
    </row>
    <row r="696" spans="1:3">
      <c r="A696" t="s">
        <v>1717</v>
      </c>
      <c r="B696" s="1" t="s">
        <v>1718</v>
      </c>
      <c r="C696" t="s">
        <v>1719</v>
      </c>
    </row>
    <row r="697" spans="1:3">
      <c r="A697" t="s">
        <v>1541</v>
      </c>
      <c r="B697" s="1" t="s">
        <v>1720</v>
      </c>
      <c r="C697" t="s">
        <v>1721</v>
      </c>
    </row>
    <row r="698" spans="1:3">
      <c r="A698" t="s">
        <v>1518</v>
      </c>
      <c r="B698" s="1" t="s">
        <v>1722</v>
      </c>
      <c r="C698" t="s">
        <v>1723</v>
      </c>
    </row>
    <row r="699" spans="1:3">
      <c r="A699" t="s">
        <v>1518</v>
      </c>
      <c r="B699" s="1" t="s">
        <v>1724</v>
      </c>
      <c r="C699" t="s">
        <v>1725</v>
      </c>
    </row>
    <row r="700" spans="1:3">
      <c r="A700" t="s">
        <v>515</v>
      </c>
      <c r="B700" s="1" t="s">
        <v>1726</v>
      </c>
      <c r="C700" t="s">
        <v>1727</v>
      </c>
    </row>
    <row r="701" spans="1:3">
      <c r="A701" t="s">
        <v>395</v>
      </c>
      <c r="B701" s="1" t="s">
        <v>1728</v>
      </c>
      <c r="C701" t="s">
        <v>1729</v>
      </c>
    </row>
    <row r="702" spans="1:3">
      <c r="A702" t="s">
        <v>1</v>
      </c>
      <c r="B702" s="1" t="s">
        <v>1730</v>
      </c>
      <c r="C702" t="s">
        <v>1731</v>
      </c>
    </row>
    <row r="703" spans="1:3">
      <c r="A703" t="s">
        <v>61</v>
      </c>
      <c r="B703" s="1" t="s">
        <v>1732</v>
      </c>
      <c r="C703" t="s">
        <v>1733</v>
      </c>
    </row>
    <row r="704" spans="1:3">
      <c r="A704" t="s">
        <v>1054</v>
      </c>
      <c r="B704" s="1" t="s">
        <v>1734</v>
      </c>
      <c r="C704" t="s">
        <v>1735</v>
      </c>
    </row>
    <row r="705" spans="1:3" ht="31">
      <c r="A705" t="s">
        <v>284</v>
      </c>
      <c r="B705" s="1" t="s">
        <v>1736</v>
      </c>
      <c r="C705" t="s">
        <v>1737</v>
      </c>
    </row>
    <row r="706" spans="1:3">
      <c r="A706" t="s">
        <v>61</v>
      </c>
      <c r="B706" s="1" t="s">
        <v>1738</v>
      </c>
      <c r="C706" t="s">
        <v>1739</v>
      </c>
    </row>
    <row r="707" spans="1:3">
      <c r="A707" t="s">
        <v>33</v>
      </c>
      <c r="B707" s="1" t="s">
        <v>1740</v>
      </c>
      <c r="C707" t="s">
        <v>1741</v>
      </c>
    </row>
    <row r="708" spans="1:3">
      <c r="A708" t="s">
        <v>61</v>
      </c>
      <c r="B708" s="1" t="s">
        <v>1742</v>
      </c>
      <c r="C708" t="s">
        <v>1743</v>
      </c>
    </row>
    <row r="709" spans="1:3">
      <c r="A709" t="s">
        <v>182</v>
      </c>
      <c r="B709" s="1" t="s">
        <v>1744</v>
      </c>
      <c r="C709" t="s">
        <v>1745</v>
      </c>
    </row>
    <row r="710" spans="1:3">
      <c r="A710" t="s">
        <v>1</v>
      </c>
      <c r="B710" s="1" t="s">
        <v>1746</v>
      </c>
      <c r="C710" t="s">
        <v>1747</v>
      </c>
    </row>
    <row r="711" spans="1:3">
      <c r="A711" t="s">
        <v>419</v>
      </c>
      <c r="B711" s="1" t="s">
        <v>1748</v>
      </c>
      <c r="C711" t="s">
        <v>1749</v>
      </c>
    </row>
    <row r="712" spans="1:3">
      <c r="A712" t="s">
        <v>61</v>
      </c>
      <c r="B712" s="1" t="s">
        <v>1750</v>
      </c>
      <c r="C712" t="s">
        <v>1751</v>
      </c>
    </row>
    <row r="713" spans="1:3">
      <c r="A713" t="s">
        <v>1752</v>
      </c>
      <c r="B713" s="1" t="s">
        <v>1753</v>
      </c>
      <c r="C713" t="s">
        <v>1754</v>
      </c>
    </row>
    <row r="714" spans="1:3">
      <c r="A714" t="s">
        <v>1755</v>
      </c>
      <c r="B714" s="1" t="s">
        <v>1756</v>
      </c>
      <c r="C714" t="s">
        <v>1757</v>
      </c>
    </row>
    <row r="715" spans="1:3">
      <c r="A715" t="s">
        <v>1758</v>
      </c>
      <c r="B715" s="1" t="s">
        <v>1759</v>
      </c>
      <c r="C715" t="s">
        <v>1760</v>
      </c>
    </row>
    <row r="716" spans="1:3">
      <c r="A716" t="s">
        <v>1761</v>
      </c>
      <c r="B716" s="1" t="s">
        <v>1762</v>
      </c>
      <c r="C716" t="s">
        <v>1763</v>
      </c>
    </row>
    <row r="717" spans="1:3">
      <c r="A717" t="s">
        <v>1764</v>
      </c>
      <c r="B717" s="1" t="s">
        <v>1765</v>
      </c>
      <c r="C717" t="s">
        <v>1766</v>
      </c>
    </row>
    <row r="718" spans="1:3">
      <c r="A718" t="s">
        <v>1544</v>
      </c>
      <c r="B718" s="1" t="s">
        <v>1767</v>
      </c>
      <c r="C718" t="s">
        <v>1768</v>
      </c>
    </row>
    <row r="719" spans="1:3">
      <c r="A719" t="s">
        <v>1769</v>
      </c>
      <c r="B719" s="1" t="s">
        <v>1770</v>
      </c>
      <c r="C719" t="s">
        <v>1771</v>
      </c>
    </row>
    <row r="720" spans="1:3">
      <c r="A720" t="s">
        <v>1772</v>
      </c>
      <c r="B720" s="1" t="s">
        <v>1773</v>
      </c>
      <c r="C720" t="s">
        <v>1774</v>
      </c>
    </row>
    <row r="721" spans="1:3">
      <c r="A721" t="s">
        <v>428</v>
      </c>
      <c r="B721" s="1" t="s">
        <v>1775</v>
      </c>
      <c r="C721" t="s">
        <v>1776</v>
      </c>
    </row>
    <row r="722" spans="1:3">
      <c r="A722" t="s">
        <v>1057</v>
      </c>
      <c r="B722" s="1" t="s">
        <v>1777</v>
      </c>
      <c r="C722" t="s">
        <v>1778</v>
      </c>
    </row>
    <row r="723" spans="1:3">
      <c r="A723" t="s">
        <v>1779</v>
      </c>
      <c r="B723" s="1" t="s">
        <v>1780</v>
      </c>
      <c r="C723" t="s">
        <v>1781</v>
      </c>
    </row>
    <row r="724" spans="1:3">
      <c r="A724" t="s">
        <v>1782</v>
      </c>
      <c r="B724" s="1" t="s">
        <v>1783</v>
      </c>
      <c r="C724" t="s">
        <v>1784</v>
      </c>
    </row>
    <row r="725" spans="1:3">
      <c r="A725" t="s">
        <v>61</v>
      </c>
      <c r="B725" s="1" t="s">
        <v>1785</v>
      </c>
      <c r="C725" t="s">
        <v>1786</v>
      </c>
    </row>
    <row r="726" spans="1:3">
      <c r="A726" t="s">
        <v>1787</v>
      </c>
      <c r="B726" s="1" t="s">
        <v>1788</v>
      </c>
      <c r="C726" t="s">
        <v>1789</v>
      </c>
    </row>
    <row r="727" spans="1:3">
      <c r="A727" t="s">
        <v>67</v>
      </c>
      <c r="B727" s="1" t="s">
        <v>1790</v>
      </c>
      <c r="C727" t="s">
        <v>1791</v>
      </c>
    </row>
    <row r="728" spans="1:3">
      <c r="A728" t="s">
        <v>419</v>
      </c>
      <c r="B728" s="1" t="s">
        <v>1792</v>
      </c>
      <c r="C728" t="s">
        <v>1793</v>
      </c>
    </row>
    <row r="729" spans="1:3">
      <c r="A729" t="s">
        <v>1794</v>
      </c>
      <c r="B729" s="1" t="s">
        <v>1795</v>
      </c>
      <c r="C729" t="s">
        <v>1796</v>
      </c>
    </row>
    <row r="730" spans="1:3">
      <c r="A730" t="s">
        <v>1797</v>
      </c>
      <c r="B730" s="1" t="s">
        <v>1798</v>
      </c>
      <c r="C730" t="s">
        <v>1799</v>
      </c>
    </row>
    <row r="731" spans="1:3">
      <c r="A731" t="s">
        <v>1800</v>
      </c>
      <c r="B731" s="1" t="s">
        <v>1801</v>
      </c>
      <c r="C731" t="s">
        <v>1802</v>
      </c>
    </row>
    <row r="732" spans="1:3">
      <c r="A732" t="s">
        <v>1803</v>
      </c>
      <c r="B732" s="1" t="s">
        <v>1804</v>
      </c>
      <c r="C732" t="s">
        <v>1805</v>
      </c>
    </row>
    <row r="733" spans="1:3" ht="31">
      <c r="A733" t="s">
        <v>1806</v>
      </c>
      <c r="B733" s="1" t="s">
        <v>1807</v>
      </c>
      <c r="C733" t="s">
        <v>1808</v>
      </c>
    </row>
    <row r="734" spans="1:3">
      <c r="A734" t="s">
        <v>1809</v>
      </c>
      <c r="B734" s="1" t="s">
        <v>1810</v>
      </c>
      <c r="C734" t="s">
        <v>1811</v>
      </c>
    </row>
    <row r="735" spans="1:3">
      <c r="A735" t="s">
        <v>428</v>
      </c>
      <c r="B735" s="1" t="s">
        <v>1812</v>
      </c>
      <c r="C735" t="s">
        <v>1813</v>
      </c>
    </row>
    <row r="736" spans="1:3">
      <c r="A736" t="s">
        <v>1814</v>
      </c>
      <c r="B736" s="1" t="s">
        <v>1815</v>
      </c>
      <c r="C736" t="s">
        <v>1816</v>
      </c>
    </row>
    <row r="737" spans="1:3">
      <c r="A737" t="s">
        <v>1817</v>
      </c>
      <c r="B737" s="1" t="s">
        <v>656</v>
      </c>
      <c r="C737" t="s">
        <v>1818</v>
      </c>
    </row>
    <row r="738" spans="1:3">
      <c r="A738" t="s">
        <v>530</v>
      </c>
      <c r="B738" s="1" t="s">
        <v>1819</v>
      </c>
      <c r="C738" t="s">
        <v>1820</v>
      </c>
    </row>
    <row r="739" spans="1:3">
      <c r="A739" t="s">
        <v>1821</v>
      </c>
      <c r="B739" s="1" t="s">
        <v>1822</v>
      </c>
      <c r="C739" t="s">
        <v>1823</v>
      </c>
    </row>
    <row r="740" spans="1:3">
      <c r="A740" t="s">
        <v>1824</v>
      </c>
      <c r="B740" s="1" t="s">
        <v>1825</v>
      </c>
      <c r="C740" t="s">
        <v>1826</v>
      </c>
    </row>
    <row r="741" spans="1:3">
      <c r="A741" t="s">
        <v>1827</v>
      </c>
      <c r="B741" s="1" t="s">
        <v>1828</v>
      </c>
      <c r="C741" t="s">
        <v>1829</v>
      </c>
    </row>
    <row r="742" spans="1:3">
      <c r="A742" t="s">
        <v>1140</v>
      </c>
      <c r="B742" s="1" t="s">
        <v>1830</v>
      </c>
      <c r="C742" t="s">
        <v>1831</v>
      </c>
    </row>
    <row r="743" spans="1:3">
      <c r="A743" t="s">
        <v>428</v>
      </c>
      <c r="B743" s="1" t="s">
        <v>1832</v>
      </c>
      <c r="C743" t="s">
        <v>1833</v>
      </c>
    </row>
    <row r="744" spans="1:3">
      <c r="A744" t="s">
        <v>1834</v>
      </c>
      <c r="B744" s="1" t="s">
        <v>1835</v>
      </c>
      <c r="C744" t="s">
        <v>1836</v>
      </c>
    </row>
    <row r="745" spans="1:3">
      <c r="A745" t="s">
        <v>1837</v>
      </c>
      <c r="B745" s="1" t="s">
        <v>1838</v>
      </c>
      <c r="C745" t="s">
        <v>1839</v>
      </c>
    </row>
    <row r="746" spans="1:3">
      <c r="A746" t="s">
        <v>1840</v>
      </c>
      <c r="B746" s="1" t="s">
        <v>1841</v>
      </c>
      <c r="C746" t="s">
        <v>1842</v>
      </c>
    </row>
    <row r="747" spans="1:3" ht="31">
      <c r="A747" t="s">
        <v>1843</v>
      </c>
      <c r="B747" s="1" t="s">
        <v>1844</v>
      </c>
      <c r="C747" t="s">
        <v>1845</v>
      </c>
    </row>
    <row r="748" spans="1:3">
      <c r="A748" t="s">
        <v>1846</v>
      </c>
      <c r="B748" s="1" t="s">
        <v>1847</v>
      </c>
      <c r="C748" t="s">
        <v>1848</v>
      </c>
    </row>
    <row r="749" spans="1:3" ht="31">
      <c r="A749" t="s">
        <v>640</v>
      </c>
      <c r="B749" s="1" t="s">
        <v>1849</v>
      </c>
      <c r="C749" t="s">
        <v>1850</v>
      </c>
    </row>
    <row r="750" spans="1:3" ht="31">
      <c r="A750" t="s">
        <v>293</v>
      </c>
      <c r="B750" s="1" t="s">
        <v>1851</v>
      </c>
      <c r="C750" t="s">
        <v>1852</v>
      </c>
    </row>
    <row r="751" spans="1:3">
      <c r="A751" t="s">
        <v>1853</v>
      </c>
      <c r="B751" s="1" t="s">
        <v>1854</v>
      </c>
      <c r="C751" t="s">
        <v>1855</v>
      </c>
    </row>
    <row r="752" spans="1:3" ht="31">
      <c r="A752" t="s">
        <v>1856</v>
      </c>
      <c r="B752" s="1" t="s">
        <v>1857</v>
      </c>
      <c r="C752" t="s">
        <v>1858</v>
      </c>
    </row>
    <row r="753" spans="1:3">
      <c r="A753" t="s">
        <v>1859</v>
      </c>
      <c r="B753" s="1" t="s">
        <v>1860</v>
      </c>
      <c r="C753" t="s">
        <v>1861</v>
      </c>
    </row>
    <row r="754" spans="1:3" ht="31">
      <c r="A754" t="s">
        <v>1862</v>
      </c>
      <c r="B754" s="1" t="s">
        <v>1863</v>
      </c>
      <c r="C754" t="s">
        <v>1864</v>
      </c>
    </row>
    <row r="755" spans="1:3">
      <c r="A755" t="s">
        <v>1865</v>
      </c>
      <c r="B755" s="1" t="s">
        <v>1866</v>
      </c>
      <c r="C755" t="s">
        <v>1867</v>
      </c>
    </row>
    <row r="756" spans="1:3" ht="31">
      <c r="A756" t="s">
        <v>1868</v>
      </c>
      <c r="B756" s="1" t="s">
        <v>1870</v>
      </c>
      <c r="C756" t="s">
        <v>1871</v>
      </c>
    </row>
    <row r="757" spans="1:3">
      <c r="A757" t="s">
        <v>1869</v>
      </c>
      <c r="B757" s="1" t="s">
        <v>20</v>
      </c>
      <c r="C757" t="s">
        <v>1871</v>
      </c>
    </row>
    <row r="758" spans="1:3">
      <c r="A758" t="s">
        <v>1872</v>
      </c>
      <c r="B758" s="1" t="s">
        <v>1873</v>
      </c>
      <c r="C758" t="s">
        <v>1874</v>
      </c>
    </row>
    <row r="759" spans="1:3">
      <c r="A759" t="s">
        <v>1872</v>
      </c>
      <c r="B759" s="1" t="s">
        <v>1875</v>
      </c>
      <c r="C759" t="s">
        <v>1876</v>
      </c>
    </row>
    <row r="760" spans="1:3">
      <c r="A760" t="s">
        <v>1877</v>
      </c>
      <c r="B760" s="1" t="s">
        <v>1878</v>
      </c>
      <c r="C760" t="s">
        <v>1879</v>
      </c>
    </row>
    <row r="761" spans="1:3">
      <c r="A761" t="s">
        <v>1880</v>
      </c>
      <c r="B761" s="1" t="s">
        <v>1881</v>
      </c>
      <c r="C761" t="s">
        <v>1882</v>
      </c>
    </row>
    <row r="762" spans="1:3">
      <c r="A762" t="s">
        <v>114</v>
      </c>
      <c r="B762" s="1" t="s">
        <v>1883</v>
      </c>
      <c r="C762" t="s">
        <v>1884</v>
      </c>
    </row>
    <row r="763" spans="1:3">
      <c r="A763" t="s">
        <v>1885</v>
      </c>
      <c r="B763" s="1" t="s">
        <v>1886</v>
      </c>
      <c r="C763" t="s">
        <v>1887</v>
      </c>
    </row>
    <row r="764" spans="1:3">
      <c r="A764" t="s">
        <v>1888</v>
      </c>
      <c r="B764" s="1" t="s">
        <v>1889</v>
      </c>
      <c r="C764" t="s">
        <v>1890</v>
      </c>
    </row>
    <row r="765" spans="1:3">
      <c r="A765" t="s">
        <v>1891</v>
      </c>
      <c r="B765" s="1" t="s">
        <v>1892</v>
      </c>
      <c r="C765" t="s">
        <v>1893</v>
      </c>
    </row>
    <row r="766" spans="1:3">
      <c r="A766" t="s">
        <v>1894</v>
      </c>
      <c r="B766" s="1" t="s">
        <v>1895</v>
      </c>
      <c r="C766" t="s">
        <v>1896</v>
      </c>
    </row>
    <row r="767" spans="1:3">
      <c r="A767" t="s">
        <v>1897</v>
      </c>
      <c r="B767" s="1" t="s">
        <v>1898</v>
      </c>
      <c r="C767" t="s">
        <v>1899</v>
      </c>
    </row>
    <row r="768" spans="1:3">
      <c r="A768" t="s">
        <v>1900</v>
      </c>
      <c r="B768" s="1" t="s">
        <v>1901</v>
      </c>
      <c r="C768" t="s">
        <v>1902</v>
      </c>
    </row>
    <row r="769" spans="1:3">
      <c r="A769" t="s">
        <v>1903</v>
      </c>
      <c r="B769" s="1" t="s">
        <v>1904</v>
      </c>
      <c r="C769" t="s">
        <v>1905</v>
      </c>
    </row>
    <row r="770" spans="1:3">
      <c r="A770" t="s">
        <v>1900</v>
      </c>
      <c r="B770" s="1" t="s">
        <v>1906</v>
      </c>
      <c r="C770" t="s">
        <v>1907</v>
      </c>
    </row>
    <row r="771" spans="1:3">
      <c r="A771" t="s">
        <v>340</v>
      </c>
      <c r="B771" s="1" t="s">
        <v>341</v>
      </c>
      <c r="C771" t="s">
        <v>1908</v>
      </c>
    </row>
    <row r="772" spans="1:3">
      <c r="A772" t="s">
        <v>1909</v>
      </c>
      <c r="B772" s="1" t="s">
        <v>1910</v>
      </c>
      <c r="C772" t="s">
        <v>1911</v>
      </c>
    </row>
    <row r="773" spans="1:3" ht="31">
      <c r="A773" t="s">
        <v>1912</v>
      </c>
      <c r="B773" s="1" t="s">
        <v>1913</v>
      </c>
      <c r="C773" t="s">
        <v>1914</v>
      </c>
    </row>
    <row r="774" spans="1:3">
      <c r="A774" t="s">
        <v>1915</v>
      </c>
      <c r="B774" s="1" t="s">
        <v>1916</v>
      </c>
      <c r="C774" t="s">
        <v>1917</v>
      </c>
    </row>
    <row r="775" spans="1:3">
      <c r="A775" t="s">
        <v>1918</v>
      </c>
      <c r="B775" s="1" t="s">
        <v>1919</v>
      </c>
      <c r="C775" t="s">
        <v>1920</v>
      </c>
    </row>
    <row r="776" spans="1:3">
      <c r="A776" t="s">
        <v>284</v>
      </c>
      <c r="B776" s="1" t="s">
        <v>1921</v>
      </c>
      <c r="C776" t="s">
        <v>1922</v>
      </c>
    </row>
    <row r="777" spans="1:3">
      <c r="A777" t="s">
        <v>1205</v>
      </c>
      <c r="B777" s="1" t="s">
        <v>1923</v>
      </c>
      <c r="C777" t="s">
        <v>1924</v>
      </c>
    </row>
    <row r="778" spans="1:3">
      <c r="A778" t="s">
        <v>1925</v>
      </c>
      <c r="B778" s="1" t="s">
        <v>1926</v>
      </c>
      <c r="C778" t="s">
        <v>1927</v>
      </c>
    </row>
    <row r="779" spans="1:3">
      <c r="A779" t="s">
        <v>61</v>
      </c>
      <c r="B779" s="1" t="s">
        <v>1928</v>
      </c>
      <c r="C779" t="s">
        <v>1929</v>
      </c>
    </row>
    <row r="780" spans="1:3">
      <c r="A780" t="s">
        <v>428</v>
      </c>
      <c r="B780" s="1" t="s">
        <v>582</v>
      </c>
      <c r="C780" t="s">
        <v>1930</v>
      </c>
    </row>
    <row r="781" spans="1:3">
      <c r="A781" t="s">
        <v>1931</v>
      </c>
      <c r="B781" s="1" t="s">
        <v>1932</v>
      </c>
      <c r="C781" t="s">
        <v>1933</v>
      </c>
    </row>
    <row r="782" spans="1:3">
      <c r="A782" t="s">
        <v>1934</v>
      </c>
      <c r="B782" s="1" t="s">
        <v>1935</v>
      </c>
      <c r="C782" t="s">
        <v>1936</v>
      </c>
    </row>
    <row r="783" spans="1:3">
      <c r="A783" t="s">
        <v>1937</v>
      </c>
      <c r="B783" s="1" t="s">
        <v>1938</v>
      </c>
      <c r="C783" t="s">
        <v>1939</v>
      </c>
    </row>
    <row r="784" spans="1:3" ht="31">
      <c r="A784" t="s">
        <v>12</v>
      </c>
      <c r="B784" s="1" t="s">
        <v>1940</v>
      </c>
      <c r="C784" t="s">
        <v>1941</v>
      </c>
    </row>
    <row r="785" spans="1:3">
      <c r="A785" t="s">
        <v>1942</v>
      </c>
      <c r="B785" s="1" t="s">
        <v>1943</v>
      </c>
      <c r="C785" t="s">
        <v>1944</v>
      </c>
    </row>
    <row r="786" spans="1:3">
      <c r="A786" t="s">
        <v>1945</v>
      </c>
      <c r="B786" s="1" t="s">
        <v>1947</v>
      </c>
      <c r="C786" t="s">
        <v>1948</v>
      </c>
    </row>
    <row r="787" spans="1:3">
      <c r="A787" t="s">
        <v>1946</v>
      </c>
      <c r="B787" s="1" t="s">
        <v>20</v>
      </c>
      <c r="C787" t="s">
        <v>1948</v>
      </c>
    </row>
    <row r="788" spans="1:3">
      <c r="A788" t="s">
        <v>1949</v>
      </c>
      <c r="B788" s="1" t="s">
        <v>1950</v>
      </c>
      <c r="C788" t="s">
        <v>1951</v>
      </c>
    </row>
    <row r="789" spans="1:3" ht="31">
      <c r="A789" t="s">
        <v>1952</v>
      </c>
      <c r="B789" s="1" t="s">
        <v>1954</v>
      </c>
      <c r="C789" t="s">
        <v>1955</v>
      </c>
    </row>
    <row r="790" spans="1:3">
      <c r="A790" t="s">
        <v>1953</v>
      </c>
      <c r="B790" s="1" t="s">
        <v>20</v>
      </c>
      <c r="C790" t="s">
        <v>1955</v>
      </c>
    </row>
    <row r="791" spans="1:3">
      <c r="A791" t="s">
        <v>389</v>
      </c>
      <c r="B791" s="1" t="s">
        <v>390</v>
      </c>
      <c r="C791" t="s">
        <v>1956</v>
      </c>
    </row>
    <row r="792" spans="1:3">
      <c r="A792" t="s">
        <v>1957</v>
      </c>
      <c r="B792" s="1" t="s">
        <v>1958</v>
      </c>
      <c r="C792" t="s">
        <v>1959</v>
      </c>
    </row>
    <row r="793" spans="1:3">
      <c r="A793" t="s">
        <v>1960</v>
      </c>
      <c r="B793" s="1" t="s">
        <v>1961</v>
      </c>
      <c r="C793" t="s">
        <v>1962</v>
      </c>
    </row>
    <row r="794" spans="1:3">
      <c r="A794" t="s">
        <v>213</v>
      </c>
      <c r="B794" s="1" t="s">
        <v>1963</v>
      </c>
      <c r="C794" t="s">
        <v>1964</v>
      </c>
    </row>
    <row r="795" spans="1:3">
      <c r="A795" t="s">
        <v>12</v>
      </c>
      <c r="B795" s="1" t="s">
        <v>1965</v>
      </c>
      <c r="C795" t="s">
        <v>1966</v>
      </c>
    </row>
    <row r="796" spans="1:3">
      <c r="A796" t="s">
        <v>1696</v>
      </c>
      <c r="B796" s="1" t="s">
        <v>1697</v>
      </c>
      <c r="C796" t="s">
        <v>1967</v>
      </c>
    </row>
    <row r="797" spans="1:3">
      <c r="A797" t="s">
        <v>1968</v>
      </c>
      <c r="B797" s="1" t="s">
        <v>1969</v>
      </c>
      <c r="C797" t="s">
        <v>1970</v>
      </c>
    </row>
    <row r="798" spans="1:3">
      <c r="A798" t="s">
        <v>1971</v>
      </c>
      <c r="B798" s="1" t="s">
        <v>1972</v>
      </c>
      <c r="C798" t="s">
        <v>1973</v>
      </c>
    </row>
    <row r="799" spans="1:3">
      <c r="A799" t="s">
        <v>1974</v>
      </c>
      <c r="B799" s="1" t="s">
        <v>1975</v>
      </c>
      <c r="C799" t="s">
        <v>1976</v>
      </c>
    </row>
    <row r="800" spans="1:3">
      <c r="A800" t="s">
        <v>276</v>
      </c>
      <c r="B800" s="1" t="s">
        <v>1977</v>
      </c>
      <c r="C800" t="s">
        <v>1978</v>
      </c>
    </row>
    <row r="801" spans="1:3" ht="31">
      <c r="A801" t="s">
        <v>1979</v>
      </c>
      <c r="B801" s="1" t="s">
        <v>1981</v>
      </c>
      <c r="C801" t="s">
        <v>1982</v>
      </c>
    </row>
    <row r="802" spans="1:3">
      <c r="A802" t="s">
        <v>1980</v>
      </c>
      <c r="B802" s="1" t="s">
        <v>20</v>
      </c>
      <c r="C802" t="s">
        <v>1982</v>
      </c>
    </row>
    <row r="803" spans="1:3">
      <c r="A803" t="s">
        <v>287</v>
      </c>
      <c r="B803" s="1" t="s">
        <v>1983</v>
      </c>
      <c r="C803" t="s">
        <v>1984</v>
      </c>
    </row>
    <row r="804" spans="1:3">
      <c r="A804" t="s">
        <v>1</v>
      </c>
      <c r="B804" s="1" t="s">
        <v>1985</v>
      </c>
      <c r="C804" t="s">
        <v>1986</v>
      </c>
    </row>
    <row r="805" spans="1:3">
      <c r="A805" t="s">
        <v>104</v>
      </c>
      <c r="B805" s="1" t="s">
        <v>1987</v>
      </c>
      <c r="C805" t="s">
        <v>1988</v>
      </c>
    </row>
    <row r="806" spans="1:3">
      <c r="A806" t="s">
        <v>1989</v>
      </c>
      <c r="B806" s="1" t="s">
        <v>1990</v>
      </c>
      <c r="C806" t="s">
        <v>1991</v>
      </c>
    </row>
    <row r="807" spans="1:3">
      <c r="A807" t="s">
        <v>287</v>
      </c>
      <c r="B807" s="1" t="s">
        <v>1992</v>
      </c>
      <c r="C807" t="s">
        <v>1993</v>
      </c>
    </row>
    <row r="808" spans="1:3">
      <c r="A808" t="s">
        <v>36</v>
      </c>
      <c r="B808" s="1" t="s">
        <v>472</v>
      </c>
      <c r="C808" t="s">
        <v>1994</v>
      </c>
    </row>
    <row r="809" spans="1:3">
      <c r="A809" t="s">
        <v>1069</v>
      </c>
      <c r="B809" s="1" t="s">
        <v>1995</v>
      </c>
      <c r="C809" t="s">
        <v>1996</v>
      </c>
    </row>
    <row r="810" spans="1:3" ht="31">
      <c r="A810" t="s">
        <v>1997</v>
      </c>
      <c r="B810" s="1" t="s">
        <v>1998</v>
      </c>
      <c r="C810" t="s">
        <v>1999</v>
      </c>
    </row>
    <row r="811" spans="1:3">
      <c r="A811" t="s">
        <v>2000</v>
      </c>
      <c r="B811" s="1" t="s">
        <v>2001</v>
      </c>
      <c r="C811" t="s">
        <v>2002</v>
      </c>
    </row>
    <row r="812" spans="1:3">
      <c r="A812" t="s">
        <v>2003</v>
      </c>
      <c r="B812" s="1" t="s">
        <v>2004</v>
      </c>
      <c r="C812" t="s">
        <v>2005</v>
      </c>
    </row>
    <row r="813" spans="1:3">
      <c r="A813" t="s">
        <v>2006</v>
      </c>
      <c r="B813" s="1" t="s">
        <v>2007</v>
      </c>
      <c r="C813" t="s">
        <v>2008</v>
      </c>
    </row>
    <row r="814" spans="1:3">
      <c r="A814" t="s">
        <v>1</v>
      </c>
      <c r="B814" s="1" t="s">
        <v>2009</v>
      </c>
      <c r="C814" t="s">
        <v>2010</v>
      </c>
    </row>
    <row r="815" spans="1:3">
      <c r="A815" t="s">
        <v>2011</v>
      </c>
      <c r="B815" s="1" t="s">
        <v>2012</v>
      </c>
      <c r="C815" t="s">
        <v>2013</v>
      </c>
    </row>
    <row r="816" spans="1:3">
      <c r="A816" t="s">
        <v>2014</v>
      </c>
      <c r="B816" s="1" t="s">
        <v>2015</v>
      </c>
      <c r="C816" t="s">
        <v>2016</v>
      </c>
    </row>
    <row r="817" spans="1:3">
      <c r="A817" t="s">
        <v>1117</v>
      </c>
      <c r="B817" s="1" t="s">
        <v>2017</v>
      </c>
      <c r="C817" t="s">
        <v>2018</v>
      </c>
    </row>
    <row r="818" spans="1:3">
      <c r="A818" t="s">
        <v>530</v>
      </c>
      <c r="B818" s="1" t="s">
        <v>2019</v>
      </c>
      <c r="C818" t="s">
        <v>2020</v>
      </c>
    </row>
    <row r="819" spans="1:3" ht="31">
      <c r="A819" t="s">
        <v>2021</v>
      </c>
      <c r="B819" s="1" t="s">
        <v>2022</v>
      </c>
      <c r="C819" t="s">
        <v>2023</v>
      </c>
    </row>
    <row r="820" spans="1:3">
      <c r="A820" t="s">
        <v>2024</v>
      </c>
      <c r="B820" s="1" t="s">
        <v>2025</v>
      </c>
      <c r="C820" t="s">
        <v>2026</v>
      </c>
    </row>
    <row r="821" spans="1:3">
      <c r="A821" t="s">
        <v>2024</v>
      </c>
      <c r="B821" s="1" t="s">
        <v>2025</v>
      </c>
      <c r="C821" t="s">
        <v>2027</v>
      </c>
    </row>
    <row r="822" spans="1:3" ht="31">
      <c r="A822" t="s">
        <v>707</v>
      </c>
      <c r="B822" s="1" t="s">
        <v>2028</v>
      </c>
      <c r="C822" t="s">
        <v>2029</v>
      </c>
    </row>
    <row r="823" spans="1:3">
      <c r="A823" t="s">
        <v>2030</v>
      </c>
      <c r="B823" s="1" t="s">
        <v>2032</v>
      </c>
      <c r="C823" t="s">
        <v>2033</v>
      </c>
    </row>
    <row r="824" spans="1:3">
      <c r="A824" t="s">
        <v>2031</v>
      </c>
      <c r="B824" s="1" t="s">
        <v>20</v>
      </c>
      <c r="C824" t="s">
        <v>2033</v>
      </c>
    </row>
    <row r="825" spans="1:3">
      <c r="A825" t="s">
        <v>2034</v>
      </c>
      <c r="B825" s="1" t="s">
        <v>2037</v>
      </c>
      <c r="C825" t="s">
        <v>2038</v>
      </c>
    </row>
    <row r="826" spans="1:3">
      <c r="A826" t="s">
        <v>2035</v>
      </c>
      <c r="B826" s="1" t="s">
        <v>20</v>
      </c>
      <c r="C826" t="s">
        <v>2038</v>
      </c>
    </row>
    <row r="827" spans="1:3">
      <c r="A827" t="s">
        <v>2036</v>
      </c>
      <c r="B827" s="1" t="s">
        <v>20</v>
      </c>
      <c r="C827" t="s">
        <v>2038</v>
      </c>
    </row>
    <row r="828" spans="1:3">
      <c r="A828" t="s">
        <v>2039</v>
      </c>
      <c r="B828" s="1" t="s">
        <v>2040</v>
      </c>
      <c r="C828" t="s">
        <v>2041</v>
      </c>
    </row>
    <row r="829" spans="1:3">
      <c r="A829" t="s">
        <v>419</v>
      </c>
      <c r="B829" s="1" t="s">
        <v>20</v>
      </c>
      <c r="C829" t="s">
        <v>2041</v>
      </c>
    </row>
    <row r="830" spans="1:3">
      <c r="A830" t="s">
        <v>2042</v>
      </c>
      <c r="B830" s="1" t="s">
        <v>2043</v>
      </c>
      <c r="C830" t="s">
        <v>2044</v>
      </c>
    </row>
    <row r="831" spans="1:3">
      <c r="A831" t="s">
        <v>2045</v>
      </c>
      <c r="B831" s="1" t="s">
        <v>2046</v>
      </c>
      <c r="C831" t="s">
        <v>2047</v>
      </c>
    </row>
    <row r="832" spans="1:3">
      <c r="A832" t="s">
        <v>392</v>
      </c>
      <c r="B832" s="1" t="s">
        <v>20</v>
      </c>
      <c r="C832" t="s">
        <v>2047</v>
      </c>
    </row>
    <row r="833" spans="1:3">
      <c r="A833" t="s">
        <v>2048</v>
      </c>
      <c r="B833" s="1" t="s">
        <v>2049</v>
      </c>
      <c r="C833" t="s">
        <v>2050</v>
      </c>
    </row>
    <row r="834" spans="1:3">
      <c r="A834" t="s">
        <v>437</v>
      </c>
      <c r="B834" s="1" t="s">
        <v>2051</v>
      </c>
      <c r="C834" t="s">
        <v>2052</v>
      </c>
    </row>
    <row r="835" spans="1:3">
      <c r="A835" t="s">
        <v>2053</v>
      </c>
      <c r="B835" s="1" t="s">
        <v>2054</v>
      </c>
      <c r="C835" t="s">
        <v>2055</v>
      </c>
    </row>
    <row r="836" spans="1:3">
      <c r="A836" t="s">
        <v>875</v>
      </c>
      <c r="B836" s="1" t="s">
        <v>2056</v>
      </c>
      <c r="C836" t="s">
        <v>2057</v>
      </c>
    </row>
    <row r="837" spans="1:3" ht="31">
      <c r="A837" t="s">
        <v>222</v>
      </c>
      <c r="B837" s="1" t="s">
        <v>2058</v>
      </c>
      <c r="C837" t="s">
        <v>2059</v>
      </c>
    </row>
    <row r="838" spans="1:3">
      <c r="A838" t="s">
        <v>182</v>
      </c>
      <c r="B838" s="1" t="s">
        <v>183</v>
      </c>
      <c r="C838" t="s">
        <v>2060</v>
      </c>
    </row>
    <row r="839" spans="1:3">
      <c r="A839" t="s">
        <v>129</v>
      </c>
      <c r="B839" s="1" t="s">
        <v>2061</v>
      </c>
      <c r="C839" t="s">
        <v>2062</v>
      </c>
    </row>
    <row r="840" spans="1:3">
      <c r="A840" t="s">
        <v>284</v>
      </c>
      <c r="B840" s="1" t="s">
        <v>2063</v>
      </c>
      <c r="C840" t="s">
        <v>2064</v>
      </c>
    </row>
    <row r="841" spans="1:3">
      <c r="A841" t="s">
        <v>67</v>
      </c>
      <c r="B841" s="1" t="s">
        <v>2065</v>
      </c>
      <c r="C841" t="s">
        <v>2066</v>
      </c>
    </row>
    <row r="842" spans="1:3">
      <c r="A842" t="s">
        <v>2067</v>
      </c>
      <c r="B842" s="1" t="s">
        <v>2068</v>
      </c>
      <c r="C842" t="s">
        <v>2069</v>
      </c>
    </row>
    <row r="843" spans="1:3">
      <c r="A843" t="s">
        <v>2070</v>
      </c>
      <c r="B843" s="1" t="s">
        <v>2071</v>
      </c>
      <c r="C843" t="s">
        <v>2072</v>
      </c>
    </row>
    <row r="844" spans="1:3">
      <c r="A844" t="s">
        <v>2073</v>
      </c>
      <c r="B844" s="1" t="s">
        <v>2074</v>
      </c>
      <c r="C844" t="s">
        <v>2075</v>
      </c>
    </row>
    <row r="845" spans="1:3">
      <c r="A845" t="s">
        <v>2073</v>
      </c>
      <c r="B845" s="1" t="s">
        <v>2076</v>
      </c>
      <c r="C845" t="s">
        <v>2077</v>
      </c>
    </row>
    <row r="846" spans="1:3" ht="31">
      <c r="A846" t="s">
        <v>2078</v>
      </c>
      <c r="B846" s="1" t="s">
        <v>2080</v>
      </c>
      <c r="C846" t="s">
        <v>2081</v>
      </c>
    </row>
    <row r="847" spans="1:3">
      <c r="A847" t="s">
        <v>2079</v>
      </c>
      <c r="B847" s="1" t="s">
        <v>20</v>
      </c>
      <c r="C847" t="s">
        <v>2081</v>
      </c>
    </row>
    <row r="848" spans="1:3">
      <c r="A848" t="s">
        <v>1584</v>
      </c>
      <c r="B848" s="1" t="s">
        <v>2082</v>
      </c>
      <c r="C848" t="s">
        <v>2083</v>
      </c>
    </row>
    <row r="849" spans="1:3">
      <c r="A849" t="s">
        <v>2084</v>
      </c>
      <c r="B849" s="1" t="s">
        <v>2085</v>
      </c>
      <c r="C849" t="s">
        <v>2086</v>
      </c>
    </row>
    <row r="850" spans="1:3">
      <c r="A850" t="s">
        <v>284</v>
      </c>
      <c r="B850" s="1" t="s">
        <v>2087</v>
      </c>
      <c r="C850" t="s">
        <v>2088</v>
      </c>
    </row>
    <row r="851" spans="1:3">
      <c r="A851" t="s">
        <v>1934</v>
      </c>
      <c r="B851" s="1" t="s">
        <v>2089</v>
      </c>
      <c r="C851" t="s">
        <v>2090</v>
      </c>
    </row>
    <row r="852" spans="1:3">
      <c r="A852" t="s">
        <v>405</v>
      </c>
      <c r="B852" s="1" t="s">
        <v>2091</v>
      </c>
      <c r="C852" t="s">
        <v>2092</v>
      </c>
    </row>
    <row r="853" spans="1:3">
      <c r="A853" t="s">
        <v>2093</v>
      </c>
      <c r="B853" s="1" t="s">
        <v>2094</v>
      </c>
      <c r="C853" t="s">
        <v>2095</v>
      </c>
    </row>
    <row r="854" spans="1:3">
      <c r="A854" t="s">
        <v>2096</v>
      </c>
      <c r="B854" s="1" t="s">
        <v>2097</v>
      </c>
      <c r="C854" t="s">
        <v>2098</v>
      </c>
    </row>
    <row r="855" spans="1:3">
      <c r="A855" t="s">
        <v>2096</v>
      </c>
      <c r="B855" s="1" t="s">
        <v>2099</v>
      </c>
      <c r="C855" t="s">
        <v>2100</v>
      </c>
    </row>
    <row r="856" spans="1:3">
      <c r="A856" t="s">
        <v>2101</v>
      </c>
      <c r="B856" s="1" t="s">
        <v>2102</v>
      </c>
      <c r="C856" t="s">
        <v>2103</v>
      </c>
    </row>
    <row r="857" spans="1:3">
      <c r="A857" t="s">
        <v>2104</v>
      </c>
      <c r="B857" s="1" t="s">
        <v>2105</v>
      </c>
      <c r="C857" t="s">
        <v>2106</v>
      </c>
    </row>
    <row r="858" spans="1:3">
      <c r="A858" t="s">
        <v>389</v>
      </c>
      <c r="B858" s="1" t="s">
        <v>390</v>
      </c>
      <c r="C858" t="s">
        <v>2107</v>
      </c>
    </row>
    <row r="859" spans="1:3">
      <c r="A859" t="s">
        <v>36</v>
      </c>
      <c r="B859" s="1" t="s">
        <v>2108</v>
      </c>
      <c r="C859" t="s">
        <v>2109</v>
      </c>
    </row>
    <row r="860" spans="1:3">
      <c r="A860" t="s">
        <v>2110</v>
      </c>
      <c r="B860" s="1" t="s">
        <v>2112</v>
      </c>
      <c r="C860" t="s">
        <v>2113</v>
      </c>
    </row>
    <row r="861" spans="1:3">
      <c r="A861" t="s">
        <v>2111</v>
      </c>
      <c r="B861" s="1" t="s">
        <v>20</v>
      </c>
      <c r="C861" t="s">
        <v>2113</v>
      </c>
    </row>
    <row r="862" spans="1:3">
      <c r="A862" t="s">
        <v>2114</v>
      </c>
      <c r="B862" s="1" t="s">
        <v>2115</v>
      </c>
      <c r="C862" t="s">
        <v>2116</v>
      </c>
    </row>
    <row r="863" spans="1:3">
      <c r="A863" t="s">
        <v>2117</v>
      </c>
      <c r="B863" s="1" t="s">
        <v>2118</v>
      </c>
      <c r="C863" t="s">
        <v>2119</v>
      </c>
    </row>
    <row r="864" spans="1:3">
      <c r="A864" t="s">
        <v>640</v>
      </c>
      <c r="B864" s="1" t="s">
        <v>641</v>
      </c>
      <c r="C864" t="s">
        <v>2120</v>
      </c>
    </row>
    <row r="865" spans="1:3">
      <c r="A865" t="s">
        <v>284</v>
      </c>
      <c r="B865" s="1" t="s">
        <v>2121</v>
      </c>
      <c r="C865" t="s">
        <v>2122</v>
      </c>
    </row>
    <row r="866" spans="1:3">
      <c r="A866" t="s">
        <v>1663</v>
      </c>
      <c r="B866" s="1" t="s">
        <v>2123</v>
      </c>
      <c r="C866" t="s">
        <v>2124</v>
      </c>
    </row>
    <row r="867" spans="1:3" ht="31">
      <c r="A867" t="s">
        <v>2125</v>
      </c>
      <c r="B867" s="1" t="s">
        <v>2126</v>
      </c>
      <c r="C867" t="s">
        <v>2127</v>
      </c>
    </row>
    <row r="868" spans="1:3">
      <c r="A868" t="s">
        <v>395</v>
      </c>
      <c r="B868" s="1" t="s">
        <v>2128</v>
      </c>
      <c r="C868" t="s">
        <v>2129</v>
      </c>
    </row>
    <row r="869" spans="1:3">
      <c r="A869" t="s">
        <v>2130</v>
      </c>
      <c r="B869" s="1" t="s">
        <v>2131</v>
      </c>
      <c r="C869" t="s">
        <v>2132</v>
      </c>
    </row>
    <row r="870" spans="1:3">
      <c r="A870" t="s">
        <v>428</v>
      </c>
      <c r="B870" s="1" t="s">
        <v>446</v>
      </c>
      <c r="C870" t="s">
        <v>2133</v>
      </c>
    </row>
    <row r="871" spans="1:3">
      <c r="A871" t="s">
        <v>2134</v>
      </c>
      <c r="B871" s="1" t="s">
        <v>2135</v>
      </c>
      <c r="C871" t="s">
        <v>2136</v>
      </c>
    </row>
    <row r="872" spans="1:3">
      <c r="A872" t="s">
        <v>2137</v>
      </c>
      <c r="B872" s="1" t="s">
        <v>2138</v>
      </c>
      <c r="C872" t="s">
        <v>2139</v>
      </c>
    </row>
    <row r="873" spans="1:3">
      <c r="A873" t="s">
        <v>2140</v>
      </c>
      <c r="B873" s="1" t="s">
        <v>2141</v>
      </c>
      <c r="C873" t="s">
        <v>2142</v>
      </c>
    </row>
    <row r="874" spans="1:3">
      <c r="A874" t="s">
        <v>2143</v>
      </c>
      <c r="B874" s="1" t="s">
        <v>2144</v>
      </c>
      <c r="C874" t="s">
        <v>2145</v>
      </c>
    </row>
    <row r="875" spans="1:3">
      <c r="A875" t="s">
        <v>2143</v>
      </c>
      <c r="B875" s="1" t="s">
        <v>2146</v>
      </c>
      <c r="C875" t="s">
        <v>2147</v>
      </c>
    </row>
    <row r="876" spans="1:3">
      <c r="A876" t="s">
        <v>2148</v>
      </c>
      <c r="B876" s="1" t="s">
        <v>2149</v>
      </c>
      <c r="C876" t="s">
        <v>2150</v>
      </c>
    </row>
    <row r="877" spans="1:3">
      <c r="A877" t="s">
        <v>2151</v>
      </c>
      <c r="B877" s="1" t="s">
        <v>2152</v>
      </c>
      <c r="C877" t="s">
        <v>2153</v>
      </c>
    </row>
    <row r="878" spans="1:3">
      <c r="A878" t="s">
        <v>2154</v>
      </c>
      <c r="B878" s="1" t="s">
        <v>2155</v>
      </c>
      <c r="C878" t="s">
        <v>2156</v>
      </c>
    </row>
    <row r="879" spans="1:3">
      <c r="A879" t="s">
        <v>67</v>
      </c>
      <c r="B879" s="1" t="s">
        <v>2157</v>
      </c>
      <c r="C879" t="s">
        <v>2158</v>
      </c>
    </row>
    <row r="880" spans="1:3">
      <c r="A880" t="s">
        <v>2159</v>
      </c>
      <c r="B880" s="1" t="s">
        <v>829</v>
      </c>
      <c r="C880" t="s">
        <v>2160</v>
      </c>
    </row>
    <row r="881" spans="1:3">
      <c r="A881" t="s">
        <v>2161</v>
      </c>
      <c r="B881" s="1" t="s">
        <v>2162</v>
      </c>
      <c r="C881" t="s">
        <v>2163</v>
      </c>
    </row>
    <row r="882" spans="1:3">
      <c r="A882" t="s">
        <v>1</v>
      </c>
      <c r="B882" s="1" t="s">
        <v>2164</v>
      </c>
      <c r="C882" t="s">
        <v>2165</v>
      </c>
    </row>
    <row r="883" spans="1:3">
      <c r="A883" t="s">
        <v>2166</v>
      </c>
      <c r="B883" s="1" t="s">
        <v>2167</v>
      </c>
      <c r="C883" t="s">
        <v>2168</v>
      </c>
    </row>
    <row r="884" spans="1:3">
      <c r="A884" t="s">
        <v>1069</v>
      </c>
      <c r="B884" s="1" t="s">
        <v>2169</v>
      </c>
      <c r="C884" t="s">
        <v>2170</v>
      </c>
    </row>
    <row r="885" spans="1:3">
      <c r="A885" t="s">
        <v>67</v>
      </c>
      <c r="B885" s="1" t="s">
        <v>412</v>
      </c>
      <c r="C885" t="s">
        <v>2171</v>
      </c>
    </row>
    <row r="886" spans="1:3">
      <c r="A886" t="s">
        <v>2172</v>
      </c>
      <c r="B886" s="1" t="s">
        <v>2173</v>
      </c>
      <c r="C886" t="s">
        <v>2174</v>
      </c>
    </row>
    <row r="887" spans="1:3">
      <c r="A887" t="s">
        <v>2175</v>
      </c>
      <c r="B887" s="1" t="s">
        <v>2176</v>
      </c>
      <c r="C887" t="s">
        <v>2177</v>
      </c>
    </row>
    <row r="888" spans="1:3">
      <c r="A888" t="s">
        <v>395</v>
      </c>
      <c r="B888" s="1" t="s">
        <v>2178</v>
      </c>
      <c r="C888" t="s">
        <v>2179</v>
      </c>
    </row>
    <row r="889" spans="1:3">
      <c r="A889" t="s">
        <v>182</v>
      </c>
      <c r="B889" s="1" t="s">
        <v>183</v>
      </c>
      <c r="C889" t="s">
        <v>2180</v>
      </c>
    </row>
    <row r="890" spans="1:3">
      <c r="A890" t="s">
        <v>287</v>
      </c>
      <c r="B890" s="1" t="s">
        <v>2181</v>
      </c>
      <c r="C890" t="s">
        <v>2182</v>
      </c>
    </row>
    <row r="891" spans="1:3">
      <c r="A891" t="s">
        <v>2183</v>
      </c>
      <c r="B891" s="1" t="s">
        <v>2184</v>
      </c>
      <c r="C891" t="s">
        <v>2185</v>
      </c>
    </row>
    <row r="892" spans="1:3">
      <c r="A892" t="s">
        <v>61</v>
      </c>
      <c r="B892" s="1" t="s">
        <v>2186</v>
      </c>
      <c r="C892" t="s">
        <v>2187</v>
      </c>
    </row>
    <row r="893" spans="1:3">
      <c r="A893" t="s">
        <v>182</v>
      </c>
      <c r="B893" s="1" t="s">
        <v>2188</v>
      </c>
      <c r="C893" t="s">
        <v>2189</v>
      </c>
    </row>
    <row r="894" spans="1:3">
      <c r="A894" t="s">
        <v>256</v>
      </c>
      <c r="B894" s="1" t="s">
        <v>2190</v>
      </c>
      <c r="C894" t="s">
        <v>2191</v>
      </c>
    </row>
    <row r="895" spans="1:3">
      <c r="A895" t="s">
        <v>1126</v>
      </c>
      <c r="B895" s="1" t="s">
        <v>486</v>
      </c>
      <c r="C895" t="s">
        <v>2192</v>
      </c>
    </row>
    <row r="896" spans="1:3">
      <c r="A896" t="s">
        <v>210</v>
      </c>
      <c r="B896" s="1" t="s">
        <v>2193</v>
      </c>
      <c r="C896" t="s">
        <v>2194</v>
      </c>
    </row>
    <row r="897" spans="1:3">
      <c r="A897" t="s">
        <v>36</v>
      </c>
      <c r="B897" s="1" t="s">
        <v>2195</v>
      </c>
      <c r="C897" t="s">
        <v>2196</v>
      </c>
    </row>
    <row r="898" spans="1:3">
      <c r="A898" t="s">
        <v>2197</v>
      </c>
      <c r="B898" s="1" t="s">
        <v>2198</v>
      </c>
      <c r="C898" t="s">
        <v>2199</v>
      </c>
    </row>
    <row r="899" spans="1:3">
      <c r="A899" t="s">
        <v>1028</v>
      </c>
      <c r="B899" s="1" t="s">
        <v>288</v>
      </c>
      <c r="C899" t="s">
        <v>2200</v>
      </c>
    </row>
    <row r="900" spans="1:3">
      <c r="A900" t="s">
        <v>1682</v>
      </c>
      <c r="B900" s="1" t="s">
        <v>1683</v>
      </c>
      <c r="C900" t="s">
        <v>2201</v>
      </c>
    </row>
    <row r="901" spans="1:3">
      <c r="A901" t="s">
        <v>1028</v>
      </c>
      <c r="B901" s="1" t="s">
        <v>2202</v>
      </c>
      <c r="C901" t="s">
        <v>2203</v>
      </c>
    </row>
    <row r="902" spans="1:3">
      <c r="A902" t="s">
        <v>36</v>
      </c>
      <c r="B902" s="1" t="s">
        <v>470</v>
      </c>
      <c r="C902" t="s">
        <v>2204</v>
      </c>
    </row>
    <row r="903" spans="1:3">
      <c r="A903" t="s">
        <v>2140</v>
      </c>
      <c r="B903" s="1" t="s">
        <v>2205</v>
      </c>
      <c r="C903" t="s">
        <v>2206</v>
      </c>
    </row>
    <row r="904" spans="1:3">
      <c r="A904" t="s">
        <v>2207</v>
      </c>
      <c r="B904" s="1" t="s">
        <v>2208</v>
      </c>
      <c r="C904" t="s">
        <v>2209</v>
      </c>
    </row>
    <row r="905" spans="1:3">
      <c r="A905" t="s">
        <v>2210</v>
      </c>
      <c r="B905" s="1" t="s">
        <v>2211</v>
      </c>
      <c r="C905" t="s">
        <v>2212</v>
      </c>
    </row>
    <row r="906" spans="1:3">
      <c r="A906" t="s">
        <v>2213</v>
      </c>
      <c r="B906" s="1" t="s">
        <v>2214</v>
      </c>
      <c r="C906" t="s">
        <v>2215</v>
      </c>
    </row>
    <row r="907" spans="1:3">
      <c r="A907" t="s">
        <v>2216</v>
      </c>
      <c r="B907" s="1" t="s">
        <v>2217</v>
      </c>
      <c r="C907" t="s">
        <v>2218</v>
      </c>
    </row>
    <row r="908" spans="1:3">
      <c r="A908" t="s">
        <v>2219</v>
      </c>
      <c r="B908" s="1" t="s">
        <v>2220</v>
      </c>
      <c r="C908" t="s">
        <v>2221</v>
      </c>
    </row>
    <row r="909" spans="1:3">
      <c r="A909" t="s">
        <v>287</v>
      </c>
      <c r="B909" s="1" t="s">
        <v>2222</v>
      </c>
      <c r="C909" t="s">
        <v>2223</v>
      </c>
    </row>
    <row r="910" spans="1:3">
      <c r="A910" t="s">
        <v>2224</v>
      </c>
      <c r="B910" s="1" t="s">
        <v>2225</v>
      </c>
      <c r="C910" t="s">
        <v>2226</v>
      </c>
    </row>
    <row r="911" spans="1:3">
      <c r="A911" t="s">
        <v>287</v>
      </c>
      <c r="B911" s="1" t="s">
        <v>2227</v>
      </c>
      <c r="C911" t="s">
        <v>2228</v>
      </c>
    </row>
    <row r="912" spans="1:3">
      <c r="A912" t="s">
        <v>2229</v>
      </c>
      <c r="B912" s="1" t="s">
        <v>2232</v>
      </c>
      <c r="C912" t="s">
        <v>2233</v>
      </c>
    </row>
    <row r="913" spans="1:3">
      <c r="A913" t="s">
        <v>2230</v>
      </c>
      <c r="B913" s="1" t="s">
        <v>20</v>
      </c>
      <c r="C913" t="s">
        <v>2233</v>
      </c>
    </row>
    <row r="914" spans="1:3">
      <c r="A914" t="s">
        <v>2231</v>
      </c>
      <c r="B914" s="1" t="s">
        <v>20</v>
      </c>
      <c r="C914" t="s">
        <v>2233</v>
      </c>
    </row>
    <row r="915" spans="1:3">
      <c r="A915" t="s">
        <v>2234</v>
      </c>
      <c r="B915" s="1" t="s">
        <v>2235</v>
      </c>
      <c r="C915" t="s">
        <v>2236</v>
      </c>
    </row>
    <row r="916" spans="1:3">
      <c r="A916" t="s">
        <v>1223</v>
      </c>
      <c r="B916" s="1" t="s">
        <v>2237</v>
      </c>
      <c r="C916" t="s">
        <v>2238</v>
      </c>
    </row>
    <row r="917" spans="1:3">
      <c r="A917" t="s">
        <v>419</v>
      </c>
      <c r="B917" s="1" t="s">
        <v>2239</v>
      </c>
      <c r="C917" t="s">
        <v>2240</v>
      </c>
    </row>
    <row r="918" spans="1:3">
      <c r="A918" t="s">
        <v>634</v>
      </c>
      <c r="B918" s="1" t="s">
        <v>2241</v>
      </c>
      <c r="C918" t="s">
        <v>2242</v>
      </c>
    </row>
    <row r="919" spans="1:3">
      <c r="A919" t="s">
        <v>2243</v>
      </c>
      <c r="B919" s="1" t="s">
        <v>2244</v>
      </c>
      <c r="C919" t="s">
        <v>2245</v>
      </c>
    </row>
    <row r="920" spans="1:3" ht="31">
      <c r="A920" t="s">
        <v>2246</v>
      </c>
      <c r="B920" s="1" t="s">
        <v>2247</v>
      </c>
      <c r="C920" t="s">
        <v>2248</v>
      </c>
    </row>
    <row r="921" spans="1:3">
      <c r="A921" t="s">
        <v>108</v>
      </c>
      <c r="B921" s="1" t="s">
        <v>20</v>
      </c>
      <c r="C921" t="s">
        <v>2248</v>
      </c>
    </row>
    <row r="922" spans="1:3">
      <c r="A922" t="s">
        <v>107</v>
      </c>
      <c r="B922" s="1" t="s">
        <v>2249</v>
      </c>
      <c r="C922" t="s">
        <v>2250</v>
      </c>
    </row>
    <row r="923" spans="1:3">
      <c r="A923" t="s">
        <v>392</v>
      </c>
      <c r="B923" s="1" t="s">
        <v>20</v>
      </c>
      <c r="C923" t="s">
        <v>2250</v>
      </c>
    </row>
    <row r="924" spans="1:3">
      <c r="A924" t="s">
        <v>2251</v>
      </c>
      <c r="B924" s="1" t="s">
        <v>2253</v>
      </c>
      <c r="C924" t="s">
        <v>2254</v>
      </c>
    </row>
    <row r="925" spans="1:3">
      <c r="A925" t="s">
        <v>2252</v>
      </c>
      <c r="B925" s="1" t="s">
        <v>20</v>
      </c>
      <c r="C925" t="s">
        <v>2254</v>
      </c>
    </row>
    <row r="926" spans="1:3">
      <c r="A926" t="s">
        <v>67</v>
      </c>
      <c r="B926" s="1" t="s">
        <v>1259</v>
      </c>
      <c r="C926" t="s">
        <v>2255</v>
      </c>
    </row>
    <row r="927" spans="1:3">
      <c r="A927" t="s">
        <v>2256</v>
      </c>
      <c r="B927" s="1" t="s">
        <v>2257</v>
      </c>
      <c r="C927" t="s">
        <v>2258</v>
      </c>
    </row>
    <row r="928" spans="1:3">
      <c r="A928" t="s">
        <v>67</v>
      </c>
      <c r="B928" s="1" t="s">
        <v>2259</v>
      </c>
      <c r="C928" t="s">
        <v>2260</v>
      </c>
    </row>
    <row r="929" spans="1:3">
      <c r="A929" t="s">
        <v>2261</v>
      </c>
      <c r="B929" s="1" t="s">
        <v>2262</v>
      </c>
      <c r="C929" t="s">
        <v>2263</v>
      </c>
    </row>
    <row r="930" spans="1:3">
      <c r="A930" t="s">
        <v>651</v>
      </c>
      <c r="B930" s="1" t="s">
        <v>2264</v>
      </c>
      <c r="C930" t="s">
        <v>2265</v>
      </c>
    </row>
    <row r="931" spans="1:3">
      <c r="A931" t="s">
        <v>2266</v>
      </c>
      <c r="B931" s="1" t="s">
        <v>2267</v>
      </c>
      <c r="C931" t="s">
        <v>2268</v>
      </c>
    </row>
    <row r="932" spans="1:3">
      <c r="A932" t="s">
        <v>2269</v>
      </c>
      <c r="B932" s="1" t="s">
        <v>2270</v>
      </c>
      <c r="C932" t="s">
        <v>2271</v>
      </c>
    </row>
    <row r="933" spans="1:3">
      <c r="A933" t="s">
        <v>2272</v>
      </c>
      <c r="B933" s="1" t="s">
        <v>2273</v>
      </c>
      <c r="C933" t="s">
        <v>2274</v>
      </c>
    </row>
    <row r="934" spans="1:3">
      <c r="A934" t="s">
        <v>2275</v>
      </c>
      <c r="B934" s="1" t="s">
        <v>2276</v>
      </c>
      <c r="C934" t="s">
        <v>2277</v>
      </c>
    </row>
    <row r="935" spans="1:3">
      <c r="A935" t="s">
        <v>2278</v>
      </c>
      <c r="B935" s="1" t="s">
        <v>2279</v>
      </c>
      <c r="C935" t="s">
        <v>2280</v>
      </c>
    </row>
    <row r="936" spans="1:3">
      <c r="A936" t="s">
        <v>2281</v>
      </c>
      <c r="B936" s="1" t="s">
        <v>2282</v>
      </c>
      <c r="C936" t="s">
        <v>2283</v>
      </c>
    </row>
    <row r="937" spans="1:3">
      <c r="A937" t="s">
        <v>182</v>
      </c>
      <c r="B937" s="1" t="s">
        <v>2284</v>
      </c>
      <c r="C937" t="s">
        <v>2285</v>
      </c>
    </row>
    <row r="938" spans="1:3">
      <c r="A938" t="s">
        <v>61</v>
      </c>
      <c r="B938" s="1" t="s">
        <v>2286</v>
      </c>
      <c r="C938" t="s">
        <v>2287</v>
      </c>
    </row>
    <row r="939" spans="1:3">
      <c r="A939" t="s">
        <v>968</v>
      </c>
      <c r="B939" s="1" t="s">
        <v>2289</v>
      </c>
      <c r="C939" t="s">
        <v>2290</v>
      </c>
    </row>
    <row r="940" spans="1:3">
      <c r="A940" t="s">
        <v>2288</v>
      </c>
      <c r="B940" s="1" t="s">
        <v>20</v>
      </c>
      <c r="C940" t="s">
        <v>2290</v>
      </c>
    </row>
    <row r="941" spans="1:3">
      <c r="A941" t="s">
        <v>2291</v>
      </c>
      <c r="B941" s="1" t="s">
        <v>2292</v>
      </c>
      <c r="C941" t="s">
        <v>2293</v>
      </c>
    </row>
    <row r="942" spans="1:3">
      <c r="A942" t="s">
        <v>61</v>
      </c>
      <c r="B942" s="1" t="s">
        <v>2294</v>
      </c>
      <c r="C942" t="s">
        <v>2295</v>
      </c>
    </row>
    <row r="943" spans="1:3">
      <c r="A943" t="s">
        <v>2296</v>
      </c>
      <c r="B943" s="1" t="s">
        <v>2297</v>
      </c>
      <c r="C943" t="s">
        <v>2298</v>
      </c>
    </row>
    <row r="944" spans="1:3">
      <c r="A944" t="s">
        <v>2299</v>
      </c>
      <c r="B944" s="1" t="s">
        <v>2300</v>
      </c>
      <c r="C944" t="s">
        <v>2301</v>
      </c>
    </row>
    <row r="945" spans="1:3">
      <c r="A945" t="s">
        <v>2302</v>
      </c>
      <c r="B945" s="1" t="s">
        <v>2303</v>
      </c>
      <c r="C945" t="s">
        <v>2304</v>
      </c>
    </row>
    <row r="946" spans="1:3">
      <c r="A946" t="s">
        <v>2302</v>
      </c>
      <c r="B946" s="1" t="s">
        <v>2305</v>
      </c>
      <c r="C946" t="s">
        <v>2306</v>
      </c>
    </row>
    <row r="947" spans="1:3">
      <c r="A947" t="s">
        <v>129</v>
      </c>
      <c r="B947" s="1" t="s">
        <v>2307</v>
      </c>
      <c r="C947" t="s">
        <v>2308</v>
      </c>
    </row>
    <row r="948" spans="1:3">
      <c r="A948" t="s">
        <v>92</v>
      </c>
      <c r="B948" s="1" t="s">
        <v>2309</v>
      </c>
      <c r="C948" t="s">
        <v>2310</v>
      </c>
    </row>
    <row r="949" spans="1:3">
      <c r="A949" t="s">
        <v>2311</v>
      </c>
      <c r="B949" s="1" t="s">
        <v>2312</v>
      </c>
      <c r="C949" t="s">
        <v>2313</v>
      </c>
    </row>
    <row r="950" spans="1:3" ht="31">
      <c r="A950" t="s">
        <v>2314</v>
      </c>
      <c r="B950" s="1" t="s">
        <v>2315</v>
      </c>
      <c r="C950" t="s">
        <v>2316</v>
      </c>
    </row>
    <row r="951" spans="1:3">
      <c r="A951" t="s">
        <v>2317</v>
      </c>
      <c r="B951" s="1" t="s">
        <v>2318</v>
      </c>
      <c r="C951" t="s">
        <v>2319</v>
      </c>
    </row>
    <row r="952" spans="1:3">
      <c r="A952" t="s">
        <v>2272</v>
      </c>
      <c r="B952" s="1" t="s">
        <v>2320</v>
      </c>
      <c r="C952" t="s">
        <v>2321</v>
      </c>
    </row>
    <row r="953" spans="1:3">
      <c r="A953" t="s">
        <v>2322</v>
      </c>
      <c r="B953" s="1" t="s">
        <v>2323</v>
      </c>
      <c r="C953" t="s">
        <v>2324</v>
      </c>
    </row>
    <row r="954" spans="1:3">
      <c r="A954" t="s">
        <v>101</v>
      </c>
      <c r="B954" s="1" t="s">
        <v>2325</v>
      </c>
      <c r="C954" t="s">
        <v>2326</v>
      </c>
    </row>
    <row r="955" spans="1:3" ht="31">
      <c r="A955" t="s">
        <v>2327</v>
      </c>
      <c r="B955" s="1" t="s">
        <v>2328</v>
      </c>
      <c r="C955" t="s">
        <v>2329</v>
      </c>
    </row>
    <row r="956" spans="1:3">
      <c r="A956" t="s">
        <v>2330</v>
      </c>
      <c r="B956" s="1" t="s">
        <v>2331</v>
      </c>
      <c r="C956" t="s">
        <v>2332</v>
      </c>
    </row>
    <row r="957" spans="1:3">
      <c r="A957" t="s">
        <v>2333</v>
      </c>
      <c r="B957" s="1" t="s">
        <v>2334</v>
      </c>
      <c r="C957" t="s">
        <v>2335</v>
      </c>
    </row>
    <row r="958" spans="1:3">
      <c r="A958" t="s">
        <v>2336</v>
      </c>
      <c r="B958" s="1" t="s">
        <v>2337</v>
      </c>
      <c r="C958" t="s">
        <v>2338</v>
      </c>
    </row>
    <row r="959" spans="1:3">
      <c r="A959" t="s">
        <v>740</v>
      </c>
      <c r="B959" s="1" t="s">
        <v>2339</v>
      </c>
      <c r="C959" t="s">
        <v>2340</v>
      </c>
    </row>
    <row r="960" spans="1:3">
      <c r="A960" t="s">
        <v>2341</v>
      </c>
      <c r="B960" s="1" t="s">
        <v>2342</v>
      </c>
      <c r="C960" t="s">
        <v>2343</v>
      </c>
    </row>
    <row r="961" spans="1:3">
      <c r="A961" t="s">
        <v>2344</v>
      </c>
      <c r="B961" s="1" t="s">
        <v>2345</v>
      </c>
      <c r="C961" t="s">
        <v>2346</v>
      </c>
    </row>
    <row r="962" spans="1:3">
      <c r="A962" t="s">
        <v>2347</v>
      </c>
      <c r="B962" s="1" t="s">
        <v>2348</v>
      </c>
      <c r="C962" t="s">
        <v>2349</v>
      </c>
    </row>
    <row r="963" spans="1:3">
      <c r="A963" t="s">
        <v>2350</v>
      </c>
      <c r="B963" s="1" t="s">
        <v>2351</v>
      </c>
      <c r="C963" t="s">
        <v>2352</v>
      </c>
    </row>
    <row r="964" spans="1:3">
      <c r="A964" t="s">
        <v>2353</v>
      </c>
      <c r="B964" s="1" t="s">
        <v>2354</v>
      </c>
      <c r="C964" t="s">
        <v>2355</v>
      </c>
    </row>
    <row r="965" spans="1:3">
      <c r="A965" t="s">
        <v>1957</v>
      </c>
      <c r="B965" s="1" t="s">
        <v>2356</v>
      </c>
      <c r="C965" t="s">
        <v>2357</v>
      </c>
    </row>
    <row r="966" spans="1:3">
      <c r="A966" t="s">
        <v>2358</v>
      </c>
      <c r="B966" s="1" t="s">
        <v>2359</v>
      </c>
      <c r="C966" t="s">
        <v>2360</v>
      </c>
    </row>
    <row r="967" spans="1:3">
      <c r="A967" t="s">
        <v>2358</v>
      </c>
      <c r="B967" s="1" t="s">
        <v>2361</v>
      </c>
      <c r="C967" t="s">
        <v>2362</v>
      </c>
    </row>
    <row r="968" spans="1:3">
      <c r="A968" t="s">
        <v>2363</v>
      </c>
      <c r="B968" s="1" t="s">
        <v>2364</v>
      </c>
      <c r="C968" t="s">
        <v>2365</v>
      </c>
    </row>
    <row r="969" spans="1:3">
      <c r="A969" t="s">
        <v>2366</v>
      </c>
      <c r="B969" s="1" t="s">
        <v>2367</v>
      </c>
      <c r="C969" t="s">
        <v>2368</v>
      </c>
    </row>
    <row r="970" spans="1:3">
      <c r="A970" t="s">
        <v>2369</v>
      </c>
      <c r="B970" s="1" t="s">
        <v>2370</v>
      </c>
      <c r="C970" t="s">
        <v>2371</v>
      </c>
    </row>
    <row r="971" spans="1:3">
      <c r="A971" t="s">
        <v>2372</v>
      </c>
      <c r="B971" s="1" t="s">
        <v>2373</v>
      </c>
      <c r="C971" t="s">
        <v>2374</v>
      </c>
    </row>
    <row r="972" spans="1:3">
      <c r="A972" t="s">
        <v>2372</v>
      </c>
      <c r="B972" s="1" t="s">
        <v>2375</v>
      </c>
      <c r="C972" t="s">
        <v>2376</v>
      </c>
    </row>
    <row r="973" spans="1:3">
      <c r="A973" t="s">
        <v>419</v>
      </c>
      <c r="B973" s="1" t="s">
        <v>2377</v>
      </c>
      <c r="C973" t="s">
        <v>2378</v>
      </c>
    </row>
    <row r="974" spans="1:3">
      <c r="A974" t="s">
        <v>2379</v>
      </c>
      <c r="B974" s="1" t="s">
        <v>1928</v>
      </c>
      <c r="C974" t="s">
        <v>2380</v>
      </c>
    </row>
    <row r="975" spans="1:3" ht="31">
      <c r="A975" t="s">
        <v>2381</v>
      </c>
      <c r="B975" s="1" t="s">
        <v>2382</v>
      </c>
      <c r="C975" t="s">
        <v>2383</v>
      </c>
    </row>
    <row r="976" spans="1:3">
      <c r="A976" t="s">
        <v>2384</v>
      </c>
      <c r="B976" s="1" t="s">
        <v>2385</v>
      </c>
      <c r="C976" t="s">
        <v>2386</v>
      </c>
    </row>
    <row r="977" spans="1:3">
      <c r="A977" t="s">
        <v>2210</v>
      </c>
      <c r="B977" s="1" t="s">
        <v>2211</v>
      </c>
      <c r="C977" t="s">
        <v>2387</v>
      </c>
    </row>
    <row r="978" spans="1:3">
      <c r="A978" t="s">
        <v>2388</v>
      </c>
      <c r="B978" s="1" t="s">
        <v>2389</v>
      </c>
      <c r="C978" t="s">
        <v>2390</v>
      </c>
    </row>
    <row r="979" spans="1:3">
      <c r="A979" t="s">
        <v>2388</v>
      </c>
      <c r="B979" s="1" t="s">
        <v>2391</v>
      </c>
      <c r="C979" t="s">
        <v>2392</v>
      </c>
    </row>
    <row r="980" spans="1:3">
      <c r="A980" t="s">
        <v>2388</v>
      </c>
      <c r="B980" s="1" t="s">
        <v>2393</v>
      </c>
      <c r="C980" t="s">
        <v>2394</v>
      </c>
    </row>
    <row r="981" spans="1:3">
      <c r="A981" t="s">
        <v>360</v>
      </c>
      <c r="B981" s="1" t="s">
        <v>2395</v>
      </c>
      <c r="C981" t="s">
        <v>2396</v>
      </c>
    </row>
    <row r="982" spans="1:3">
      <c r="A982" t="s">
        <v>360</v>
      </c>
      <c r="B982" s="1" t="s">
        <v>2397</v>
      </c>
      <c r="C982" t="s">
        <v>2398</v>
      </c>
    </row>
    <row r="983" spans="1:3">
      <c r="A983" t="s">
        <v>2399</v>
      </c>
      <c r="B983" s="1" t="s">
        <v>2400</v>
      </c>
      <c r="C983" t="s">
        <v>2401</v>
      </c>
    </row>
    <row r="984" spans="1:3">
      <c r="A984" t="s">
        <v>1569</v>
      </c>
      <c r="B984" s="1" t="s">
        <v>2402</v>
      </c>
      <c r="C984" t="s">
        <v>2403</v>
      </c>
    </row>
    <row r="985" spans="1:3">
      <c r="A985" t="s">
        <v>2404</v>
      </c>
      <c r="B985" s="1" t="s">
        <v>2405</v>
      </c>
      <c r="C985" t="s">
        <v>2406</v>
      </c>
    </row>
    <row r="986" spans="1:3">
      <c r="A986" t="s">
        <v>862</v>
      </c>
      <c r="B986" s="1" t="s">
        <v>2407</v>
      </c>
      <c r="C986" t="s">
        <v>2408</v>
      </c>
    </row>
    <row r="987" spans="1:3">
      <c r="A987" t="s">
        <v>1</v>
      </c>
      <c r="B987" s="1" t="s">
        <v>2410</v>
      </c>
      <c r="C987" t="s">
        <v>2411</v>
      </c>
    </row>
    <row r="988" spans="1:3">
      <c r="A988" t="s">
        <v>2409</v>
      </c>
      <c r="B988" s="1" t="s">
        <v>20</v>
      </c>
      <c r="C988" t="s">
        <v>2411</v>
      </c>
    </row>
    <row r="989" spans="1:3">
      <c r="A989" t="s">
        <v>1415</v>
      </c>
      <c r="B989" s="1" t="s">
        <v>2412</v>
      </c>
      <c r="C989" t="s">
        <v>2413</v>
      </c>
    </row>
    <row r="990" spans="1:3">
      <c r="A990" t="s">
        <v>2414</v>
      </c>
      <c r="B990" s="1" t="s">
        <v>2415</v>
      </c>
      <c r="C990" t="s">
        <v>2416</v>
      </c>
    </row>
    <row r="991" spans="1:3">
      <c r="A991" t="s">
        <v>2414</v>
      </c>
      <c r="B991" s="1" t="s">
        <v>2417</v>
      </c>
      <c r="C991" t="s">
        <v>2418</v>
      </c>
    </row>
    <row r="992" spans="1:3">
      <c r="A992" t="s">
        <v>67</v>
      </c>
      <c r="B992" s="1" t="s">
        <v>2419</v>
      </c>
      <c r="C992" t="s">
        <v>2420</v>
      </c>
    </row>
    <row r="993" spans="1:3">
      <c r="A993" t="s">
        <v>2421</v>
      </c>
      <c r="B993" s="1" t="s">
        <v>2422</v>
      </c>
      <c r="C993" t="s">
        <v>2423</v>
      </c>
    </row>
    <row r="994" spans="1:3">
      <c r="A994" t="s">
        <v>2421</v>
      </c>
      <c r="B994" s="1" t="s">
        <v>2424</v>
      </c>
      <c r="C994" t="s">
        <v>2425</v>
      </c>
    </row>
    <row r="995" spans="1:3">
      <c r="A995" t="s">
        <v>1569</v>
      </c>
      <c r="B995" s="1" t="s">
        <v>2426</v>
      </c>
      <c r="C995" t="s">
        <v>2427</v>
      </c>
    </row>
    <row r="996" spans="1:3">
      <c r="A996" t="s">
        <v>2428</v>
      </c>
      <c r="B996" s="1" t="s">
        <v>2429</v>
      </c>
      <c r="C996" t="s">
        <v>2430</v>
      </c>
    </row>
    <row r="997" spans="1:3">
      <c r="A997" t="s">
        <v>2431</v>
      </c>
      <c r="B997" s="1" t="s">
        <v>2432</v>
      </c>
      <c r="C997" t="s">
        <v>2433</v>
      </c>
    </row>
    <row r="998" spans="1:3">
      <c r="A998" t="s">
        <v>2434</v>
      </c>
      <c r="B998" s="1" t="s">
        <v>2435</v>
      </c>
      <c r="C998" t="s">
        <v>2436</v>
      </c>
    </row>
    <row r="999" spans="1:3">
      <c r="A999" t="s">
        <v>2437</v>
      </c>
      <c r="B999" s="1" t="s">
        <v>2438</v>
      </c>
      <c r="C999" t="s">
        <v>2439</v>
      </c>
    </row>
    <row r="1000" spans="1:3">
      <c r="A1000" t="s">
        <v>2440</v>
      </c>
      <c r="B1000" s="1" t="s">
        <v>2441</v>
      </c>
      <c r="C1000" t="s">
        <v>2442</v>
      </c>
    </row>
    <row r="1001" spans="1:3">
      <c r="A1001" t="s">
        <v>2443</v>
      </c>
      <c r="B1001" s="1" t="s">
        <v>2444</v>
      </c>
      <c r="C1001" t="s">
        <v>2445</v>
      </c>
    </row>
    <row r="1002" spans="1:3">
      <c r="A1002" t="s">
        <v>856</v>
      </c>
      <c r="B1002" s="1" t="s">
        <v>2446</v>
      </c>
      <c r="C1002" t="s">
        <v>2447</v>
      </c>
    </row>
    <row r="1003" spans="1:3">
      <c r="A1003" t="s">
        <v>395</v>
      </c>
      <c r="B1003" s="1" t="s">
        <v>2448</v>
      </c>
      <c r="C1003" t="s">
        <v>2449</v>
      </c>
    </row>
    <row r="1004" spans="1:3">
      <c r="A1004" t="s">
        <v>2450</v>
      </c>
      <c r="B1004" s="1" t="s">
        <v>2451</v>
      </c>
      <c r="C1004" t="s">
        <v>2452</v>
      </c>
    </row>
    <row r="1005" spans="1:3">
      <c r="A1005" t="s">
        <v>2453</v>
      </c>
      <c r="B1005" s="1" t="s">
        <v>2454</v>
      </c>
      <c r="C1005" t="s">
        <v>2455</v>
      </c>
    </row>
    <row r="1006" spans="1:3" ht="31">
      <c r="A1006" t="s">
        <v>2456</v>
      </c>
      <c r="B1006" s="1" t="s">
        <v>2457</v>
      </c>
      <c r="C1006" t="s">
        <v>2458</v>
      </c>
    </row>
    <row r="1007" spans="1:3">
      <c r="A1007" t="s">
        <v>287</v>
      </c>
      <c r="B1007" s="1" t="s">
        <v>2459</v>
      </c>
      <c r="C1007" t="s">
        <v>2460</v>
      </c>
    </row>
    <row r="1008" spans="1:3">
      <c r="A1008" t="s">
        <v>2461</v>
      </c>
      <c r="B1008" s="1" t="s">
        <v>2462</v>
      </c>
      <c r="C1008" t="s">
        <v>2463</v>
      </c>
    </row>
    <row r="1009" spans="1:3">
      <c r="A1009" t="s">
        <v>2464</v>
      </c>
      <c r="B1009" s="1" t="s">
        <v>2465</v>
      </c>
      <c r="C1009" t="s">
        <v>2466</v>
      </c>
    </row>
    <row r="1010" spans="1:3">
      <c r="A1010" t="s">
        <v>1</v>
      </c>
      <c r="B1010" s="1" t="s">
        <v>2467</v>
      </c>
      <c r="C1010" t="s">
        <v>2468</v>
      </c>
    </row>
    <row r="1011" spans="1:3">
      <c r="A1011" t="s">
        <v>2469</v>
      </c>
      <c r="B1011" s="1" t="s">
        <v>2470</v>
      </c>
      <c r="C1011" t="s">
        <v>2471</v>
      </c>
    </row>
    <row r="1012" spans="1:3">
      <c r="A1012" t="s">
        <v>2472</v>
      </c>
      <c r="B1012" s="1" t="s">
        <v>2473</v>
      </c>
      <c r="C1012" t="s">
        <v>2474</v>
      </c>
    </row>
    <row r="1013" spans="1:3">
      <c r="A1013" t="s">
        <v>806</v>
      </c>
      <c r="B1013" s="1" t="s">
        <v>2475</v>
      </c>
      <c r="C1013" t="s">
        <v>2476</v>
      </c>
    </row>
    <row r="1014" spans="1:3">
      <c r="A1014" t="s">
        <v>2477</v>
      </c>
      <c r="B1014" s="1" t="s">
        <v>2478</v>
      </c>
      <c r="C1014" t="s">
        <v>2479</v>
      </c>
    </row>
    <row r="1015" spans="1:3">
      <c r="A1015" t="s">
        <v>2480</v>
      </c>
      <c r="B1015" s="1" t="s">
        <v>2481</v>
      </c>
      <c r="C1015" t="s">
        <v>2482</v>
      </c>
    </row>
    <row r="1016" spans="1:3">
      <c r="A1016" t="s">
        <v>2084</v>
      </c>
      <c r="B1016" s="1" t="s">
        <v>2483</v>
      </c>
      <c r="C1016" t="s">
        <v>2484</v>
      </c>
    </row>
    <row r="1017" spans="1:3">
      <c r="A1017" t="s">
        <v>2084</v>
      </c>
      <c r="B1017" s="1" t="s">
        <v>2485</v>
      </c>
      <c r="C1017" t="s">
        <v>2486</v>
      </c>
    </row>
    <row r="1018" spans="1:3">
      <c r="A1018" t="s">
        <v>2487</v>
      </c>
      <c r="B1018" s="1" t="s">
        <v>2488</v>
      </c>
      <c r="C1018" t="s">
        <v>2489</v>
      </c>
    </row>
    <row r="1019" spans="1:3" ht="31">
      <c r="A1019" t="s">
        <v>2490</v>
      </c>
      <c r="B1019" s="1" t="s">
        <v>2491</v>
      </c>
      <c r="C1019" t="s">
        <v>2492</v>
      </c>
    </row>
    <row r="1020" spans="1:3">
      <c r="A1020" t="s">
        <v>61</v>
      </c>
      <c r="B1020" s="1" t="s">
        <v>20</v>
      </c>
      <c r="C1020" t="s">
        <v>2492</v>
      </c>
    </row>
    <row r="1021" spans="1:3">
      <c r="A1021" t="s">
        <v>36</v>
      </c>
      <c r="B1021" s="1" t="s">
        <v>2493</v>
      </c>
      <c r="C1021" t="s">
        <v>2494</v>
      </c>
    </row>
    <row r="1022" spans="1:3">
      <c r="A1022" t="s">
        <v>1028</v>
      </c>
      <c r="B1022" s="1" t="s">
        <v>2495</v>
      </c>
      <c r="C1022" t="s">
        <v>2496</v>
      </c>
    </row>
    <row r="1023" spans="1:3">
      <c r="A1023" t="s">
        <v>1028</v>
      </c>
      <c r="B1023" s="1" t="s">
        <v>2495</v>
      </c>
      <c r="C1023" t="s">
        <v>2497</v>
      </c>
    </row>
    <row r="1024" spans="1:3">
      <c r="A1024" t="s">
        <v>287</v>
      </c>
      <c r="B1024" s="1" t="s">
        <v>2498</v>
      </c>
      <c r="C1024" t="s">
        <v>2499</v>
      </c>
    </row>
    <row r="1025" spans="1:3">
      <c r="A1025" t="s">
        <v>2500</v>
      </c>
      <c r="B1025" s="1" t="s">
        <v>2501</v>
      </c>
      <c r="C1025" t="s">
        <v>2502</v>
      </c>
    </row>
    <row r="1026" spans="1:3">
      <c r="A1026" t="s">
        <v>2503</v>
      </c>
      <c r="B1026" s="1" t="s">
        <v>2504</v>
      </c>
      <c r="C1026" t="s">
        <v>2505</v>
      </c>
    </row>
    <row r="1027" spans="1:3">
      <c r="A1027" t="s">
        <v>2506</v>
      </c>
      <c r="B1027" s="1" t="s">
        <v>2507</v>
      </c>
      <c r="C1027" t="s">
        <v>2508</v>
      </c>
    </row>
    <row r="1028" spans="1:3">
      <c r="A1028" t="s">
        <v>743</v>
      </c>
      <c r="B1028" s="1" t="s">
        <v>2509</v>
      </c>
      <c r="C1028" t="s">
        <v>2510</v>
      </c>
    </row>
    <row r="1029" spans="1:3">
      <c r="A1029" t="s">
        <v>971</v>
      </c>
      <c r="B1029" s="1" t="s">
        <v>2511</v>
      </c>
      <c r="C1029" t="s">
        <v>2512</v>
      </c>
    </row>
    <row r="1030" spans="1:3" ht="31">
      <c r="A1030" t="s">
        <v>783</v>
      </c>
      <c r="B1030" s="1" t="s">
        <v>2513</v>
      </c>
      <c r="C1030" t="s">
        <v>2514</v>
      </c>
    </row>
    <row r="1031" spans="1:3">
      <c r="A1031" t="s">
        <v>409</v>
      </c>
      <c r="B1031" s="1" t="s">
        <v>2515</v>
      </c>
      <c r="C1031" t="s">
        <v>2516</v>
      </c>
    </row>
    <row r="1032" spans="1:3">
      <c r="A1032" t="s">
        <v>2517</v>
      </c>
      <c r="B1032" s="1" t="s">
        <v>2518</v>
      </c>
      <c r="C1032" t="s">
        <v>2519</v>
      </c>
    </row>
    <row r="1033" spans="1:3">
      <c r="A1033" t="s">
        <v>2272</v>
      </c>
      <c r="B1033" s="1" t="s">
        <v>2520</v>
      </c>
      <c r="C1033" t="s">
        <v>2521</v>
      </c>
    </row>
    <row r="1034" spans="1:3">
      <c r="A1034" t="s">
        <v>2522</v>
      </c>
      <c r="B1034" s="1" t="s">
        <v>2523</v>
      </c>
      <c r="C1034" t="s">
        <v>2524</v>
      </c>
    </row>
    <row r="1035" spans="1:3">
      <c r="A1035" t="s">
        <v>2525</v>
      </c>
      <c r="B1035" s="1" t="s">
        <v>2526</v>
      </c>
      <c r="C1035" t="s">
        <v>2527</v>
      </c>
    </row>
    <row r="1036" spans="1:3">
      <c r="A1036" t="s">
        <v>768</v>
      </c>
      <c r="B1036" s="1" t="s">
        <v>769</v>
      </c>
      <c r="C1036" t="s">
        <v>2528</v>
      </c>
    </row>
    <row r="1037" spans="1:3">
      <c r="A1037" t="s">
        <v>2529</v>
      </c>
      <c r="B1037" s="1" t="s">
        <v>2530</v>
      </c>
      <c r="C1037" t="s">
        <v>2531</v>
      </c>
    </row>
    <row r="1038" spans="1:3">
      <c r="A1038" t="s">
        <v>2532</v>
      </c>
      <c r="B1038" s="1" t="s">
        <v>2533</v>
      </c>
      <c r="C1038" t="s">
        <v>2534</v>
      </c>
    </row>
    <row r="1039" spans="1:3">
      <c r="A1039" t="s">
        <v>419</v>
      </c>
      <c r="B1039" s="1" t="s">
        <v>2535</v>
      </c>
      <c r="C1039" t="s">
        <v>2536</v>
      </c>
    </row>
    <row r="1040" spans="1:3">
      <c r="A1040" t="s">
        <v>293</v>
      </c>
      <c r="B1040" s="1" t="s">
        <v>2537</v>
      </c>
      <c r="C1040" t="s">
        <v>2538</v>
      </c>
    </row>
    <row r="1041" spans="1:3" ht="31">
      <c r="A1041" t="s">
        <v>2539</v>
      </c>
      <c r="B1041" s="1" t="s">
        <v>2540</v>
      </c>
      <c r="C1041" t="s">
        <v>2541</v>
      </c>
    </row>
    <row r="1042" spans="1:3">
      <c r="A1042" t="s">
        <v>1885</v>
      </c>
      <c r="B1042" s="1" t="s">
        <v>20</v>
      </c>
      <c r="C1042" t="s">
        <v>2541</v>
      </c>
    </row>
    <row r="1043" spans="1:3">
      <c r="A1043" t="s">
        <v>2542</v>
      </c>
      <c r="B1043" s="1" t="s">
        <v>2543</v>
      </c>
      <c r="C1043" t="s">
        <v>2544</v>
      </c>
    </row>
    <row r="1044" spans="1:3">
      <c r="A1044" t="s">
        <v>284</v>
      </c>
      <c r="B1044" s="1" t="s">
        <v>2545</v>
      </c>
      <c r="C1044" t="s">
        <v>2546</v>
      </c>
    </row>
    <row r="1045" spans="1:3">
      <c r="A1045" t="s">
        <v>1971</v>
      </c>
      <c r="B1045" s="1" t="s">
        <v>2547</v>
      </c>
      <c r="C1045" t="s">
        <v>2548</v>
      </c>
    </row>
    <row r="1046" spans="1:3">
      <c r="A1046" t="s">
        <v>405</v>
      </c>
      <c r="B1046" s="1" t="s">
        <v>2549</v>
      </c>
      <c r="C1046" t="s">
        <v>2550</v>
      </c>
    </row>
    <row r="1047" spans="1:3">
      <c r="A1047" t="s">
        <v>2551</v>
      </c>
      <c r="B1047" s="1" t="s">
        <v>2552</v>
      </c>
      <c r="C1047" t="s">
        <v>2553</v>
      </c>
    </row>
    <row r="1048" spans="1:3">
      <c r="A1048" t="s">
        <v>2554</v>
      </c>
      <c r="B1048" s="1" t="s">
        <v>2555</v>
      </c>
      <c r="C1048" t="s">
        <v>2556</v>
      </c>
    </row>
    <row r="1049" spans="1:3">
      <c r="A1049" t="s">
        <v>530</v>
      </c>
      <c r="B1049" s="1" t="s">
        <v>2557</v>
      </c>
      <c r="C1049" t="s">
        <v>2558</v>
      </c>
    </row>
    <row r="1050" spans="1:3">
      <c r="A1050" t="s">
        <v>2379</v>
      </c>
      <c r="B1050" s="1" t="s">
        <v>2559</v>
      </c>
      <c r="C1050" t="s">
        <v>2560</v>
      </c>
    </row>
    <row r="1051" spans="1:3">
      <c r="A1051" t="s">
        <v>783</v>
      </c>
      <c r="B1051" s="1" t="s">
        <v>2561</v>
      </c>
      <c r="C1051" t="s">
        <v>2562</v>
      </c>
    </row>
    <row r="1052" spans="1:3">
      <c r="A1052" t="s">
        <v>1172</v>
      </c>
      <c r="B1052" s="1" t="s">
        <v>20</v>
      </c>
      <c r="C1052" t="s">
        <v>2562</v>
      </c>
    </row>
    <row r="1053" spans="1:3">
      <c r="A1053" t="s">
        <v>651</v>
      </c>
      <c r="B1053" s="1" t="s">
        <v>2563</v>
      </c>
      <c r="C1053" t="s">
        <v>2564</v>
      </c>
    </row>
    <row r="1054" spans="1:3">
      <c r="A1054" t="s">
        <v>1937</v>
      </c>
      <c r="B1054" s="1" t="s">
        <v>2565</v>
      </c>
      <c r="C1054" t="s">
        <v>2566</v>
      </c>
    </row>
    <row r="1055" spans="1:3">
      <c r="A1055" t="s">
        <v>129</v>
      </c>
      <c r="B1055" s="1" t="s">
        <v>2567</v>
      </c>
      <c r="C1055" t="s">
        <v>2568</v>
      </c>
    </row>
    <row r="1056" spans="1:3">
      <c r="A1056" t="s">
        <v>2213</v>
      </c>
      <c r="B1056" s="1" t="s">
        <v>2569</v>
      </c>
      <c r="C1056" t="s">
        <v>2570</v>
      </c>
    </row>
    <row r="1057" spans="1:3">
      <c r="A1057" t="s">
        <v>608</v>
      </c>
      <c r="B1057" s="1" t="s">
        <v>2571</v>
      </c>
      <c r="C1057" t="s">
        <v>2572</v>
      </c>
    </row>
    <row r="1058" spans="1:3">
      <c r="A1058" t="s">
        <v>2573</v>
      </c>
      <c r="B1058" s="1" t="s">
        <v>2574</v>
      </c>
      <c r="C1058" t="s">
        <v>2575</v>
      </c>
    </row>
    <row r="1059" spans="1:3">
      <c r="A1059" t="s">
        <v>2576</v>
      </c>
      <c r="B1059" s="1" t="s">
        <v>2577</v>
      </c>
      <c r="C1059" t="s">
        <v>2578</v>
      </c>
    </row>
    <row r="1060" spans="1:3">
      <c r="A1060" t="s">
        <v>2579</v>
      </c>
      <c r="B1060" s="1" t="s">
        <v>2580</v>
      </c>
      <c r="C1060" t="s">
        <v>2581</v>
      </c>
    </row>
    <row r="1061" spans="1:3">
      <c r="A1061" t="s">
        <v>419</v>
      </c>
      <c r="B1061" s="1" t="s">
        <v>2582</v>
      </c>
      <c r="C1061" t="s">
        <v>2583</v>
      </c>
    </row>
    <row r="1062" spans="1:3">
      <c r="A1062" t="s">
        <v>2584</v>
      </c>
      <c r="B1062" s="1" t="s">
        <v>2585</v>
      </c>
      <c r="C1062" t="s">
        <v>2586</v>
      </c>
    </row>
    <row r="1063" spans="1:3">
      <c r="A1063" t="s">
        <v>2587</v>
      </c>
      <c r="B1063" s="1" t="s">
        <v>2588</v>
      </c>
      <c r="C1063" t="s">
        <v>2589</v>
      </c>
    </row>
    <row r="1064" spans="1:3">
      <c r="A1064" t="s">
        <v>36</v>
      </c>
      <c r="B1064" s="1" t="s">
        <v>470</v>
      </c>
      <c r="C1064" t="s">
        <v>2590</v>
      </c>
    </row>
    <row r="1065" spans="1:3">
      <c r="A1065" t="s">
        <v>2591</v>
      </c>
      <c r="B1065" s="1" t="s">
        <v>2592</v>
      </c>
      <c r="C1065" t="s">
        <v>2593</v>
      </c>
    </row>
    <row r="1066" spans="1:3">
      <c r="A1066" t="s">
        <v>2594</v>
      </c>
      <c r="B1066" s="1" t="s">
        <v>2595</v>
      </c>
      <c r="C1066" t="s">
        <v>2596</v>
      </c>
    </row>
    <row r="1067" spans="1:3">
      <c r="A1067" t="s">
        <v>2597</v>
      </c>
      <c r="B1067" s="1" t="s">
        <v>2598</v>
      </c>
      <c r="C1067" t="s">
        <v>2599</v>
      </c>
    </row>
    <row r="1068" spans="1:3" ht="31">
      <c r="A1068" t="s">
        <v>651</v>
      </c>
      <c r="B1068" s="1" t="s">
        <v>2600</v>
      </c>
      <c r="C1068" t="s">
        <v>2601</v>
      </c>
    </row>
    <row r="1069" spans="1:3">
      <c r="A1069" t="s">
        <v>67</v>
      </c>
      <c r="B1069" s="1" t="s">
        <v>2602</v>
      </c>
      <c r="C1069" t="s">
        <v>2603</v>
      </c>
    </row>
    <row r="1070" spans="1:3">
      <c r="A1070" t="s">
        <v>2604</v>
      </c>
      <c r="B1070" s="1" t="s">
        <v>2605</v>
      </c>
      <c r="C1070" t="s">
        <v>2606</v>
      </c>
    </row>
    <row r="1071" spans="1:3">
      <c r="A1071" t="s">
        <v>61</v>
      </c>
      <c r="B1071" s="1" t="s">
        <v>2607</v>
      </c>
      <c r="C1071" t="s">
        <v>2608</v>
      </c>
    </row>
    <row r="1072" spans="1:3">
      <c r="A1072" t="s">
        <v>425</v>
      </c>
      <c r="B1072" s="1" t="s">
        <v>2609</v>
      </c>
      <c r="C1072" t="s">
        <v>2610</v>
      </c>
    </row>
    <row r="1073" spans="1:3">
      <c r="A1073" t="s">
        <v>896</v>
      </c>
      <c r="B1073" s="1" t="s">
        <v>20</v>
      </c>
      <c r="C1073" t="s">
        <v>2610</v>
      </c>
    </row>
    <row r="1074" spans="1:3">
      <c r="A1074" t="s">
        <v>2611</v>
      </c>
      <c r="B1074" s="1" t="s">
        <v>2612</v>
      </c>
      <c r="C1074" t="s">
        <v>2613</v>
      </c>
    </row>
    <row r="1075" spans="1:3">
      <c r="A1075" t="s">
        <v>2614</v>
      </c>
      <c r="B1075" s="1" t="s">
        <v>2615</v>
      </c>
      <c r="C1075" t="s">
        <v>2616</v>
      </c>
    </row>
    <row r="1076" spans="1:3">
      <c r="A1076" t="s">
        <v>61</v>
      </c>
      <c r="B1076" s="1" t="s">
        <v>2617</v>
      </c>
      <c r="C1076" t="s">
        <v>2618</v>
      </c>
    </row>
    <row r="1077" spans="1:3">
      <c r="A1077" t="s">
        <v>2619</v>
      </c>
      <c r="B1077" s="1" t="s">
        <v>2620</v>
      </c>
      <c r="C1077" t="s">
        <v>2621</v>
      </c>
    </row>
    <row r="1078" spans="1:3">
      <c r="A1078" t="s">
        <v>2622</v>
      </c>
      <c r="B1078" s="1" t="s">
        <v>2623</v>
      </c>
      <c r="C1078" t="s">
        <v>2624</v>
      </c>
    </row>
    <row r="1079" spans="1:3">
      <c r="A1079" t="s">
        <v>2625</v>
      </c>
      <c r="B1079" s="1" t="s">
        <v>2626</v>
      </c>
      <c r="C1079" t="s">
        <v>2627</v>
      </c>
    </row>
    <row r="1080" spans="1:3">
      <c r="A1080" t="s">
        <v>2628</v>
      </c>
      <c r="B1080" s="1" t="s">
        <v>2629</v>
      </c>
      <c r="C1080" t="s">
        <v>2630</v>
      </c>
    </row>
    <row r="1081" spans="1:3">
      <c r="A1081" t="s">
        <v>2628</v>
      </c>
      <c r="B1081" s="1" t="s">
        <v>2631</v>
      </c>
      <c r="C1081" t="s">
        <v>2632</v>
      </c>
    </row>
    <row r="1082" spans="1:3">
      <c r="A1082" t="s">
        <v>651</v>
      </c>
      <c r="B1082" s="1" t="s">
        <v>2633</v>
      </c>
      <c r="C1082" t="s">
        <v>2634</v>
      </c>
    </row>
    <row r="1083" spans="1:3">
      <c r="A1083" t="s">
        <v>2635</v>
      </c>
      <c r="B1083" s="1" t="s">
        <v>2636</v>
      </c>
      <c r="C1083" t="s">
        <v>2637</v>
      </c>
    </row>
    <row r="1084" spans="1:3">
      <c r="A1084" t="s">
        <v>2638</v>
      </c>
      <c r="B1084" s="1" t="s">
        <v>2639</v>
      </c>
      <c r="C1084" t="s">
        <v>2640</v>
      </c>
    </row>
    <row r="1085" spans="1:3">
      <c r="A1085" t="s">
        <v>2641</v>
      </c>
      <c r="B1085" s="1" t="s">
        <v>2642</v>
      </c>
      <c r="C1085" t="s">
        <v>2643</v>
      </c>
    </row>
    <row r="1086" spans="1:3">
      <c r="A1086" t="s">
        <v>2644</v>
      </c>
      <c r="B1086" s="1" t="s">
        <v>2645</v>
      </c>
      <c r="C1086" t="s">
        <v>2646</v>
      </c>
    </row>
    <row r="1087" spans="1:3" ht="31">
      <c r="A1087" t="s">
        <v>2647</v>
      </c>
      <c r="B1087" s="1" t="s">
        <v>2648</v>
      </c>
      <c r="C1087" t="s">
        <v>2649</v>
      </c>
    </row>
    <row r="1088" spans="1:3">
      <c r="A1088" t="s">
        <v>2650</v>
      </c>
      <c r="B1088" s="1" t="s">
        <v>2651</v>
      </c>
      <c r="C1088" t="s">
        <v>2652</v>
      </c>
    </row>
    <row r="1089" spans="1:3">
      <c r="A1089" t="s">
        <v>1572</v>
      </c>
      <c r="B1089" s="1" t="s">
        <v>1573</v>
      </c>
      <c r="C1089" t="s">
        <v>2653</v>
      </c>
    </row>
    <row r="1090" spans="1:3">
      <c r="A1090" t="s">
        <v>2654</v>
      </c>
      <c r="B1090" s="1" t="s">
        <v>2655</v>
      </c>
      <c r="C1090" t="s">
        <v>2656</v>
      </c>
    </row>
    <row r="1091" spans="1:3">
      <c r="A1091" t="s">
        <v>2657</v>
      </c>
      <c r="B1091" s="1" t="s">
        <v>2658</v>
      </c>
      <c r="C1091" t="s">
        <v>2659</v>
      </c>
    </row>
    <row r="1092" spans="1:3">
      <c r="A1092" t="s">
        <v>640</v>
      </c>
      <c r="B1092" s="1" t="s">
        <v>2660</v>
      </c>
      <c r="C1092" t="s">
        <v>2661</v>
      </c>
    </row>
    <row r="1093" spans="1:3">
      <c r="A1093" t="s">
        <v>2662</v>
      </c>
      <c r="B1093" s="1" t="s">
        <v>2663</v>
      </c>
      <c r="C1093" t="s">
        <v>2664</v>
      </c>
    </row>
    <row r="1094" spans="1:3">
      <c r="A1094" t="s">
        <v>2665</v>
      </c>
      <c r="B1094" s="1" t="s">
        <v>2666</v>
      </c>
      <c r="C1094" t="s">
        <v>2667</v>
      </c>
    </row>
    <row r="1095" spans="1:3" ht="31">
      <c r="A1095" t="s">
        <v>2668</v>
      </c>
      <c r="B1095" s="1" t="s">
        <v>2669</v>
      </c>
      <c r="C1095" t="s">
        <v>2670</v>
      </c>
    </row>
    <row r="1096" spans="1:3" ht="31">
      <c r="A1096" t="s">
        <v>2668</v>
      </c>
      <c r="B1096" s="1" t="s">
        <v>2671</v>
      </c>
      <c r="C1096" t="s">
        <v>2672</v>
      </c>
    </row>
    <row r="1097" spans="1:3">
      <c r="A1097" t="s">
        <v>2673</v>
      </c>
      <c r="B1097" s="1" t="s">
        <v>2674</v>
      </c>
      <c r="C1097" t="s">
        <v>2675</v>
      </c>
    </row>
    <row r="1098" spans="1:3">
      <c r="A1098" t="s">
        <v>419</v>
      </c>
      <c r="B1098" s="1" t="s">
        <v>486</v>
      </c>
      <c r="C1098" t="s">
        <v>2676</v>
      </c>
    </row>
    <row r="1099" spans="1:3">
      <c r="A1099" t="s">
        <v>2677</v>
      </c>
      <c r="B1099" s="1" t="s">
        <v>2678</v>
      </c>
      <c r="C1099" t="s">
        <v>2679</v>
      </c>
    </row>
    <row r="1100" spans="1:3">
      <c r="A1100" t="s">
        <v>2680</v>
      </c>
      <c r="B1100" s="1" t="s">
        <v>2681</v>
      </c>
      <c r="C1100" t="s">
        <v>2682</v>
      </c>
    </row>
    <row r="1101" spans="1:3">
      <c r="A1101" t="s">
        <v>33</v>
      </c>
      <c r="B1101" s="1" t="s">
        <v>2683</v>
      </c>
      <c r="C1101" t="s">
        <v>2684</v>
      </c>
    </row>
    <row r="1102" spans="1:3">
      <c r="A1102" t="s">
        <v>2685</v>
      </c>
      <c r="B1102" s="1" t="s">
        <v>2686</v>
      </c>
      <c r="C1102" t="s">
        <v>2687</v>
      </c>
    </row>
    <row r="1103" spans="1:3">
      <c r="A1103" t="s">
        <v>899</v>
      </c>
      <c r="B1103" s="1" t="s">
        <v>2688</v>
      </c>
      <c r="C1103" t="s">
        <v>2689</v>
      </c>
    </row>
    <row r="1104" spans="1:3">
      <c r="A1104" t="s">
        <v>2690</v>
      </c>
      <c r="B1104" s="1" t="s">
        <v>2691</v>
      </c>
      <c r="C1104" t="s">
        <v>2692</v>
      </c>
    </row>
    <row r="1105" spans="1:3">
      <c r="A1105" t="s">
        <v>2693</v>
      </c>
      <c r="B1105" s="1" t="s">
        <v>2694</v>
      </c>
      <c r="C1105" t="s">
        <v>2695</v>
      </c>
    </row>
    <row r="1106" spans="1:3">
      <c r="A1106" t="s">
        <v>2696</v>
      </c>
      <c r="B1106" s="1" t="s">
        <v>2697</v>
      </c>
      <c r="C1106" t="s">
        <v>2698</v>
      </c>
    </row>
    <row r="1107" spans="1:3">
      <c r="A1107" t="s">
        <v>2699</v>
      </c>
      <c r="B1107" s="1" t="s">
        <v>2700</v>
      </c>
      <c r="C1107" t="s">
        <v>2701</v>
      </c>
    </row>
    <row r="1108" spans="1:3">
      <c r="A1108" t="s">
        <v>287</v>
      </c>
      <c r="B1108" s="1" t="s">
        <v>2703</v>
      </c>
      <c r="C1108" t="s">
        <v>2704</v>
      </c>
    </row>
    <row r="1109" spans="1:3">
      <c r="A1109" t="s">
        <v>2702</v>
      </c>
      <c r="B1109" s="1" t="s">
        <v>20</v>
      </c>
      <c r="C1109" t="s">
        <v>2704</v>
      </c>
    </row>
    <row r="1110" spans="1:3">
      <c r="A1110" t="s">
        <v>2705</v>
      </c>
      <c r="B1110" s="1" t="s">
        <v>2706</v>
      </c>
      <c r="C1110" t="s">
        <v>2707</v>
      </c>
    </row>
    <row r="1111" spans="1:3">
      <c r="A1111" t="s">
        <v>290</v>
      </c>
      <c r="B1111" s="1" t="s">
        <v>2708</v>
      </c>
      <c r="C1111" t="s">
        <v>2709</v>
      </c>
    </row>
    <row r="1112" spans="1:3">
      <c r="A1112" t="s">
        <v>2710</v>
      </c>
      <c r="B1112" s="1" t="s">
        <v>2711</v>
      </c>
      <c r="C1112" t="s">
        <v>2712</v>
      </c>
    </row>
    <row r="1113" spans="1:3">
      <c r="A1113" t="s">
        <v>287</v>
      </c>
      <c r="B1113" s="1" t="s">
        <v>2713</v>
      </c>
      <c r="C1113" t="s">
        <v>2714</v>
      </c>
    </row>
    <row r="1114" spans="1:3">
      <c r="A1114" t="s">
        <v>2715</v>
      </c>
      <c r="B1114" s="1" t="s">
        <v>2716</v>
      </c>
      <c r="C1114" t="s">
        <v>2717</v>
      </c>
    </row>
    <row r="1115" spans="1:3">
      <c r="A1115" t="s">
        <v>891</v>
      </c>
      <c r="B1115" s="1" t="s">
        <v>816</v>
      </c>
      <c r="C1115" t="s">
        <v>2718</v>
      </c>
    </row>
    <row r="1116" spans="1:3">
      <c r="A1116" t="s">
        <v>108</v>
      </c>
      <c r="B1116" s="1" t="s">
        <v>2720</v>
      </c>
      <c r="C1116" t="s">
        <v>2721</v>
      </c>
    </row>
    <row r="1117" spans="1:3">
      <c r="A1117" t="s">
        <v>2719</v>
      </c>
      <c r="B1117" s="1" t="s">
        <v>20</v>
      </c>
      <c r="C1117" t="s">
        <v>2721</v>
      </c>
    </row>
    <row r="1118" spans="1:3">
      <c r="A1118" t="s">
        <v>1007</v>
      </c>
      <c r="B1118" s="1" t="s">
        <v>20</v>
      </c>
      <c r="C1118" t="s">
        <v>2721</v>
      </c>
    </row>
    <row r="1119" spans="1:3">
      <c r="A1119" t="s">
        <v>256</v>
      </c>
      <c r="B1119" s="1" t="s">
        <v>2722</v>
      </c>
      <c r="C1119" t="s">
        <v>2723</v>
      </c>
    </row>
    <row r="1120" spans="1:3">
      <c r="A1120" t="s">
        <v>61</v>
      </c>
      <c r="B1120" s="1" t="s">
        <v>2724</v>
      </c>
      <c r="C1120" t="s">
        <v>2725</v>
      </c>
    </row>
    <row r="1121" spans="1:3">
      <c r="A1121" t="s">
        <v>1117</v>
      </c>
      <c r="B1121" s="1" t="s">
        <v>2726</v>
      </c>
      <c r="C1121" t="s">
        <v>2727</v>
      </c>
    </row>
    <row r="1122" spans="1:3">
      <c r="A1122" t="s">
        <v>256</v>
      </c>
      <c r="B1122" s="1" t="s">
        <v>2728</v>
      </c>
      <c r="C1122" t="s">
        <v>2729</v>
      </c>
    </row>
    <row r="1123" spans="1:3">
      <c r="A1123" t="s">
        <v>61</v>
      </c>
      <c r="B1123" s="1" t="s">
        <v>2730</v>
      </c>
      <c r="C1123" t="s">
        <v>2731</v>
      </c>
    </row>
    <row r="1124" spans="1:3">
      <c r="A1124" t="s">
        <v>86</v>
      </c>
      <c r="B1124" s="1" t="s">
        <v>2732</v>
      </c>
      <c r="C1124" t="s">
        <v>2733</v>
      </c>
    </row>
    <row r="1125" spans="1:3">
      <c r="A1125" t="s">
        <v>2734</v>
      </c>
      <c r="B1125" s="1" t="s">
        <v>2735</v>
      </c>
      <c r="C1125" t="s">
        <v>2736</v>
      </c>
    </row>
    <row r="1126" spans="1:3">
      <c r="A1126" t="s">
        <v>2737</v>
      </c>
      <c r="B1126" s="1" t="s">
        <v>2738</v>
      </c>
      <c r="C1126" t="s">
        <v>2739</v>
      </c>
    </row>
    <row r="1127" spans="1:3">
      <c r="A1127" t="s">
        <v>2740</v>
      </c>
      <c r="B1127" s="1" t="s">
        <v>2741</v>
      </c>
      <c r="C1127" t="s">
        <v>2742</v>
      </c>
    </row>
    <row r="1128" spans="1:3">
      <c r="A1128" t="s">
        <v>36</v>
      </c>
      <c r="B1128" s="1" t="s">
        <v>2743</v>
      </c>
      <c r="C1128" t="s">
        <v>2744</v>
      </c>
    </row>
    <row r="1129" spans="1:3">
      <c r="A1129" t="s">
        <v>2745</v>
      </c>
      <c r="B1129" s="1" t="s">
        <v>2746</v>
      </c>
      <c r="C1129" t="s">
        <v>2747</v>
      </c>
    </row>
    <row r="1130" spans="1:3">
      <c r="A1130" t="s">
        <v>2748</v>
      </c>
      <c r="B1130" s="1" t="s">
        <v>2749</v>
      </c>
      <c r="C1130" t="s">
        <v>2750</v>
      </c>
    </row>
    <row r="1131" spans="1:3" ht="31">
      <c r="A1131" t="s">
        <v>2140</v>
      </c>
      <c r="B1131" s="1" t="s">
        <v>2752</v>
      </c>
      <c r="C1131" t="s">
        <v>2753</v>
      </c>
    </row>
    <row r="1132" spans="1:3">
      <c r="A1132" t="s">
        <v>2751</v>
      </c>
      <c r="B1132" s="1" t="s">
        <v>20</v>
      </c>
      <c r="C1132" t="s">
        <v>2753</v>
      </c>
    </row>
    <row r="1133" spans="1:3">
      <c r="A1133" t="s">
        <v>2754</v>
      </c>
      <c r="B1133" s="1" t="s">
        <v>2755</v>
      </c>
      <c r="C1133" t="s">
        <v>2756</v>
      </c>
    </row>
    <row r="1134" spans="1:3">
      <c r="A1134" t="s">
        <v>2757</v>
      </c>
      <c r="B1134" s="1" t="s">
        <v>2759</v>
      </c>
      <c r="C1134" t="s">
        <v>2760</v>
      </c>
    </row>
    <row r="1135" spans="1:3">
      <c r="A1135" t="s">
        <v>2758</v>
      </c>
      <c r="B1135" s="1" t="s">
        <v>20</v>
      </c>
      <c r="C1135" t="s">
        <v>2760</v>
      </c>
    </row>
    <row r="1136" spans="1:3">
      <c r="A1136" t="s">
        <v>2650</v>
      </c>
      <c r="B1136" s="1" t="s">
        <v>2761</v>
      </c>
      <c r="C1136" t="s">
        <v>2762</v>
      </c>
    </row>
    <row r="1137" spans="1:3">
      <c r="A1137" t="s">
        <v>2763</v>
      </c>
      <c r="B1137" s="1" t="s">
        <v>2764</v>
      </c>
      <c r="C1137" t="s">
        <v>2765</v>
      </c>
    </row>
    <row r="1138" spans="1:3">
      <c r="A1138" t="s">
        <v>2766</v>
      </c>
      <c r="B1138" s="1" t="s">
        <v>2767</v>
      </c>
      <c r="C1138" t="s">
        <v>2768</v>
      </c>
    </row>
    <row r="1139" spans="1:3">
      <c r="A1139" t="s">
        <v>2769</v>
      </c>
      <c r="B1139" s="1" t="s">
        <v>2770</v>
      </c>
      <c r="C1139" t="s">
        <v>2771</v>
      </c>
    </row>
    <row r="1140" spans="1:3">
      <c r="A1140" t="s">
        <v>2772</v>
      </c>
      <c r="B1140" s="1" t="s">
        <v>2773</v>
      </c>
      <c r="C1140" t="s">
        <v>2774</v>
      </c>
    </row>
    <row r="1141" spans="1:3">
      <c r="A1141" t="s">
        <v>2775</v>
      </c>
      <c r="B1141" s="1" t="s">
        <v>2776</v>
      </c>
      <c r="C1141" t="s">
        <v>2777</v>
      </c>
    </row>
    <row r="1142" spans="1:3">
      <c r="A1142" t="s">
        <v>2197</v>
      </c>
      <c r="B1142" s="1" t="s">
        <v>2778</v>
      </c>
      <c r="C1142" t="s">
        <v>2779</v>
      </c>
    </row>
    <row r="1143" spans="1:3">
      <c r="A1143" t="s">
        <v>2780</v>
      </c>
      <c r="B1143" s="1" t="s">
        <v>2781</v>
      </c>
      <c r="C1143" t="s">
        <v>2782</v>
      </c>
    </row>
    <row r="1144" spans="1:3">
      <c r="A1144" t="s">
        <v>210</v>
      </c>
      <c r="B1144" s="1" t="s">
        <v>2783</v>
      </c>
      <c r="C1144" t="s">
        <v>2784</v>
      </c>
    </row>
    <row r="1145" spans="1:3">
      <c r="A1145" t="s">
        <v>284</v>
      </c>
      <c r="B1145" s="1" t="s">
        <v>2785</v>
      </c>
      <c r="C1145" t="s">
        <v>2786</v>
      </c>
    </row>
    <row r="1146" spans="1:3">
      <c r="A1146" t="s">
        <v>2787</v>
      </c>
      <c r="B1146" s="1" t="s">
        <v>2788</v>
      </c>
      <c r="C1146" t="s">
        <v>2789</v>
      </c>
    </row>
    <row r="1147" spans="1:3">
      <c r="A1147" t="s">
        <v>2790</v>
      </c>
      <c r="B1147" s="1" t="s">
        <v>2791</v>
      </c>
      <c r="C1147" t="s">
        <v>2792</v>
      </c>
    </row>
    <row r="1148" spans="1:3">
      <c r="A1148" t="s">
        <v>2793</v>
      </c>
      <c r="B1148" s="1" t="s">
        <v>2794</v>
      </c>
      <c r="C1148" t="s">
        <v>2795</v>
      </c>
    </row>
    <row r="1149" spans="1:3">
      <c r="A1149" t="s">
        <v>681</v>
      </c>
      <c r="B1149" s="1" t="s">
        <v>2796</v>
      </c>
      <c r="C1149" t="s">
        <v>2797</v>
      </c>
    </row>
    <row r="1150" spans="1:3">
      <c r="A1150" t="s">
        <v>2798</v>
      </c>
      <c r="B1150" s="1" t="s">
        <v>2799</v>
      </c>
      <c r="C1150" t="s">
        <v>2800</v>
      </c>
    </row>
    <row r="1151" spans="1:3">
      <c r="A1151" t="s">
        <v>284</v>
      </c>
      <c r="B1151" s="1" t="s">
        <v>2801</v>
      </c>
      <c r="C1151" t="s">
        <v>2802</v>
      </c>
    </row>
    <row r="1152" spans="1:3">
      <c r="A1152" t="s">
        <v>61</v>
      </c>
      <c r="B1152" s="1" t="s">
        <v>2803</v>
      </c>
      <c r="C1152" t="s">
        <v>2804</v>
      </c>
    </row>
    <row r="1153" spans="1:3">
      <c r="A1153" t="s">
        <v>2805</v>
      </c>
      <c r="B1153" s="1" t="s">
        <v>2806</v>
      </c>
      <c r="C1153" t="s">
        <v>2807</v>
      </c>
    </row>
    <row r="1154" spans="1:3">
      <c r="A1154" t="s">
        <v>2808</v>
      </c>
      <c r="B1154" s="1" t="s">
        <v>2809</v>
      </c>
      <c r="C1154" t="s">
        <v>2810</v>
      </c>
    </row>
    <row r="1155" spans="1:3">
      <c r="A1155" t="s">
        <v>2811</v>
      </c>
      <c r="B1155" s="1" t="s">
        <v>2812</v>
      </c>
      <c r="C1155" t="s">
        <v>2813</v>
      </c>
    </row>
    <row r="1156" spans="1:3">
      <c r="A1156" t="s">
        <v>2814</v>
      </c>
      <c r="B1156" s="1" t="s">
        <v>2815</v>
      </c>
      <c r="C1156" t="s">
        <v>2816</v>
      </c>
    </row>
    <row r="1157" spans="1:3">
      <c r="A1157" t="s">
        <v>2814</v>
      </c>
      <c r="B1157" s="1" t="s">
        <v>2817</v>
      </c>
      <c r="C1157" t="s">
        <v>2818</v>
      </c>
    </row>
    <row r="1158" spans="1:3">
      <c r="A1158" t="s">
        <v>2814</v>
      </c>
      <c r="B1158" s="1" t="s">
        <v>2819</v>
      </c>
      <c r="C1158" t="s">
        <v>2820</v>
      </c>
    </row>
    <row r="1159" spans="1:3">
      <c r="A1159" t="s">
        <v>2140</v>
      </c>
      <c r="B1159" s="1" t="s">
        <v>2821</v>
      </c>
      <c r="C1159" t="s">
        <v>2822</v>
      </c>
    </row>
    <row r="1160" spans="1:3">
      <c r="A1160" t="s">
        <v>2823</v>
      </c>
      <c r="B1160" s="1" t="s">
        <v>2824</v>
      </c>
      <c r="C1160" t="s">
        <v>2825</v>
      </c>
    </row>
    <row r="1161" spans="1:3">
      <c r="A1161" t="s">
        <v>61</v>
      </c>
      <c r="B1161" s="1" t="s">
        <v>2826</v>
      </c>
      <c r="C1161" t="s">
        <v>2827</v>
      </c>
    </row>
    <row r="1162" spans="1:3">
      <c r="A1162" t="s">
        <v>651</v>
      </c>
      <c r="B1162" s="1" t="s">
        <v>2828</v>
      </c>
      <c r="C1162" t="s">
        <v>2829</v>
      </c>
    </row>
    <row r="1163" spans="1:3">
      <c r="A1163" t="s">
        <v>530</v>
      </c>
      <c r="B1163" s="1" t="s">
        <v>2830</v>
      </c>
      <c r="C1163" t="s">
        <v>2831</v>
      </c>
    </row>
    <row r="1164" spans="1:3">
      <c r="A1164" t="s">
        <v>783</v>
      </c>
      <c r="B1164" s="1" t="s">
        <v>2832</v>
      </c>
      <c r="C1164" t="s">
        <v>2833</v>
      </c>
    </row>
    <row r="1165" spans="1:3">
      <c r="A1165" t="s">
        <v>2272</v>
      </c>
      <c r="B1165" s="1" t="s">
        <v>2520</v>
      </c>
      <c r="C1165" t="s">
        <v>2834</v>
      </c>
    </row>
    <row r="1166" spans="1:3">
      <c r="A1166" t="s">
        <v>2835</v>
      </c>
      <c r="B1166" s="1" t="s">
        <v>2836</v>
      </c>
      <c r="C1166" t="s">
        <v>2837</v>
      </c>
    </row>
    <row r="1167" spans="1:3">
      <c r="A1167" t="s">
        <v>437</v>
      </c>
      <c r="B1167" s="1" t="s">
        <v>2838</v>
      </c>
      <c r="C1167" t="s">
        <v>2839</v>
      </c>
    </row>
    <row r="1168" spans="1:3">
      <c r="A1168" t="s">
        <v>2840</v>
      </c>
      <c r="B1168" s="1" t="s">
        <v>2841</v>
      </c>
      <c r="C1168" t="s">
        <v>2842</v>
      </c>
    </row>
    <row r="1169" spans="1:3">
      <c r="A1169" t="s">
        <v>2843</v>
      </c>
      <c r="B1169" s="1" t="s">
        <v>2844</v>
      </c>
      <c r="C1169" t="s">
        <v>2845</v>
      </c>
    </row>
    <row r="1170" spans="1:3">
      <c r="A1170" t="s">
        <v>2404</v>
      </c>
      <c r="B1170" s="1" t="s">
        <v>20</v>
      </c>
      <c r="C1170" t="s">
        <v>2845</v>
      </c>
    </row>
    <row r="1171" spans="1:3">
      <c r="A1171" t="s">
        <v>314</v>
      </c>
      <c r="B1171" s="1" t="s">
        <v>2846</v>
      </c>
      <c r="C1171" t="s">
        <v>2847</v>
      </c>
    </row>
    <row r="1172" spans="1:3">
      <c r="A1172" t="s">
        <v>1682</v>
      </c>
      <c r="B1172" s="1" t="s">
        <v>2848</v>
      </c>
      <c r="C1172" t="s">
        <v>2849</v>
      </c>
    </row>
    <row r="1173" spans="1:3">
      <c r="A1173" t="s">
        <v>287</v>
      </c>
      <c r="B1173" s="1" t="s">
        <v>2498</v>
      </c>
      <c r="C1173" t="s">
        <v>2850</v>
      </c>
    </row>
    <row r="1174" spans="1:3">
      <c r="A1174" t="s">
        <v>129</v>
      </c>
      <c r="B1174" s="1" t="s">
        <v>2851</v>
      </c>
      <c r="C1174" t="s">
        <v>2852</v>
      </c>
    </row>
    <row r="1175" spans="1:3">
      <c r="A1175" t="s">
        <v>2853</v>
      </c>
      <c r="B1175" s="1" t="s">
        <v>2854</v>
      </c>
      <c r="C1175" t="s">
        <v>2855</v>
      </c>
    </row>
    <row r="1176" spans="1:3">
      <c r="A1176" t="s">
        <v>2856</v>
      </c>
      <c r="B1176" s="1" t="s">
        <v>2857</v>
      </c>
      <c r="C1176" t="s">
        <v>2858</v>
      </c>
    </row>
    <row r="1177" spans="1:3">
      <c r="A1177" t="s">
        <v>129</v>
      </c>
      <c r="B1177" s="1" t="s">
        <v>288</v>
      </c>
      <c r="C1177" t="s">
        <v>2859</v>
      </c>
    </row>
    <row r="1178" spans="1:3">
      <c r="A1178" t="s">
        <v>405</v>
      </c>
      <c r="B1178" s="1" t="s">
        <v>2860</v>
      </c>
      <c r="C1178" t="s">
        <v>2861</v>
      </c>
    </row>
    <row r="1179" spans="1:3">
      <c r="A1179" t="s">
        <v>1626</v>
      </c>
      <c r="B1179" s="1" t="s">
        <v>2862</v>
      </c>
      <c r="C1179" t="s">
        <v>2863</v>
      </c>
    </row>
    <row r="1180" spans="1:3">
      <c r="A1180" t="s">
        <v>2864</v>
      </c>
      <c r="B1180" s="1" t="s">
        <v>2865</v>
      </c>
      <c r="C1180" t="s">
        <v>2866</v>
      </c>
    </row>
    <row r="1181" spans="1:3">
      <c r="A1181" t="s">
        <v>2867</v>
      </c>
      <c r="B1181" s="1" t="s">
        <v>2868</v>
      </c>
      <c r="C1181" t="s">
        <v>2869</v>
      </c>
    </row>
    <row r="1182" spans="1:3">
      <c r="A1182" t="s">
        <v>2867</v>
      </c>
      <c r="B1182" s="1" t="s">
        <v>2870</v>
      </c>
      <c r="C1182" t="s">
        <v>2871</v>
      </c>
    </row>
    <row r="1183" spans="1:3">
      <c r="A1183" t="s">
        <v>2872</v>
      </c>
      <c r="B1183" s="1" t="s">
        <v>2874</v>
      </c>
      <c r="C1183" t="s">
        <v>2875</v>
      </c>
    </row>
    <row r="1184" spans="1:3">
      <c r="A1184" t="s">
        <v>2873</v>
      </c>
      <c r="B1184" s="1" t="s">
        <v>20</v>
      </c>
      <c r="C1184" t="s">
        <v>2875</v>
      </c>
    </row>
    <row r="1185" spans="1:3">
      <c r="A1185" t="s">
        <v>2876</v>
      </c>
      <c r="B1185" s="1" t="s">
        <v>2877</v>
      </c>
      <c r="C1185" t="s">
        <v>2878</v>
      </c>
    </row>
    <row r="1186" spans="1:3">
      <c r="A1186" t="s">
        <v>2690</v>
      </c>
      <c r="B1186" s="1" t="s">
        <v>2879</v>
      </c>
      <c r="C1186" t="s">
        <v>2880</v>
      </c>
    </row>
    <row r="1187" spans="1:3">
      <c r="A1187" t="s">
        <v>129</v>
      </c>
      <c r="B1187" s="1" t="s">
        <v>288</v>
      </c>
      <c r="C1187" t="s">
        <v>2881</v>
      </c>
    </row>
    <row r="1188" spans="1:3">
      <c r="A1188" t="s">
        <v>1467</v>
      </c>
      <c r="B1188" s="1" t="s">
        <v>2882</v>
      </c>
      <c r="C1188" t="s">
        <v>2883</v>
      </c>
    </row>
    <row r="1189" spans="1:3">
      <c r="A1189" t="s">
        <v>231</v>
      </c>
      <c r="B1189" s="1" t="s">
        <v>2884</v>
      </c>
      <c r="C1189" t="s">
        <v>2885</v>
      </c>
    </row>
    <row r="1190" spans="1:3">
      <c r="A1190" t="s">
        <v>36</v>
      </c>
      <c r="B1190" s="1" t="s">
        <v>470</v>
      </c>
      <c r="C1190" t="s">
        <v>2886</v>
      </c>
    </row>
    <row r="1191" spans="1:3">
      <c r="A1191" t="s">
        <v>419</v>
      </c>
      <c r="B1191" s="1" t="s">
        <v>2887</v>
      </c>
      <c r="C1191" t="s">
        <v>2888</v>
      </c>
    </row>
    <row r="1192" spans="1:3">
      <c r="A1192" t="s">
        <v>2889</v>
      </c>
      <c r="B1192" s="1" t="s">
        <v>2890</v>
      </c>
      <c r="C1192" t="s">
        <v>2891</v>
      </c>
    </row>
    <row r="1193" spans="1:3">
      <c r="A1193" t="s">
        <v>2892</v>
      </c>
      <c r="B1193" s="1" t="s">
        <v>2893</v>
      </c>
      <c r="C1193" t="s">
        <v>2894</v>
      </c>
    </row>
    <row r="1194" spans="1:3">
      <c r="A1194" t="s">
        <v>2895</v>
      </c>
      <c r="B1194" s="1" t="s">
        <v>2896</v>
      </c>
      <c r="C1194" t="s">
        <v>2897</v>
      </c>
    </row>
    <row r="1195" spans="1:3">
      <c r="A1195" t="s">
        <v>2898</v>
      </c>
      <c r="B1195" s="1" t="s">
        <v>2899</v>
      </c>
      <c r="C1195" t="s">
        <v>2900</v>
      </c>
    </row>
    <row r="1196" spans="1:3">
      <c r="A1196" t="s">
        <v>2901</v>
      </c>
      <c r="B1196" s="1" t="s">
        <v>2902</v>
      </c>
      <c r="C1196" t="s">
        <v>2903</v>
      </c>
    </row>
    <row r="1197" spans="1:3">
      <c r="A1197" t="s">
        <v>2904</v>
      </c>
      <c r="B1197" s="1" t="s">
        <v>2905</v>
      </c>
      <c r="C1197" t="s">
        <v>2906</v>
      </c>
    </row>
    <row r="1198" spans="1:3">
      <c r="A1198" t="s">
        <v>458</v>
      </c>
      <c r="B1198" s="1" t="s">
        <v>2907</v>
      </c>
      <c r="C1198" t="s">
        <v>2908</v>
      </c>
    </row>
    <row r="1199" spans="1:3">
      <c r="A1199" t="s">
        <v>33</v>
      </c>
      <c r="B1199" s="1" t="s">
        <v>2909</v>
      </c>
      <c r="C1199" t="s">
        <v>2910</v>
      </c>
    </row>
    <row r="1200" spans="1:3" ht="31">
      <c r="A1200" t="s">
        <v>2911</v>
      </c>
      <c r="B1200" s="1" t="s">
        <v>2912</v>
      </c>
      <c r="C1200" t="s">
        <v>2913</v>
      </c>
    </row>
    <row r="1201" spans="1:3">
      <c r="A1201" t="s">
        <v>1117</v>
      </c>
      <c r="B1201" s="1" t="s">
        <v>2914</v>
      </c>
      <c r="C1201" t="s">
        <v>2915</v>
      </c>
    </row>
    <row r="1202" spans="1:3">
      <c r="A1202" t="s">
        <v>891</v>
      </c>
      <c r="B1202" s="1" t="s">
        <v>2916</v>
      </c>
      <c r="C1202" t="s">
        <v>2917</v>
      </c>
    </row>
    <row r="1203" spans="1:3">
      <c r="A1203" t="s">
        <v>86</v>
      </c>
      <c r="B1203" s="1" t="s">
        <v>2918</v>
      </c>
      <c r="C1203" t="s">
        <v>2919</v>
      </c>
    </row>
    <row r="1204" spans="1:3">
      <c r="A1204" t="s">
        <v>425</v>
      </c>
      <c r="B1204" s="1" t="s">
        <v>2920</v>
      </c>
      <c r="C1204" t="s">
        <v>2921</v>
      </c>
    </row>
    <row r="1205" spans="1:3">
      <c r="A1205" t="s">
        <v>1117</v>
      </c>
      <c r="B1205" s="1" t="s">
        <v>2922</v>
      </c>
      <c r="C1205" t="s">
        <v>2923</v>
      </c>
    </row>
    <row r="1206" spans="1:3">
      <c r="A1206" t="s">
        <v>1117</v>
      </c>
      <c r="B1206" s="1" t="s">
        <v>2924</v>
      </c>
      <c r="C1206" t="s">
        <v>2925</v>
      </c>
    </row>
    <row r="1207" spans="1:3" ht="31">
      <c r="A1207" t="s">
        <v>1117</v>
      </c>
      <c r="B1207" s="1" t="s">
        <v>2926</v>
      </c>
      <c r="C1207" t="s">
        <v>2927</v>
      </c>
    </row>
    <row r="1208" spans="1:3" ht="31">
      <c r="A1208" t="s">
        <v>1117</v>
      </c>
      <c r="B1208" s="1" t="s">
        <v>2928</v>
      </c>
      <c r="C1208" t="s">
        <v>2929</v>
      </c>
    </row>
    <row r="1209" spans="1:3">
      <c r="A1209" t="s">
        <v>425</v>
      </c>
      <c r="B1209" s="1" t="s">
        <v>2930</v>
      </c>
      <c r="C1209" t="s">
        <v>2931</v>
      </c>
    </row>
    <row r="1210" spans="1:3">
      <c r="A1210" t="s">
        <v>2932</v>
      </c>
      <c r="B1210" s="1" t="s">
        <v>2933</v>
      </c>
      <c r="C1210" t="s">
        <v>2934</v>
      </c>
    </row>
    <row r="1211" spans="1:3">
      <c r="A1211" t="s">
        <v>2935</v>
      </c>
      <c r="B1211" s="1" t="s">
        <v>2936</v>
      </c>
      <c r="C1211" t="s">
        <v>2937</v>
      </c>
    </row>
    <row r="1212" spans="1:3">
      <c r="A1212" t="s">
        <v>231</v>
      </c>
      <c r="B1212" s="1" t="s">
        <v>2938</v>
      </c>
      <c r="C1212" t="s">
        <v>2939</v>
      </c>
    </row>
    <row r="1213" spans="1:3">
      <c r="A1213" t="s">
        <v>2940</v>
      </c>
      <c r="B1213" s="1" t="s">
        <v>2941</v>
      </c>
      <c r="C1213" t="s">
        <v>2942</v>
      </c>
    </row>
    <row r="1214" spans="1:3">
      <c r="A1214" t="s">
        <v>44</v>
      </c>
      <c r="B1214" s="1" t="s">
        <v>20</v>
      </c>
      <c r="C1214" t="s">
        <v>2942</v>
      </c>
    </row>
    <row r="1215" spans="1:3">
      <c r="A1215" t="s">
        <v>2751</v>
      </c>
      <c r="B1215" s="1" t="s">
        <v>2943</v>
      </c>
      <c r="C1215" t="s">
        <v>2944</v>
      </c>
    </row>
    <row r="1216" spans="1:3">
      <c r="A1216" t="s">
        <v>2945</v>
      </c>
      <c r="B1216" s="1" t="s">
        <v>2946</v>
      </c>
      <c r="C1216" t="s">
        <v>2947</v>
      </c>
    </row>
    <row r="1217" spans="1:3">
      <c r="A1217" t="s">
        <v>2948</v>
      </c>
      <c r="B1217" s="1" t="s">
        <v>2949</v>
      </c>
      <c r="C1217" t="s">
        <v>2950</v>
      </c>
    </row>
    <row r="1218" spans="1:3">
      <c r="A1218" t="s">
        <v>129</v>
      </c>
      <c r="B1218" s="1" t="s">
        <v>2951</v>
      </c>
      <c r="C1218" t="s">
        <v>2952</v>
      </c>
    </row>
    <row r="1219" spans="1:3">
      <c r="A1219" t="s">
        <v>2953</v>
      </c>
      <c r="B1219" s="1" t="s">
        <v>2954</v>
      </c>
      <c r="C1219" t="s">
        <v>2955</v>
      </c>
    </row>
    <row r="1220" spans="1:3" ht="31">
      <c r="A1220" t="s">
        <v>2956</v>
      </c>
      <c r="B1220" s="1" t="s">
        <v>2958</v>
      </c>
      <c r="C1220" t="s">
        <v>2959</v>
      </c>
    </row>
    <row r="1221" spans="1:3">
      <c r="A1221" t="s">
        <v>2957</v>
      </c>
      <c r="B1221" s="1" t="s">
        <v>20</v>
      </c>
      <c r="C1221" t="s">
        <v>2959</v>
      </c>
    </row>
    <row r="1222" spans="1:3">
      <c r="A1222" t="s">
        <v>290</v>
      </c>
      <c r="B1222" s="1" t="s">
        <v>2960</v>
      </c>
      <c r="C1222" t="s">
        <v>2961</v>
      </c>
    </row>
    <row r="1223" spans="1:3">
      <c r="A1223" t="s">
        <v>2962</v>
      </c>
      <c r="B1223" s="1" t="s">
        <v>2963</v>
      </c>
      <c r="C1223" t="s">
        <v>2964</v>
      </c>
    </row>
    <row r="1224" spans="1:3">
      <c r="A1224" t="s">
        <v>33</v>
      </c>
      <c r="B1224" s="1" t="s">
        <v>2965</v>
      </c>
      <c r="C1224" t="s">
        <v>2966</v>
      </c>
    </row>
    <row r="1225" spans="1:3">
      <c r="A1225" t="s">
        <v>2625</v>
      </c>
      <c r="B1225" s="1" t="s">
        <v>2967</v>
      </c>
      <c r="C1225" t="s">
        <v>2968</v>
      </c>
    </row>
    <row r="1226" spans="1:3">
      <c r="A1226" t="s">
        <v>2969</v>
      </c>
      <c r="B1226" s="1" t="s">
        <v>2970</v>
      </c>
      <c r="C1226" t="s">
        <v>2971</v>
      </c>
    </row>
    <row r="1227" spans="1:3">
      <c r="A1227" t="s">
        <v>419</v>
      </c>
      <c r="B1227" s="1" t="s">
        <v>2972</v>
      </c>
      <c r="C1227" t="s">
        <v>2973</v>
      </c>
    </row>
    <row r="1228" spans="1:3">
      <c r="A1228" t="s">
        <v>2104</v>
      </c>
      <c r="B1228" s="1" t="s">
        <v>2974</v>
      </c>
      <c r="C1228" t="s">
        <v>2975</v>
      </c>
    </row>
    <row r="1229" spans="1:3">
      <c r="A1229" t="s">
        <v>2976</v>
      </c>
      <c r="B1229" s="1" t="s">
        <v>2977</v>
      </c>
      <c r="C1229" t="s">
        <v>2978</v>
      </c>
    </row>
    <row r="1230" spans="1:3">
      <c r="A1230" t="s">
        <v>284</v>
      </c>
      <c r="B1230" s="1" t="s">
        <v>2979</v>
      </c>
      <c r="C1230" t="s">
        <v>2980</v>
      </c>
    </row>
    <row r="1231" spans="1:3">
      <c r="A1231" t="s">
        <v>651</v>
      </c>
      <c r="B1231" s="1" t="s">
        <v>2981</v>
      </c>
      <c r="C1231" t="s">
        <v>2982</v>
      </c>
    </row>
    <row r="1232" spans="1:3" ht="31">
      <c r="A1232" t="s">
        <v>2983</v>
      </c>
      <c r="B1232" s="1" t="s">
        <v>2985</v>
      </c>
      <c r="C1232" t="s">
        <v>2986</v>
      </c>
    </row>
    <row r="1233" spans="1:3">
      <c r="A1233" t="s">
        <v>2984</v>
      </c>
      <c r="B1233" s="1" t="s">
        <v>20</v>
      </c>
      <c r="C1233" t="s">
        <v>2986</v>
      </c>
    </row>
    <row r="1234" spans="1:3">
      <c r="A1234" t="s">
        <v>2987</v>
      </c>
      <c r="B1234" s="1" t="s">
        <v>2988</v>
      </c>
      <c r="C1234" t="s">
        <v>2989</v>
      </c>
    </row>
    <row r="1235" spans="1:3">
      <c r="A1235" t="s">
        <v>2990</v>
      </c>
      <c r="B1235" s="1" t="s">
        <v>2991</v>
      </c>
      <c r="C1235" t="s">
        <v>2992</v>
      </c>
    </row>
    <row r="1236" spans="1:3">
      <c r="A1236" t="s">
        <v>2993</v>
      </c>
      <c r="B1236" s="1" t="s">
        <v>2994</v>
      </c>
      <c r="C1236" t="s">
        <v>2995</v>
      </c>
    </row>
    <row r="1237" spans="1:3">
      <c r="A1237" t="s">
        <v>2996</v>
      </c>
      <c r="B1237" s="1" t="s">
        <v>2997</v>
      </c>
      <c r="C1237" t="s">
        <v>2998</v>
      </c>
    </row>
    <row r="1238" spans="1:3">
      <c r="A1238" t="s">
        <v>2999</v>
      </c>
      <c r="B1238" s="1" t="s">
        <v>3000</v>
      </c>
      <c r="C1238" t="s">
        <v>3001</v>
      </c>
    </row>
    <row r="1239" spans="1:3">
      <c r="A1239" t="s">
        <v>3002</v>
      </c>
      <c r="B1239" s="1" t="s">
        <v>3003</v>
      </c>
      <c r="C1239" t="s">
        <v>3004</v>
      </c>
    </row>
    <row r="1240" spans="1:3">
      <c r="A1240" t="s">
        <v>3002</v>
      </c>
      <c r="B1240" s="1" t="s">
        <v>3005</v>
      </c>
      <c r="C1240" t="s">
        <v>3006</v>
      </c>
    </row>
    <row r="1241" spans="1:3">
      <c r="A1241" t="s">
        <v>660</v>
      </c>
      <c r="B1241" s="1" t="s">
        <v>3007</v>
      </c>
      <c r="C1241" t="s">
        <v>3008</v>
      </c>
    </row>
    <row r="1242" spans="1:3">
      <c r="A1242" t="s">
        <v>419</v>
      </c>
      <c r="B1242" s="1" t="s">
        <v>3009</v>
      </c>
      <c r="C1242" t="s">
        <v>3010</v>
      </c>
    </row>
    <row r="1243" spans="1:3">
      <c r="A1243" t="s">
        <v>3011</v>
      </c>
      <c r="B1243" s="1" t="s">
        <v>3012</v>
      </c>
      <c r="C1243" t="s">
        <v>3013</v>
      </c>
    </row>
    <row r="1244" spans="1:3">
      <c r="A1244" t="s">
        <v>3014</v>
      </c>
      <c r="B1244" s="1" t="s">
        <v>3015</v>
      </c>
      <c r="C1244" t="s">
        <v>3016</v>
      </c>
    </row>
    <row r="1245" spans="1:3">
      <c r="A1245" t="s">
        <v>3017</v>
      </c>
      <c r="B1245" s="1" t="s">
        <v>3018</v>
      </c>
      <c r="C1245" t="s">
        <v>3019</v>
      </c>
    </row>
    <row r="1246" spans="1:3">
      <c r="A1246" t="s">
        <v>213</v>
      </c>
      <c r="B1246" s="1" t="s">
        <v>20</v>
      </c>
      <c r="C1246" t="s">
        <v>3019</v>
      </c>
    </row>
    <row r="1247" spans="1:3">
      <c r="A1247" t="s">
        <v>3020</v>
      </c>
      <c r="B1247" s="1" t="s">
        <v>3021</v>
      </c>
      <c r="C1247" t="s">
        <v>3022</v>
      </c>
    </row>
    <row r="1248" spans="1:3">
      <c r="A1248" t="s">
        <v>245</v>
      </c>
      <c r="B1248" s="1" t="s">
        <v>3023</v>
      </c>
      <c r="C1248" t="s">
        <v>3024</v>
      </c>
    </row>
    <row r="1249" spans="1:3">
      <c r="A1249" t="s">
        <v>1028</v>
      </c>
      <c r="B1249" s="1" t="s">
        <v>3025</v>
      </c>
      <c r="C1249" t="s">
        <v>3026</v>
      </c>
    </row>
    <row r="1250" spans="1:3">
      <c r="A1250" t="s">
        <v>1294</v>
      </c>
      <c r="B1250" s="1" t="s">
        <v>3027</v>
      </c>
      <c r="C1250" t="s">
        <v>3028</v>
      </c>
    </row>
    <row r="1251" spans="1:3">
      <c r="A1251" t="s">
        <v>86</v>
      </c>
      <c r="B1251" s="1" t="s">
        <v>3029</v>
      </c>
      <c r="C1251" t="s">
        <v>3030</v>
      </c>
    </row>
    <row r="1252" spans="1:3">
      <c r="A1252" t="s">
        <v>2030</v>
      </c>
      <c r="B1252" s="1" t="s">
        <v>3031</v>
      </c>
      <c r="C1252" t="s">
        <v>3032</v>
      </c>
    </row>
    <row r="1253" spans="1:3">
      <c r="A1253" t="s">
        <v>1437</v>
      </c>
      <c r="B1253" s="1" t="s">
        <v>3033</v>
      </c>
      <c r="C1253" t="s">
        <v>3034</v>
      </c>
    </row>
    <row r="1254" spans="1:3">
      <c r="A1254" t="s">
        <v>3035</v>
      </c>
      <c r="B1254" s="1" t="s">
        <v>3036</v>
      </c>
      <c r="C1254" t="s">
        <v>3037</v>
      </c>
    </row>
    <row r="1255" spans="1:3">
      <c r="A1255" t="s">
        <v>640</v>
      </c>
      <c r="B1255" s="1" t="s">
        <v>3038</v>
      </c>
      <c r="C1255" t="s">
        <v>3039</v>
      </c>
    </row>
    <row r="1256" spans="1:3">
      <c r="A1256" t="s">
        <v>640</v>
      </c>
      <c r="B1256" s="1" t="s">
        <v>3038</v>
      </c>
      <c r="C1256" t="s">
        <v>3040</v>
      </c>
    </row>
    <row r="1257" spans="1:3">
      <c r="A1257" t="s">
        <v>2654</v>
      </c>
      <c r="B1257" s="1" t="s">
        <v>3041</v>
      </c>
      <c r="C1257" t="s">
        <v>3042</v>
      </c>
    </row>
    <row r="1258" spans="1:3">
      <c r="A1258" t="s">
        <v>640</v>
      </c>
      <c r="B1258" s="1" t="s">
        <v>3038</v>
      </c>
      <c r="C1258" t="s">
        <v>3043</v>
      </c>
    </row>
    <row r="1259" spans="1:3">
      <c r="A1259" t="s">
        <v>182</v>
      </c>
      <c r="B1259" s="1" t="s">
        <v>3044</v>
      </c>
      <c r="C1259" t="s">
        <v>3045</v>
      </c>
    </row>
    <row r="1260" spans="1:3">
      <c r="A1260" t="s">
        <v>3046</v>
      </c>
      <c r="B1260" s="1" t="s">
        <v>3047</v>
      </c>
      <c r="C1260" t="s">
        <v>3048</v>
      </c>
    </row>
    <row r="1261" spans="1:3">
      <c r="A1261" t="s">
        <v>1572</v>
      </c>
      <c r="B1261" s="1" t="s">
        <v>3049</v>
      </c>
      <c r="C1261" t="s">
        <v>3050</v>
      </c>
    </row>
    <row r="1262" spans="1:3">
      <c r="A1262" t="s">
        <v>3051</v>
      </c>
      <c r="B1262" s="1" t="s">
        <v>3052</v>
      </c>
      <c r="C1262" t="s">
        <v>3053</v>
      </c>
    </row>
    <row r="1263" spans="1:3" ht="31">
      <c r="A1263" t="s">
        <v>3054</v>
      </c>
      <c r="B1263" s="1" t="s">
        <v>3055</v>
      </c>
      <c r="C1263" t="s">
        <v>3056</v>
      </c>
    </row>
    <row r="1264" spans="1:3">
      <c r="A1264" t="s">
        <v>3057</v>
      </c>
      <c r="B1264" s="1" t="s">
        <v>3058</v>
      </c>
      <c r="C1264" t="s">
        <v>3059</v>
      </c>
    </row>
    <row r="1265" spans="1:3">
      <c r="A1265" t="s">
        <v>3060</v>
      </c>
      <c r="B1265" s="1" t="s">
        <v>3061</v>
      </c>
      <c r="C1265" t="s">
        <v>3062</v>
      </c>
    </row>
    <row r="1266" spans="1:3" ht="46.5">
      <c r="A1266" t="s">
        <v>3063</v>
      </c>
      <c r="B1266" s="1" t="s">
        <v>3064</v>
      </c>
      <c r="C1266" t="s">
        <v>3065</v>
      </c>
    </row>
    <row r="1267" spans="1:3" ht="31">
      <c r="A1267" t="s">
        <v>3066</v>
      </c>
      <c r="B1267" s="1" t="s">
        <v>3067</v>
      </c>
      <c r="C1267" t="s">
        <v>3068</v>
      </c>
    </row>
    <row r="1268" spans="1:3">
      <c r="A1268" t="s">
        <v>3069</v>
      </c>
      <c r="B1268" s="1" t="s">
        <v>3070</v>
      </c>
      <c r="C1268" t="s">
        <v>3071</v>
      </c>
    </row>
    <row r="1269" spans="1:3" ht="31">
      <c r="A1269" t="s">
        <v>498</v>
      </c>
      <c r="B1269" s="1" t="s">
        <v>3072</v>
      </c>
      <c r="C1269" t="s">
        <v>3073</v>
      </c>
    </row>
    <row r="1270" spans="1:3" ht="31">
      <c r="A1270" t="s">
        <v>395</v>
      </c>
      <c r="B1270" s="1" t="s">
        <v>3074</v>
      </c>
      <c r="C1270" t="s">
        <v>3075</v>
      </c>
    </row>
    <row r="1271" spans="1:3">
      <c r="A1271" t="s">
        <v>1054</v>
      </c>
      <c r="B1271" s="1" t="s">
        <v>3076</v>
      </c>
      <c r="C1271" t="s">
        <v>3077</v>
      </c>
    </row>
    <row r="1272" spans="1:3">
      <c r="A1272" t="s">
        <v>2758</v>
      </c>
      <c r="B1272" s="1" t="s">
        <v>3078</v>
      </c>
      <c r="C1272" t="s">
        <v>3079</v>
      </c>
    </row>
    <row r="1273" spans="1:3">
      <c r="A1273" t="s">
        <v>2758</v>
      </c>
      <c r="B1273" s="1" t="s">
        <v>3080</v>
      </c>
      <c r="C1273" t="s">
        <v>3081</v>
      </c>
    </row>
    <row r="1274" spans="1:3">
      <c r="A1274" t="s">
        <v>2758</v>
      </c>
      <c r="B1274" s="1" t="s">
        <v>3082</v>
      </c>
      <c r="C1274" t="s">
        <v>3083</v>
      </c>
    </row>
    <row r="1275" spans="1:3">
      <c r="A1275" t="s">
        <v>3084</v>
      </c>
      <c r="B1275" s="1" t="s">
        <v>3085</v>
      </c>
      <c r="C1275" t="s">
        <v>3086</v>
      </c>
    </row>
    <row r="1276" spans="1:3">
      <c r="A1276" t="s">
        <v>3087</v>
      </c>
      <c r="B1276" s="1" t="s">
        <v>3088</v>
      </c>
      <c r="C1276" t="s">
        <v>3089</v>
      </c>
    </row>
    <row r="1277" spans="1:3">
      <c r="A1277" t="s">
        <v>3090</v>
      </c>
      <c r="B1277" s="1" t="s">
        <v>3091</v>
      </c>
      <c r="C1277" t="s">
        <v>3092</v>
      </c>
    </row>
    <row r="1278" spans="1:3">
      <c r="A1278" t="s">
        <v>2372</v>
      </c>
      <c r="B1278" s="1" t="s">
        <v>3093</v>
      </c>
      <c r="C1278" t="s">
        <v>3094</v>
      </c>
    </row>
    <row r="1279" spans="1:3">
      <c r="A1279" t="s">
        <v>630</v>
      </c>
      <c r="B1279" s="1" t="s">
        <v>3095</v>
      </c>
      <c r="C1279" t="s">
        <v>3096</v>
      </c>
    </row>
    <row r="1280" spans="1:3">
      <c r="A1280" t="s">
        <v>3097</v>
      </c>
      <c r="B1280" s="1" t="s">
        <v>3098</v>
      </c>
      <c r="C1280" t="s">
        <v>3099</v>
      </c>
    </row>
    <row r="1281" spans="1:3">
      <c r="A1281" t="s">
        <v>129</v>
      </c>
      <c r="B1281" s="1" t="s">
        <v>288</v>
      </c>
      <c r="C1281" t="s">
        <v>3100</v>
      </c>
    </row>
    <row r="1282" spans="1:3">
      <c r="A1282" t="s">
        <v>3101</v>
      </c>
      <c r="B1282" s="1" t="s">
        <v>3102</v>
      </c>
      <c r="C1282" t="s">
        <v>3103</v>
      </c>
    </row>
    <row r="1283" spans="1:3">
      <c r="A1283" t="s">
        <v>61</v>
      </c>
      <c r="B1283" s="1" t="s">
        <v>3104</v>
      </c>
      <c r="C1283" t="s">
        <v>3105</v>
      </c>
    </row>
    <row r="1284" spans="1:3">
      <c r="A1284" t="s">
        <v>2654</v>
      </c>
      <c r="B1284" s="1" t="s">
        <v>3106</v>
      </c>
      <c r="C1284" t="s">
        <v>3107</v>
      </c>
    </row>
    <row r="1285" spans="1:3">
      <c r="A1285" t="s">
        <v>685</v>
      </c>
      <c r="B1285" s="1" t="s">
        <v>3108</v>
      </c>
      <c r="C1285" t="s">
        <v>3109</v>
      </c>
    </row>
    <row r="1286" spans="1:3">
      <c r="A1286" t="s">
        <v>2935</v>
      </c>
      <c r="B1286" s="1" t="s">
        <v>3110</v>
      </c>
      <c r="C1286" t="s">
        <v>3111</v>
      </c>
    </row>
    <row r="1287" spans="1:3">
      <c r="A1287" t="s">
        <v>395</v>
      </c>
      <c r="B1287" s="1" t="s">
        <v>3112</v>
      </c>
      <c r="C1287" t="s">
        <v>3113</v>
      </c>
    </row>
    <row r="1288" spans="1:3">
      <c r="A1288" t="s">
        <v>3114</v>
      </c>
      <c r="B1288" s="1" t="s">
        <v>3115</v>
      </c>
      <c r="C1288" t="s">
        <v>3116</v>
      </c>
    </row>
    <row r="1289" spans="1:3">
      <c r="A1289" t="s">
        <v>36</v>
      </c>
      <c r="B1289" s="1" t="s">
        <v>3117</v>
      </c>
      <c r="C1289" t="s">
        <v>3118</v>
      </c>
    </row>
    <row r="1290" spans="1:3">
      <c r="A1290" t="s">
        <v>899</v>
      </c>
      <c r="B1290" s="1" t="s">
        <v>3119</v>
      </c>
      <c r="C1290" t="s">
        <v>3120</v>
      </c>
    </row>
    <row r="1291" spans="1:3">
      <c r="A1291" t="s">
        <v>3121</v>
      </c>
      <c r="B1291" s="1" t="s">
        <v>3122</v>
      </c>
      <c r="C1291" t="s">
        <v>3123</v>
      </c>
    </row>
    <row r="1292" spans="1:3">
      <c r="A1292" t="s">
        <v>3124</v>
      </c>
      <c r="B1292" s="1" t="s">
        <v>3125</v>
      </c>
      <c r="C1292" t="s">
        <v>3126</v>
      </c>
    </row>
    <row r="1293" spans="1:3">
      <c r="A1293" t="s">
        <v>129</v>
      </c>
      <c r="B1293" s="1" t="s">
        <v>288</v>
      </c>
      <c r="C1293" t="s">
        <v>3127</v>
      </c>
    </row>
    <row r="1294" spans="1:3">
      <c r="A1294" t="s">
        <v>3128</v>
      </c>
      <c r="B1294" s="1" t="s">
        <v>3129</v>
      </c>
      <c r="C1294" t="s">
        <v>3130</v>
      </c>
    </row>
    <row r="1295" spans="1:3">
      <c r="A1295" t="s">
        <v>3128</v>
      </c>
      <c r="B1295" s="1" t="s">
        <v>3131</v>
      </c>
      <c r="C1295" t="s">
        <v>3132</v>
      </c>
    </row>
    <row r="1296" spans="1:3">
      <c r="A1296" t="s">
        <v>3128</v>
      </c>
      <c r="B1296" s="1" t="s">
        <v>3133</v>
      </c>
      <c r="C1296" t="s">
        <v>3134</v>
      </c>
    </row>
    <row r="1297" spans="1:3">
      <c r="A1297" t="s">
        <v>3135</v>
      </c>
      <c r="B1297" s="1" t="s">
        <v>3136</v>
      </c>
      <c r="C1297" t="s">
        <v>3137</v>
      </c>
    </row>
    <row r="1298" spans="1:3">
      <c r="A1298" t="s">
        <v>3138</v>
      </c>
      <c r="B1298" s="1" t="s">
        <v>3139</v>
      </c>
      <c r="C1298" t="s">
        <v>3140</v>
      </c>
    </row>
    <row r="1299" spans="1:3">
      <c r="A1299" t="s">
        <v>1431</v>
      </c>
      <c r="B1299" s="1" t="s">
        <v>3141</v>
      </c>
      <c r="C1299" t="s">
        <v>3142</v>
      </c>
    </row>
    <row r="1300" spans="1:3">
      <c r="A1300" t="s">
        <v>1431</v>
      </c>
      <c r="B1300" s="1" t="s">
        <v>3143</v>
      </c>
      <c r="C1300" t="s">
        <v>3144</v>
      </c>
    </row>
    <row r="1301" spans="1:3">
      <c r="A1301" t="s">
        <v>1431</v>
      </c>
      <c r="B1301" s="1" t="s">
        <v>3145</v>
      </c>
      <c r="C1301" t="s">
        <v>3146</v>
      </c>
    </row>
    <row r="1302" spans="1:3">
      <c r="A1302" t="s">
        <v>1431</v>
      </c>
      <c r="B1302" s="1" t="s">
        <v>3147</v>
      </c>
      <c r="C1302" t="s">
        <v>3148</v>
      </c>
    </row>
    <row r="1303" spans="1:3">
      <c r="A1303" t="s">
        <v>1431</v>
      </c>
      <c r="B1303" s="1" t="s">
        <v>3149</v>
      </c>
      <c r="C1303" t="s">
        <v>3150</v>
      </c>
    </row>
    <row r="1304" spans="1:3">
      <c r="A1304" t="s">
        <v>1431</v>
      </c>
      <c r="B1304" s="1" t="s">
        <v>3151</v>
      </c>
      <c r="C1304" t="s">
        <v>3152</v>
      </c>
    </row>
    <row r="1305" spans="1:3">
      <c r="A1305" t="s">
        <v>1431</v>
      </c>
      <c r="B1305" s="1" t="s">
        <v>3153</v>
      </c>
      <c r="C1305" t="s">
        <v>3154</v>
      </c>
    </row>
    <row r="1306" spans="1:3">
      <c r="A1306" t="s">
        <v>1431</v>
      </c>
      <c r="B1306" s="1" t="s">
        <v>3155</v>
      </c>
      <c r="C1306" t="s">
        <v>3156</v>
      </c>
    </row>
    <row r="1307" spans="1:3">
      <c r="A1307" t="s">
        <v>1326</v>
      </c>
      <c r="B1307" s="1" t="s">
        <v>3157</v>
      </c>
      <c r="C1307" t="s">
        <v>3158</v>
      </c>
    </row>
    <row r="1308" spans="1:3">
      <c r="A1308" t="s">
        <v>3159</v>
      </c>
      <c r="B1308" s="1" t="s">
        <v>3160</v>
      </c>
      <c r="C1308" t="s">
        <v>3161</v>
      </c>
    </row>
    <row r="1309" spans="1:3">
      <c r="A1309" t="s">
        <v>3162</v>
      </c>
      <c r="B1309" s="1" t="s">
        <v>3163</v>
      </c>
      <c r="C1309" t="s">
        <v>3164</v>
      </c>
    </row>
    <row r="1310" spans="1:3">
      <c r="A1310" t="s">
        <v>3165</v>
      </c>
      <c r="B1310" s="1" t="s">
        <v>3166</v>
      </c>
      <c r="C1310" t="s">
        <v>3167</v>
      </c>
    </row>
    <row r="1311" spans="1:3">
      <c r="A1311" t="s">
        <v>685</v>
      </c>
      <c r="B1311" s="1" t="s">
        <v>20</v>
      </c>
      <c r="C1311" t="s">
        <v>3167</v>
      </c>
    </row>
    <row r="1312" spans="1:3">
      <c r="A1312" t="s">
        <v>3168</v>
      </c>
      <c r="B1312" s="1" t="s">
        <v>3169</v>
      </c>
      <c r="C1312" t="s">
        <v>3170</v>
      </c>
    </row>
    <row r="1313" spans="1:3">
      <c r="A1313" t="s">
        <v>1971</v>
      </c>
      <c r="B1313" s="1" t="s">
        <v>2547</v>
      </c>
      <c r="C1313" t="s">
        <v>3171</v>
      </c>
    </row>
    <row r="1314" spans="1:3">
      <c r="A1314" t="s">
        <v>3172</v>
      </c>
      <c r="B1314" s="1" t="s">
        <v>3173</v>
      </c>
      <c r="C1314" t="s">
        <v>3174</v>
      </c>
    </row>
    <row r="1315" spans="1:3">
      <c r="A1315" t="s">
        <v>3175</v>
      </c>
      <c r="B1315" s="1" t="s">
        <v>3176</v>
      </c>
      <c r="C1315" t="s">
        <v>3177</v>
      </c>
    </row>
    <row r="1316" spans="1:3">
      <c r="A1316" t="s">
        <v>3138</v>
      </c>
      <c r="B1316" s="1" t="s">
        <v>3139</v>
      </c>
      <c r="C1316" t="s">
        <v>3178</v>
      </c>
    </row>
    <row r="1317" spans="1:3">
      <c r="A1317" t="s">
        <v>3179</v>
      </c>
      <c r="B1317" s="1" t="s">
        <v>3180</v>
      </c>
      <c r="C1317" t="s">
        <v>3181</v>
      </c>
    </row>
    <row r="1318" spans="1:3">
      <c r="A1318" t="s">
        <v>3182</v>
      </c>
      <c r="B1318" s="1" t="s">
        <v>3183</v>
      </c>
      <c r="C1318" t="s">
        <v>3184</v>
      </c>
    </row>
    <row r="1319" spans="1:3">
      <c r="A1319" t="s">
        <v>3185</v>
      </c>
      <c r="B1319" s="1" t="s">
        <v>3186</v>
      </c>
      <c r="C1319" t="s">
        <v>3187</v>
      </c>
    </row>
    <row r="1320" spans="1:3">
      <c r="A1320" t="s">
        <v>437</v>
      </c>
      <c r="B1320" s="1" t="s">
        <v>3188</v>
      </c>
      <c r="C1320" t="s">
        <v>3189</v>
      </c>
    </row>
    <row r="1321" spans="1:3">
      <c r="A1321" t="s">
        <v>129</v>
      </c>
      <c r="B1321" s="1" t="s">
        <v>3190</v>
      </c>
      <c r="C1321" t="s">
        <v>3191</v>
      </c>
    </row>
    <row r="1322" spans="1:3">
      <c r="A1322" t="s">
        <v>3124</v>
      </c>
      <c r="B1322" s="1" t="s">
        <v>3192</v>
      </c>
      <c r="C1322" t="s">
        <v>3193</v>
      </c>
    </row>
    <row r="1323" spans="1:3">
      <c r="A1323" t="s">
        <v>36</v>
      </c>
      <c r="B1323" s="1" t="s">
        <v>3194</v>
      </c>
      <c r="C1323" t="s">
        <v>3195</v>
      </c>
    </row>
    <row r="1324" spans="1:3">
      <c r="A1324" t="s">
        <v>651</v>
      </c>
      <c r="B1324" s="1" t="s">
        <v>3196</v>
      </c>
      <c r="C1324" t="s">
        <v>3197</v>
      </c>
    </row>
    <row r="1325" spans="1:3">
      <c r="A1325" t="s">
        <v>3124</v>
      </c>
      <c r="B1325" s="1" t="s">
        <v>3198</v>
      </c>
      <c r="C1325" t="s">
        <v>3199</v>
      </c>
    </row>
    <row r="1326" spans="1:3">
      <c r="A1326" t="s">
        <v>334</v>
      </c>
      <c r="B1326" s="1" t="s">
        <v>3200</v>
      </c>
      <c r="C1326" t="s">
        <v>3201</v>
      </c>
    </row>
    <row r="1327" spans="1:3">
      <c r="A1327" t="s">
        <v>334</v>
      </c>
      <c r="B1327" s="1" t="s">
        <v>3202</v>
      </c>
      <c r="C1327" t="s">
        <v>3203</v>
      </c>
    </row>
    <row r="1328" spans="1:3">
      <c r="A1328" t="s">
        <v>3204</v>
      </c>
      <c r="B1328" s="1" t="s">
        <v>3205</v>
      </c>
      <c r="C1328" t="s">
        <v>3206</v>
      </c>
    </row>
    <row r="1329" spans="1:3">
      <c r="A1329" t="s">
        <v>334</v>
      </c>
      <c r="B1329" s="1" t="s">
        <v>20</v>
      </c>
      <c r="C1329" t="s">
        <v>3206</v>
      </c>
    </row>
    <row r="1330" spans="1:3">
      <c r="A1330" t="s">
        <v>3207</v>
      </c>
      <c r="B1330" s="1" t="s">
        <v>3208</v>
      </c>
      <c r="C1330" t="s">
        <v>3209</v>
      </c>
    </row>
    <row r="1331" spans="1:3">
      <c r="A1331" t="s">
        <v>3210</v>
      </c>
      <c r="B1331" s="1" t="s">
        <v>3211</v>
      </c>
      <c r="C1331" t="s">
        <v>3212</v>
      </c>
    </row>
    <row r="1332" spans="1:3">
      <c r="A1332" t="s">
        <v>101</v>
      </c>
      <c r="B1332" s="1" t="s">
        <v>3213</v>
      </c>
      <c r="C1332" t="s">
        <v>3214</v>
      </c>
    </row>
    <row r="1333" spans="1:3">
      <c r="A1333" t="s">
        <v>3215</v>
      </c>
      <c r="B1333" s="1" t="s">
        <v>3216</v>
      </c>
      <c r="C1333" t="s">
        <v>3217</v>
      </c>
    </row>
    <row r="1334" spans="1:3">
      <c r="A1334" t="s">
        <v>3218</v>
      </c>
      <c r="B1334" s="1" t="s">
        <v>3219</v>
      </c>
      <c r="C1334" t="s">
        <v>3220</v>
      </c>
    </row>
    <row r="1335" spans="1:3">
      <c r="A1335" t="s">
        <v>101</v>
      </c>
      <c r="B1335" s="1" t="s">
        <v>3221</v>
      </c>
      <c r="C1335" t="s">
        <v>3222</v>
      </c>
    </row>
    <row r="1336" spans="1:3">
      <c r="A1336" t="s">
        <v>3223</v>
      </c>
      <c r="B1336" s="1" t="s">
        <v>3224</v>
      </c>
      <c r="C1336" t="s">
        <v>3225</v>
      </c>
    </row>
    <row r="1337" spans="1:3">
      <c r="A1337" t="s">
        <v>2450</v>
      </c>
      <c r="B1337" s="1" t="s">
        <v>2451</v>
      </c>
      <c r="C1337" t="s">
        <v>3226</v>
      </c>
    </row>
    <row r="1338" spans="1:3">
      <c r="A1338" t="s">
        <v>3227</v>
      </c>
      <c r="B1338" s="1" t="s">
        <v>3228</v>
      </c>
      <c r="C1338" t="s">
        <v>3229</v>
      </c>
    </row>
    <row r="1339" spans="1:3">
      <c r="A1339" t="s">
        <v>3230</v>
      </c>
      <c r="B1339" s="1" t="s">
        <v>3231</v>
      </c>
      <c r="C1339" t="s">
        <v>3232</v>
      </c>
    </row>
    <row r="1340" spans="1:3" ht="31">
      <c r="A1340" t="s">
        <v>1472</v>
      </c>
      <c r="B1340" s="1" t="s">
        <v>3233</v>
      </c>
      <c r="C1340" t="s">
        <v>3234</v>
      </c>
    </row>
    <row r="1341" spans="1:3">
      <c r="A1341" t="s">
        <v>3235</v>
      </c>
      <c r="B1341" s="1" t="s">
        <v>3236</v>
      </c>
      <c r="C1341" t="s">
        <v>3237</v>
      </c>
    </row>
    <row r="1342" spans="1:3">
      <c r="A1342" t="s">
        <v>3238</v>
      </c>
      <c r="B1342" s="1" t="s">
        <v>3239</v>
      </c>
      <c r="C1342" t="s">
        <v>3240</v>
      </c>
    </row>
    <row r="1343" spans="1:3">
      <c r="A1343" t="s">
        <v>3241</v>
      </c>
      <c r="B1343" s="1" t="s">
        <v>3242</v>
      </c>
      <c r="C1343" t="s">
        <v>3243</v>
      </c>
    </row>
    <row r="1344" spans="1:3">
      <c r="A1344" t="s">
        <v>3244</v>
      </c>
      <c r="B1344" s="1" t="s">
        <v>3245</v>
      </c>
      <c r="C1344" t="s">
        <v>3246</v>
      </c>
    </row>
    <row r="1345" spans="1:3">
      <c r="A1345" t="s">
        <v>293</v>
      </c>
      <c r="B1345" s="1" t="s">
        <v>3247</v>
      </c>
      <c r="C1345" t="s">
        <v>3248</v>
      </c>
    </row>
    <row r="1346" spans="1:3">
      <c r="A1346" t="s">
        <v>317</v>
      </c>
      <c r="B1346" s="1" t="s">
        <v>3249</v>
      </c>
      <c r="C1346" t="s">
        <v>3250</v>
      </c>
    </row>
    <row r="1347" spans="1:3">
      <c r="A1347" t="s">
        <v>1925</v>
      </c>
      <c r="B1347" s="1" t="s">
        <v>3251</v>
      </c>
      <c r="C1347" t="s">
        <v>3252</v>
      </c>
    </row>
    <row r="1348" spans="1:3">
      <c r="A1348" t="s">
        <v>3253</v>
      </c>
      <c r="B1348" s="1" t="s">
        <v>3254</v>
      </c>
      <c r="C1348" t="s">
        <v>3255</v>
      </c>
    </row>
    <row r="1349" spans="1:3">
      <c r="A1349" t="s">
        <v>3256</v>
      </c>
      <c r="B1349" s="1" t="s">
        <v>3257</v>
      </c>
      <c r="C1349" t="s">
        <v>3258</v>
      </c>
    </row>
    <row r="1350" spans="1:3">
      <c r="A1350" t="s">
        <v>3259</v>
      </c>
      <c r="B1350" s="1" t="s">
        <v>3260</v>
      </c>
      <c r="C1350" t="s">
        <v>3261</v>
      </c>
    </row>
    <row r="1351" spans="1:3">
      <c r="A1351" t="s">
        <v>3262</v>
      </c>
      <c r="B1351" s="1" t="s">
        <v>3263</v>
      </c>
      <c r="C1351" t="s">
        <v>3264</v>
      </c>
    </row>
    <row r="1352" spans="1:3">
      <c r="A1352" t="s">
        <v>1117</v>
      </c>
      <c r="B1352" s="1" t="s">
        <v>641</v>
      </c>
      <c r="C1352" t="s">
        <v>3265</v>
      </c>
    </row>
    <row r="1353" spans="1:3">
      <c r="A1353" t="s">
        <v>3266</v>
      </c>
      <c r="B1353" s="1" t="s">
        <v>3267</v>
      </c>
      <c r="C1353" t="s">
        <v>3268</v>
      </c>
    </row>
    <row r="1354" spans="1:3">
      <c r="A1354" t="s">
        <v>419</v>
      </c>
      <c r="B1354" s="1" t="s">
        <v>3269</v>
      </c>
      <c r="C1354" t="s">
        <v>3270</v>
      </c>
    </row>
    <row r="1355" spans="1:3">
      <c r="A1355" t="s">
        <v>891</v>
      </c>
      <c r="B1355" s="1" t="s">
        <v>3271</v>
      </c>
      <c r="C1355" t="s">
        <v>3272</v>
      </c>
    </row>
    <row r="1356" spans="1:3">
      <c r="A1356" t="s">
        <v>1023</v>
      </c>
      <c r="B1356" s="1" t="s">
        <v>3273</v>
      </c>
      <c r="C1356" t="s">
        <v>3274</v>
      </c>
    </row>
    <row r="1357" spans="1:3">
      <c r="A1357" t="s">
        <v>3275</v>
      </c>
      <c r="B1357" s="1" t="s">
        <v>3276</v>
      </c>
      <c r="C1357" t="s">
        <v>3277</v>
      </c>
    </row>
    <row r="1358" spans="1:3">
      <c r="A1358" t="s">
        <v>425</v>
      </c>
      <c r="B1358" s="1" t="s">
        <v>641</v>
      </c>
      <c r="C1358" t="s">
        <v>3278</v>
      </c>
    </row>
    <row r="1359" spans="1:3">
      <c r="A1359" t="s">
        <v>3279</v>
      </c>
      <c r="B1359" s="1" t="s">
        <v>3280</v>
      </c>
      <c r="C1359" t="s">
        <v>3281</v>
      </c>
    </row>
    <row r="1360" spans="1:3">
      <c r="A1360" t="s">
        <v>3282</v>
      </c>
      <c r="B1360" s="1" t="s">
        <v>3283</v>
      </c>
      <c r="C1360" t="s">
        <v>3284</v>
      </c>
    </row>
    <row r="1361" spans="1:3">
      <c r="A1361" t="s">
        <v>3285</v>
      </c>
      <c r="B1361" s="1" t="s">
        <v>3286</v>
      </c>
      <c r="C1361" t="s">
        <v>3287</v>
      </c>
    </row>
    <row r="1362" spans="1:3">
      <c r="A1362" t="s">
        <v>228</v>
      </c>
      <c r="B1362" s="1" t="s">
        <v>3288</v>
      </c>
      <c r="C1362" t="s">
        <v>3289</v>
      </c>
    </row>
    <row r="1363" spans="1:3">
      <c r="A1363" t="s">
        <v>1028</v>
      </c>
      <c r="B1363" s="1" t="s">
        <v>3290</v>
      </c>
      <c r="C1363" t="s">
        <v>3291</v>
      </c>
    </row>
    <row r="1364" spans="1:3">
      <c r="A1364" t="s">
        <v>3292</v>
      </c>
      <c r="B1364" s="1" t="s">
        <v>3293</v>
      </c>
      <c r="C1364" t="s">
        <v>3294</v>
      </c>
    </row>
    <row r="1365" spans="1:3">
      <c r="A1365" t="s">
        <v>3295</v>
      </c>
      <c r="B1365" s="1" t="s">
        <v>3296</v>
      </c>
      <c r="C1365" t="s">
        <v>3297</v>
      </c>
    </row>
    <row r="1366" spans="1:3">
      <c r="A1366" t="s">
        <v>3295</v>
      </c>
      <c r="B1366" s="1" t="s">
        <v>3298</v>
      </c>
      <c r="C1366" t="s">
        <v>3299</v>
      </c>
    </row>
    <row r="1367" spans="1:3">
      <c r="A1367" t="s">
        <v>3295</v>
      </c>
      <c r="B1367" s="1" t="s">
        <v>3300</v>
      </c>
      <c r="C1367" t="s">
        <v>3301</v>
      </c>
    </row>
    <row r="1368" spans="1:3">
      <c r="A1368" t="s">
        <v>3295</v>
      </c>
      <c r="B1368" s="1" t="s">
        <v>3302</v>
      </c>
      <c r="C1368" t="s">
        <v>3303</v>
      </c>
    </row>
    <row r="1369" spans="1:3">
      <c r="A1369" t="s">
        <v>3304</v>
      </c>
      <c r="B1369" s="1" t="s">
        <v>3305</v>
      </c>
      <c r="C1369" t="s">
        <v>3306</v>
      </c>
    </row>
    <row r="1370" spans="1:3">
      <c r="A1370" t="s">
        <v>3307</v>
      </c>
      <c r="B1370" s="1" t="s">
        <v>3308</v>
      </c>
      <c r="C1370" t="s">
        <v>3309</v>
      </c>
    </row>
    <row r="1371" spans="1:3">
      <c r="A1371" t="s">
        <v>1057</v>
      </c>
      <c r="B1371" s="1" t="s">
        <v>3310</v>
      </c>
      <c r="C1371" t="s">
        <v>3311</v>
      </c>
    </row>
    <row r="1372" spans="1:3">
      <c r="A1372" t="s">
        <v>3312</v>
      </c>
      <c r="B1372" s="1" t="s">
        <v>3313</v>
      </c>
      <c r="C1372" t="s">
        <v>3314</v>
      </c>
    </row>
    <row r="1373" spans="1:3">
      <c r="A1373" t="s">
        <v>3315</v>
      </c>
      <c r="B1373" s="1" t="s">
        <v>3316</v>
      </c>
      <c r="C1373" t="s">
        <v>3317</v>
      </c>
    </row>
    <row r="1374" spans="1:3">
      <c r="A1374" t="s">
        <v>228</v>
      </c>
      <c r="B1374" s="1" t="s">
        <v>3288</v>
      </c>
      <c r="C1374" t="s">
        <v>3318</v>
      </c>
    </row>
    <row r="1375" spans="1:3">
      <c r="A1375" t="s">
        <v>2529</v>
      </c>
      <c r="B1375" s="1" t="s">
        <v>2530</v>
      </c>
      <c r="C1375" t="s">
        <v>3319</v>
      </c>
    </row>
    <row r="1376" spans="1:3">
      <c r="A1376" t="s">
        <v>856</v>
      </c>
      <c r="B1376" s="1" t="s">
        <v>3320</v>
      </c>
      <c r="C1376" t="s">
        <v>3321</v>
      </c>
    </row>
    <row r="1377" spans="1:3">
      <c r="A1377" t="s">
        <v>968</v>
      </c>
      <c r="B1377" s="1" t="s">
        <v>969</v>
      </c>
      <c r="C1377" t="s">
        <v>3322</v>
      </c>
    </row>
    <row r="1378" spans="1:3">
      <c r="A1378" t="s">
        <v>3323</v>
      </c>
      <c r="B1378" s="1" t="s">
        <v>3324</v>
      </c>
      <c r="C1378" t="s">
        <v>3325</v>
      </c>
    </row>
    <row r="1379" spans="1:3">
      <c r="A1379" t="s">
        <v>3326</v>
      </c>
      <c r="B1379" s="1" t="s">
        <v>3327</v>
      </c>
      <c r="C1379" t="s">
        <v>3328</v>
      </c>
    </row>
    <row r="1380" spans="1:3">
      <c r="A1380" t="s">
        <v>129</v>
      </c>
      <c r="B1380" s="1" t="s">
        <v>288</v>
      </c>
      <c r="C1380" t="s">
        <v>3329</v>
      </c>
    </row>
    <row r="1381" spans="1:3">
      <c r="A1381" t="s">
        <v>248</v>
      </c>
      <c r="B1381" s="1" t="s">
        <v>3330</v>
      </c>
      <c r="C1381" t="s">
        <v>3331</v>
      </c>
    </row>
    <row r="1382" spans="1:3">
      <c r="A1382" t="s">
        <v>343</v>
      </c>
      <c r="B1382" s="1" t="s">
        <v>3332</v>
      </c>
      <c r="C1382" t="s">
        <v>3333</v>
      </c>
    </row>
    <row r="1383" spans="1:3">
      <c r="A1383" t="s">
        <v>530</v>
      </c>
      <c r="B1383" s="1" t="s">
        <v>3334</v>
      </c>
      <c r="C1383" t="s">
        <v>3335</v>
      </c>
    </row>
    <row r="1384" spans="1:3">
      <c r="A1384" t="s">
        <v>734</v>
      </c>
      <c r="B1384" s="1" t="s">
        <v>3336</v>
      </c>
      <c r="C1384" t="s">
        <v>3337</v>
      </c>
    </row>
    <row r="1385" spans="1:3">
      <c r="A1385" t="s">
        <v>434</v>
      </c>
      <c r="B1385" s="1" t="s">
        <v>3338</v>
      </c>
      <c r="C1385" t="s">
        <v>3339</v>
      </c>
    </row>
    <row r="1386" spans="1:3">
      <c r="A1386" t="s">
        <v>2628</v>
      </c>
      <c r="B1386" s="1" t="s">
        <v>3340</v>
      </c>
      <c r="C1386" t="s">
        <v>3341</v>
      </c>
    </row>
    <row r="1387" spans="1:3">
      <c r="A1387" t="s">
        <v>2628</v>
      </c>
      <c r="B1387" s="1" t="s">
        <v>3342</v>
      </c>
      <c r="C1387" t="s">
        <v>3343</v>
      </c>
    </row>
    <row r="1388" spans="1:3">
      <c r="A1388" t="s">
        <v>101</v>
      </c>
      <c r="B1388" s="1" t="s">
        <v>513</v>
      </c>
      <c r="C1388" t="s">
        <v>3344</v>
      </c>
    </row>
    <row r="1389" spans="1:3">
      <c r="A1389" t="s">
        <v>36</v>
      </c>
      <c r="B1389" s="1" t="s">
        <v>3345</v>
      </c>
      <c r="C1389" t="s">
        <v>3346</v>
      </c>
    </row>
    <row r="1390" spans="1:3">
      <c r="A1390" t="s">
        <v>651</v>
      </c>
      <c r="B1390" s="1" t="s">
        <v>3347</v>
      </c>
      <c r="C1390" t="s">
        <v>3348</v>
      </c>
    </row>
    <row r="1391" spans="1:3">
      <c r="A1391" t="s">
        <v>1023</v>
      </c>
      <c r="B1391" s="1" t="s">
        <v>3273</v>
      </c>
      <c r="C1391" t="s">
        <v>3349</v>
      </c>
    </row>
    <row r="1392" spans="1:3">
      <c r="A1392" t="s">
        <v>3350</v>
      </c>
      <c r="B1392" s="1" t="s">
        <v>3351</v>
      </c>
      <c r="C1392" t="s">
        <v>3352</v>
      </c>
    </row>
    <row r="1393" spans="1:3">
      <c r="A1393" t="s">
        <v>2657</v>
      </c>
      <c r="B1393" s="1" t="s">
        <v>20</v>
      </c>
      <c r="C1393" t="s">
        <v>3352</v>
      </c>
    </row>
    <row r="1394" spans="1:3">
      <c r="A1394" t="s">
        <v>3353</v>
      </c>
      <c r="B1394" s="1" t="s">
        <v>3354</v>
      </c>
      <c r="C1394" t="s">
        <v>3355</v>
      </c>
    </row>
    <row r="1395" spans="1:3">
      <c r="A1395" t="s">
        <v>287</v>
      </c>
      <c r="B1395" s="1" t="s">
        <v>3356</v>
      </c>
      <c r="C1395" t="s">
        <v>3357</v>
      </c>
    </row>
    <row r="1396" spans="1:3">
      <c r="A1396" t="s">
        <v>3358</v>
      </c>
      <c r="B1396" s="1" t="s">
        <v>3359</v>
      </c>
      <c r="C1396" t="s">
        <v>3360</v>
      </c>
    </row>
    <row r="1397" spans="1:3">
      <c r="A1397" t="s">
        <v>3358</v>
      </c>
      <c r="B1397" s="1" t="s">
        <v>3361</v>
      </c>
      <c r="C1397" t="s">
        <v>3362</v>
      </c>
    </row>
    <row r="1398" spans="1:3">
      <c r="A1398" t="s">
        <v>3363</v>
      </c>
      <c r="B1398" s="1" t="s">
        <v>3364</v>
      </c>
      <c r="C1398" t="s">
        <v>3365</v>
      </c>
    </row>
    <row r="1399" spans="1:3">
      <c r="A1399" t="s">
        <v>434</v>
      </c>
      <c r="B1399" s="1" t="s">
        <v>3366</v>
      </c>
      <c r="C1399" t="s">
        <v>3367</v>
      </c>
    </row>
    <row r="1400" spans="1:3">
      <c r="A1400" t="s">
        <v>3368</v>
      </c>
      <c r="B1400" s="1" t="s">
        <v>3370</v>
      </c>
      <c r="C1400" t="s">
        <v>3371</v>
      </c>
    </row>
    <row r="1401" spans="1:3">
      <c r="A1401" t="s">
        <v>3369</v>
      </c>
      <c r="B1401" s="1" t="s">
        <v>20</v>
      </c>
      <c r="C1401" t="s">
        <v>3371</v>
      </c>
    </row>
    <row r="1402" spans="1:3">
      <c r="A1402" t="s">
        <v>61</v>
      </c>
      <c r="B1402" s="1" t="s">
        <v>3372</v>
      </c>
      <c r="C1402" t="s">
        <v>3373</v>
      </c>
    </row>
    <row r="1403" spans="1:3">
      <c r="A1403" t="s">
        <v>343</v>
      </c>
      <c r="B1403" s="1" t="s">
        <v>344</v>
      </c>
      <c r="C1403" t="s">
        <v>3374</v>
      </c>
    </row>
    <row r="1404" spans="1:3" ht="31">
      <c r="A1404" t="s">
        <v>530</v>
      </c>
      <c r="B1404" s="1" t="s">
        <v>3375</v>
      </c>
      <c r="C1404" t="s">
        <v>3376</v>
      </c>
    </row>
    <row r="1405" spans="1:3">
      <c r="A1405" t="s">
        <v>2443</v>
      </c>
      <c r="B1405" s="1" t="s">
        <v>3377</v>
      </c>
      <c r="C1405" t="s">
        <v>3378</v>
      </c>
    </row>
    <row r="1406" spans="1:3">
      <c r="A1406" t="s">
        <v>3379</v>
      </c>
      <c r="B1406" s="1" t="s">
        <v>3380</v>
      </c>
      <c r="C1406" t="s">
        <v>3381</v>
      </c>
    </row>
    <row r="1407" spans="1:3">
      <c r="A1407" t="s">
        <v>3382</v>
      </c>
      <c r="B1407" s="1" t="s">
        <v>3383</v>
      </c>
      <c r="C1407" t="s">
        <v>3384</v>
      </c>
    </row>
    <row r="1408" spans="1:3">
      <c r="A1408" t="s">
        <v>3385</v>
      </c>
      <c r="B1408" s="1" t="s">
        <v>3386</v>
      </c>
      <c r="C1408" t="s">
        <v>3387</v>
      </c>
    </row>
    <row r="1409" spans="1:3">
      <c r="A1409" t="s">
        <v>3388</v>
      </c>
      <c r="B1409" s="1" t="s">
        <v>3389</v>
      </c>
      <c r="C1409" t="s">
        <v>3390</v>
      </c>
    </row>
    <row r="1410" spans="1:3">
      <c r="A1410" t="s">
        <v>3391</v>
      </c>
      <c r="B1410" s="1" t="s">
        <v>3394</v>
      </c>
      <c r="C1410" t="s">
        <v>3395</v>
      </c>
    </row>
    <row r="1411" spans="1:3">
      <c r="A1411" t="s">
        <v>3392</v>
      </c>
      <c r="B1411" s="1" t="s">
        <v>20</v>
      </c>
      <c r="C1411" t="s">
        <v>3395</v>
      </c>
    </row>
    <row r="1412" spans="1:3">
      <c r="A1412" t="s">
        <v>3393</v>
      </c>
      <c r="B1412" s="1" t="s">
        <v>20</v>
      </c>
      <c r="C1412" t="s">
        <v>3395</v>
      </c>
    </row>
    <row r="1413" spans="1:3">
      <c r="A1413" t="s">
        <v>3396</v>
      </c>
      <c r="B1413" s="1" t="s">
        <v>3397</v>
      </c>
      <c r="C1413" t="s">
        <v>3398</v>
      </c>
    </row>
    <row r="1414" spans="1:3">
      <c r="A1414" t="s">
        <v>783</v>
      </c>
      <c r="B1414" s="1" t="s">
        <v>3399</v>
      </c>
      <c r="C1414" t="s">
        <v>3400</v>
      </c>
    </row>
    <row r="1415" spans="1:3">
      <c r="A1415" t="s">
        <v>419</v>
      </c>
      <c r="B1415" s="1" t="s">
        <v>3401</v>
      </c>
      <c r="C1415" t="s">
        <v>3402</v>
      </c>
    </row>
    <row r="1416" spans="1:3">
      <c r="A1416" t="s">
        <v>1028</v>
      </c>
      <c r="B1416" s="1" t="s">
        <v>3290</v>
      </c>
      <c r="C1416" t="s">
        <v>3403</v>
      </c>
    </row>
    <row r="1417" spans="1:3">
      <c r="A1417" t="s">
        <v>3404</v>
      </c>
      <c r="B1417" s="1" t="s">
        <v>3405</v>
      </c>
      <c r="C1417" t="s">
        <v>3406</v>
      </c>
    </row>
    <row r="1418" spans="1:3">
      <c r="A1418" t="s">
        <v>395</v>
      </c>
      <c r="B1418" s="1" t="s">
        <v>3407</v>
      </c>
      <c r="C1418" t="s">
        <v>3408</v>
      </c>
    </row>
    <row r="1419" spans="1:3">
      <c r="A1419" t="s">
        <v>256</v>
      </c>
      <c r="B1419" s="1" t="s">
        <v>3409</v>
      </c>
      <c r="C1419" t="s">
        <v>3410</v>
      </c>
    </row>
    <row r="1420" spans="1:3">
      <c r="A1420" t="s">
        <v>3411</v>
      </c>
      <c r="B1420" s="1" t="s">
        <v>3412</v>
      </c>
      <c r="C1420" t="s">
        <v>3413</v>
      </c>
    </row>
    <row r="1421" spans="1:3">
      <c r="A1421" t="s">
        <v>3414</v>
      </c>
      <c r="B1421" s="1" t="s">
        <v>3415</v>
      </c>
      <c r="C1421" t="s">
        <v>3416</v>
      </c>
    </row>
    <row r="1422" spans="1:3">
      <c r="A1422" t="s">
        <v>3417</v>
      </c>
      <c r="B1422" s="1" t="s">
        <v>3418</v>
      </c>
      <c r="C1422" t="s">
        <v>3419</v>
      </c>
    </row>
    <row r="1423" spans="1:3">
      <c r="A1423" t="s">
        <v>3420</v>
      </c>
      <c r="B1423" s="1" t="s">
        <v>3421</v>
      </c>
      <c r="C1423" t="s">
        <v>3422</v>
      </c>
    </row>
    <row r="1424" spans="1:3">
      <c r="A1424" t="s">
        <v>3423</v>
      </c>
      <c r="B1424" s="1" t="s">
        <v>3424</v>
      </c>
      <c r="C1424" t="s">
        <v>3425</v>
      </c>
    </row>
    <row r="1425" spans="1:3">
      <c r="A1425" t="s">
        <v>3426</v>
      </c>
      <c r="B1425" s="1" t="s">
        <v>3427</v>
      </c>
      <c r="C1425" t="s">
        <v>3428</v>
      </c>
    </row>
    <row r="1426" spans="1:3">
      <c r="A1426" t="s">
        <v>3429</v>
      </c>
      <c r="B1426" s="1" t="s">
        <v>3430</v>
      </c>
      <c r="C1426" t="s">
        <v>3431</v>
      </c>
    </row>
    <row r="1427" spans="1:3">
      <c r="A1427" t="s">
        <v>3432</v>
      </c>
      <c r="B1427" s="1" t="s">
        <v>3434</v>
      </c>
      <c r="C1427" t="s">
        <v>3435</v>
      </c>
    </row>
    <row r="1428" spans="1:3">
      <c r="A1428" t="s">
        <v>3433</v>
      </c>
      <c r="B1428" s="1" t="s">
        <v>20</v>
      </c>
      <c r="C1428" t="s">
        <v>3435</v>
      </c>
    </row>
    <row r="1429" spans="1:3">
      <c r="A1429" t="s">
        <v>287</v>
      </c>
      <c r="B1429" s="1" t="s">
        <v>2214</v>
      </c>
      <c r="C1429" t="s">
        <v>3436</v>
      </c>
    </row>
    <row r="1430" spans="1:3">
      <c r="A1430" t="s">
        <v>129</v>
      </c>
      <c r="B1430" s="1" t="s">
        <v>288</v>
      </c>
      <c r="C1430" t="s">
        <v>3437</v>
      </c>
    </row>
    <row r="1431" spans="1:3">
      <c r="A1431" t="s">
        <v>1656</v>
      </c>
      <c r="B1431" s="1" t="s">
        <v>3273</v>
      </c>
      <c r="C1431" t="s">
        <v>3438</v>
      </c>
    </row>
    <row r="1432" spans="1:3">
      <c r="A1432" t="s">
        <v>67</v>
      </c>
      <c r="B1432" s="1" t="s">
        <v>1692</v>
      </c>
      <c r="C1432" t="s">
        <v>3439</v>
      </c>
    </row>
    <row r="1433" spans="1:3">
      <c r="A1433" t="s">
        <v>896</v>
      </c>
      <c r="B1433" s="1" t="s">
        <v>3440</v>
      </c>
      <c r="C1433" t="s">
        <v>3441</v>
      </c>
    </row>
    <row r="1434" spans="1:3">
      <c r="A1434" t="s">
        <v>3442</v>
      </c>
      <c r="B1434" s="1" t="s">
        <v>3443</v>
      </c>
      <c r="C1434" t="s">
        <v>3444</v>
      </c>
    </row>
    <row r="1435" spans="1:3">
      <c r="A1435" t="s">
        <v>129</v>
      </c>
      <c r="B1435" s="1" t="s">
        <v>288</v>
      </c>
      <c r="C1435" t="s">
        <v>3445</v>
      </c>
    </row>
    <row r="1436" spans="1:3">
      <c r="A1436" t="s">
        <v>1117</v>
      </c>
      <c r="B1436" s="1" t="s">
        <v>3446</v>
      </c>
      <c r="C1436" t="s">
        <v>3447</v>
      </c>
    </row>
    <row r="1437" spans="1:3">
      <c r="A1437" t="s">
        <v>3448</v>
      </c>
      <c r="B1437" s="1" t="s">
        <v>3449</v>
      </c>
      <c r="C1437" t="s">
        <v>3450</v>
      </c>
    </row>
    <row r="1438" spans="1:3">
      <c r="A1438" t="s">
        <v>3451</v>
      </c>
      <c r="B1438" s="1" t="s">
        <v>3452</v>
      </c>
      <c r="C1438" t="s">
        <v>3453</v>
      </c>
    </row>
    <row r="1439" spans="1:3">
      <c r="A1439" t="s">
        <v>3454</v>
      </c>
      <c r="B1439" s="1" t="s">
        <v>3455</v>
      </c>
      <c r="C1439" t="s">
        <v>3456</v>
      </c>
    </row>
    <row r="1440" spans="1:3">
      <c r="A1440" t="s">
        <v>3457</v>
      </c>
      <c r="B1440" s="1" t="s">
        <v>3458</v>
      </c>
      <c r="C1440" t="s">
        <v>3459</v>
      </c>
    </row>
    <row r="1441" spans="1:3">
      <c r="A1441" t="s">
        <v>1685</v>
      </c>
      <c r="B1441" s="1" t="s">
        <v>3460</v>
      </c>
      <c r="C1441" t="s">
        <v>3461</v>
      </c>
    </row>
    <row r="1442" spans="1:3">
      <c r="A1442" t="s">
        <v>343</v>
      </c>
      <c r="B1442" s="1" t="s">
        <v>3462</v>
      </c>
      <c r="C1442" t="s">
        <v>3463</v>
      </c>
    </row>
    <row r="1443" spans="1:3">
      <c r="A1443" t="s">
        <v>530</v>
      </c>
      <c r="B1443" s="1" t="s">
        <v>3464</v>
      </c>
      <c r="C1443" t="s">
        <v>3465</v>
      </c>
    </row>
    <row r="1444" spans="1:3">
      <c r="A1444" t="s">
        <v>2751</v>
      </c>
      <c r="B1444" s="1" t="s">
        <v>3466</v>
      </c>
      <c r="C1444" t="s">
        <v>3467</v>
      </c>
    </row>
    <row r="1445" spans="1:3">
      <c r="A1445" t="s">
        <v>3175</v>
      </c>
      <c r="B1445" s="1" t="s">
        <v>3468</v>
      </c>
      <c r="C1445" t="s">
        <v>3469</v>
      </c>
    </row>
    <row r="1446" spans="1:3">
      <c r="A1446" t="s">
        <v>3470</v>
      </c>
      <c r="B1446" s="1" t="s">
        <v>3471</v>
      </c>
      <c r="C1446" t="s">
        <v>3472</v>
      </c>
    </row>
    <row r="1447" spans="1:3">
      <c r="A1447" t="s">
        <v>129</v>
      </c>
      <c r="B1447" s="1" t="s">
        <v>414</v>
      </c>
      <c r="C1447" t="s">
        <v>3473</v>
      </c>
    </row>
    <row r="1448" spans="1:3">
      <c r="A1448" t="s">
        <v>419</v>
      </c>
      <c r="B1448" s="1" t="s">
        <v>486</v>
      </c>
      <c r="C1448" t="s">
        <v>3474</v>
      </c>
    </row>
    <row r="1449" spans="1:3">
      <c r="A1449" t="s">
        <v>61</v>
      </c>
      <c r="B1449" s="1" t="s">
        <v>601</v>
      </c>
      <c r="C1449" t="s">
        <v>3475</v>
      </c>
    </row>
    <row r="1450" spans="1:3">
      <c r="A1450" t="s">
        <v>3476</v>
      </c>
      <c r="B1450" s="1" t="s">
        <v>3477</v>
      </c>
      <c r="C1450" t="s">
        <v>3478</v>
      </c>
    </row>
    <row r="1451" spans="1:3">
      <c r="A1451" t="s">
        <v>3479</v>
      </c>
      <c r="B1451" s="1" t="s">
        <v>3480</v>
      </c>
      <c r="C1451" t="s">
        <v>3481</v>
      </c>
    </row>
    <row r="1452" spans="1:3">
      <c r="A1452" t="s">
        <v>228</v>
      </c>
      <c r="B1452" s="1" t="s">
        <v>3482</v>
      </c>
      <c r="C1452" t="s">
        <v>3483</v>
      </c>
    </row>
    <row r="1453" spans="1:3">
      <c r="A1453" t="s">
        <v>3484</v>
      </c>
      <c r="B1453" s="1" t="s">
        <v>3485</v>
      </c>
      <c r="C1453" t="s">
        <v>3486</v>
      </c>
    </row>
    <row r="1454" spans="1:3">
      <c r="A1454" t="s">
        <v>581</v>
      </c>
      <c r="B1454" s="1" t="s">
        <v>3487</v>
      </c>
      <c r="C1454" t="s">
        <v>3488</v>
      </c>
    </row>
    <row r="1455" spans="1:3">
      <c r="A1455" t="s">
        <v>2379</v>
      </c>
      <c r="B1455" s="1" t="s">
        <v>3489</v>
      </c>
      <c r="C1455" t="s">
        <v>3490</v>
      </c>
    </row>
    <row r="1456" spans="1:3">
      <c r="A1456" t="s">
        <v>3011</v>
      </c>
      <c r="B1456" s="1" t="s">
        <v>3491</v>
      </c>
      <c r="C1456" t="s">
        <v>3492</v>
      </c>
    </row>
    <row r="1457" spans="1:3">
      <c r="A1457" t="s">
        <v>36</v>
      </c>
      <c r="B1457" s="1" t="s">
        <v>470</v>
      </c>
      <c r="C1457" t="s">
        <v>3493</v>
      </c>
    </row>
    <row r="1458" spans="1:3">
      <c r="A1458" t="s">
        <v>419</v>
      </c>
      <c r="B1458" s="1" t="s">
        <v>3494</v>
      </c>
      <c r="C1458" t="s">
        <v>3495</v>
      </c>
    </row>
    <row r="1459" spans="1:3">
      <c r="A1459" t="s">
        <v>129</v>
      </c>
      <c r="B1459" s="1" t="s">
        <v>288</v>
      </c>
      <c r="C1459" t="s">
        <v>3496</v>
      </c>
    </row>
    <row r="1460" spans="1:3">
      <c r="A1460" t="s">
        <v>3497</v>
      </c>
      <c r="B1460" s="1" t="s">
        <v>3498</v>
      </c>
      <c r="C1460" t="s">
        <v>3499</v>
      </c>
    </row>
    <row r="1461" spans="1:3">
      <c r="A1461" t="s">
        <v>3500</v>
      </c>
      <c r="B1461" s="1" t="s">
        <v>3501</v>
      </c>
      <c r="C1461" t="s">
        <v>3502</v>
      </c>
    </row>
    <row r="1462" spans="1:3">
      <c r="A1462" t="s">
        <v>129</v>
      </c>
      <c r="B1462" s="1" t="s">
        <v>3503</v>
      </c>
      <c r="C1462" t="s">
        <v>3504</v>
      </c>
    </row>
    <row r="1463" spans="1:3">
      <c r="A1463" t="s">
        <v>3505</v>
      </c>
      <c r="B1463" s="1" t="s">
        <v>3506</v>
      </c>
      <c r="C1463" t="s">
        <v>3507</v>
      </c>
    </row>
    <row r="1464" spans="1:3">
      <c r="A1464" t="s">
        <v>2104</v>
      </c>
      <c r="B1464" s="1" t="s">
        <v>3508</v>
      </c>
      <c r="C1464" t="s">
        <v>3509</v>
      </c>
    </row>
    <row r="1465" spans="1:3">
      <c r="A1465" t="s">
        <v>3510</v>
      </c>
      <c r="B1465" s="1" t="s">
        <v>3511</v>
      </c>
      <c r="C1465" t="s">
        <v>3512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Information</vt:lpstr>
      <vt:lpstr>Peptides</vt:lpstr>
      <vt:lpstr>EC number</vt:lpstr>
      <vt:lpstr>Metabolites</vt:lpstr>
      <vt:lpstr>Enzymes</vt:lpstr>
      <vt:lpstr>Reactions</vt:lpstr>
      <vt:lpstr> </vt:lpstr>
      <vt:lpstr>reactions (old)</vt:lpstr>
      <vt:lpstr>peptides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 Lingxin /BMS</dc:creator>
  <cp:lastModifiedBy>M L</cp:lastModifiedBy>
  <dcterms:created xsi:type="dcterms:W3CDTF">2024-11-06T08:51:58Z</dcterms:created>
  <dcterms:modified xsi:type="dcterms:W3CDTF">2025-06-17T15:08:36Z</dcterms:modified>
</cp:coreProperties>
</file>